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305"/>
  </bookViews>
  <sheets>
    <sheet name="Envio Distribuição CTe Entrada" sheetId="1" r:id="rId1"/>
    <sheet name="Retorno Distribuição" sheetId="2" r:id="rId2"/>
  </sheets>
  <calcPr calcId="152511"/>
</workbook>
</file>

<file path=xl/calcChain.xml><?xml version="1.0" encoding="utf-8"?>
<calcChain xmlns="http://schemas.openxmlformats.org/spreadsheetml/2006/main">
  <c r="A8" i="2" l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7" i="2"/>
  <c r="A9" i="1"/>
  <c r="A10" i="1"/>
  <c r="A11" i="1"/>
  <c r="A12" i="1"/>
  <c r="A13" i="1"/>
  <c r="A14" i="1"/>
  <c r="A8" i="1"/>
  <c r="B21" i="2" l="1"/>
  <c r="B20" i="2"/>
  <c r="B19" i="2"/>
  <c r="B18" i="2"/>
  <c r="B17" i="2"/>
  <c r="B16" i="2"/>
  <c r="B15" i="2"/>
  <c r="B14" i="2"/>
  <c r="B13" i="2"/>
  <c r="B12" i="2"/>
  <c r="B11" i="2"/>
  <c r="B10" i="2"/>
  <c r="B7" i="2"/>
  <c r="H19" i="2" s="1"/>
  <c r="B12" i="1"/>
  <c r="B11" i="1"/>
  <c r="B10" i="1"/>
  <c r="B9" i="1"/>
  <c r="B8" i="1"/>
  <c r="H10" i="1" l="1"/>
  <c r="H11" i="1"/>
</calcChain>
</file>

<file path=xl/sharedStrings.xml><?xml version="1.0" encoding="utf-8"?>
<sst xmlns="http://schemas.openxmlformats.org/spreadsheetml/2006/main" count="173" uniqueCount="87">
  <si>
    <t>Nº</t>
  </si>
  <si>
    <t>Seq</t>
  </si>
  <si>
    <t>XML</t>
  </si>
  <si>
    <t>Descrição</t>
  </si>
  <si>
    <t>Ele</t>
  </si>
  <si>
    <t>Tipo</t>
  </si>
  <si>
    <t>Ocorrência</t>
  </si>
  <si>
    <t>Pai</t>
  </si>
  <si>
    <t>Observação</t>
  </si>
  <si>
    <t>Versão</t>
  </si>
  <si>
    <t>DistribuicaoDFe</t>
  </si>
  <si>
    <t>Elemento Superior da Estrutura</t>
  </si>
  <si>
    <t>G</t>
  </si>
  <si>
    <t>-</t>
  </si>
  <si>
    <t>1-1</t>
  </si>
  <si>
    <t>1.0.0.0</t>
  </si>
  <si>
    <t>ModeloDocumento</t>
  </si>
  <si>
    <t>E</t>
  </si>
  <si>
    <t>V(10)</t>
  </si>
  <si>
    <t>C01</t>
  </si>
  <si>
    <t>Versao</t>
  </si>
  <si>
    <t>Versão do layout</t>
  </si>
  <si>
    <t>N(2.2)</t>
  </si>
  <si>
    <t>CNPJEmissor</t>
  </si>
  <si>
    <t>V(14)</t>
  </si>
  <si>
    <t>Preencher com o CNPJ do emissor, informando zeros não significativos</t>
  </si>
  <si>
    <t>tpAmb</t>
  </si>
  <si>
    <t>Ambiente</t>
  </si>
  <si>
    <t>N(1)</t>
  </si>
  <si>
    <t>C05</t>
  </si>
  <si>
    <t>UsarUltimoNSU</t>
  </si>
  <si>
    <t>Indica se o InvoiCy deve ou não usar o último NSU</t>
  </si>
  <si>
    <t>C(1)</t>
  </si>
  <si>
    <t>S - Sim; N - Não</t>
  </si>
  <si>
    <t>NSUEspecifico</t>
  </si>
  <si>
    <t>Utilizar NSU específico para fazer a consulta</t>
  </si>
  <si>
    <t>C(15)</t>
  </si>
  <si>
    <t>0-1</t>
  </si>
  <si>
    <t>C06</t>
  </si>
  <si>
    <t>C07</t>
  </si>
  <si>
    <t>RetornoDFe</t>
  </si>
  <si>
    <t>UltimoNSU</t>
  </si>
  <si>
    <t>MaximoNSU</t>
  </si>
  <si>
    <t>1-2</t>
  </si>
  <si>
    <t>Maior NSU existente no Ambiente Nacional para a empresa</t>
  </si>
  <si>
    <t>Documentos</t>
  </si>
  <si>
    <t>DocumentosItem</t>
  </si>
  <si>
    <t>1-50</t>
  </si>
  <si>
    <t>C04</t>
  </si>
  <si>
    <t>DocCNPJEmitente</t>
  </si>
  <si>
    <t>N(15.0)</t>
  </si>
  <si>
    <t>DocNumero</t>
  </si>
  <si>
    <t>DocSerie</t>
  </si>
  <si>
    <t>V(3)</t>
  </si>
  <si>
    <t>DocChaAcesso</t>
  </si>
  <si>
    <t>V(44)</t>
  </si>
  <si>
    <t>Chave de acesso do documento</t>
  </si>
  <si>
    <t>DocNSU</t>
  </si>
  <si>
    <t>NSU do Documento</t>
  </si>
  <si>
    <t>DocTipoArquivo</t>
  </si>
  <si>
    <t>Tipo do Arquivo</t>
  </si>
  <si>
    <t>DocXML</t>
  </si>
  <si>
    <t>XML do documento de acordo com o tipo de arquivo</t>
  </si>
  <si>
    <t>Lv(2M)</t>
  </si>
  <si>
    <t>Situacao</t>
  </si>
  <si>
    <t>SitCodigo</t>
  </si>
  <si>
    <t>Código da Mensagem</t>
  </si>
  <si>
    <t>N(8.0)</t>
  </si>
  <si>
    <t>C13</t>
  </si>
  <si>
    <t>SitDescricao</t>
  </si>
  <si>
    <t>Descrição da Mensagem</t>
  </si>
  <si>
    <t>V(2000)</t>
  </si>
  <si>
    <t>1 - Resumo do documento | 2 - Documento completo | 3 - Resumo do Evento | 4 - Evento completo</t>
  </si>
  <si>
    <t>LAYOUT XML - RETORNO</t>
  </si>
  <si>
    <t>LAYOUT 1.0 - Distribuição CT-e de Entrada</t>
  </si>
  <si>
    <t>Modelo do documento</t>
  </si>
  <si>
    <t>Modelo do documento, informar CTe</t>
  </si>
  <si>
    <t>Versão do layout, informar 1.00</t>
  </si>
  <si>
    <t>Número do CT-e</t>
  </si>
  <si>
    <t>Série do CT-e</t>
  </si>
  <si>
    <t>CNPJ do Emissor</t>
  </si>
  <si>
    <t>XML do documento em base64</t>
  </si>
  <si>
    <t>Último NSU pesquisado no Ambiente Nacional</t>
  </si>
  <si>
    <t>Se for o caso, o solicitante pode continuar a consulta a partir deste NSU para obter novos resultados</t>
  </si>
  <si>
    <t>CNPJ do Emitente do documento</t>
  </si>
  <si>
    <t>2-Homologação; 1-Produção</t>
  </si>
  <si>
    <t>Caso o cliente queira consultar por um NSU específico, informar neste campo e colocar o atributo UsarUltimoNSU como "N". Campo obrigatório, caso "UsarUltimoNSU" estiver preenchido com N. Para preencher o NSU, informar as 15 posições, ex: 000000000000123.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</si>
</sst>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24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indent="2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justify" vertical="center" wrapText="1"/>
    </xf>
    <xf numFmtId="0" fontId="0" fillId="3" borderId="0" xfId="0" applyFill="1"/>
    <xf numFmtId="0" fontId="2" fillId="3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3"/>
    </xf>
    <xf numFmtId="0" fontId="2" fillId="3" borderId="1" xfId="0" applyFont="1" applyFill="1" applyBorder="1" applyAlignment="1">
      <alignment horizontal="left" vertical="center" indent="5"/>
    </xf>
    <xf numFmtId="0" fontId="2" fillId="3" borderId="1" xfId="0" applyFont="1" applyFill="1" applyBorder="1" applyAlignment="1">
      <alignment horizontal="left" vertical="center" indent="4"/>
    </xf>
    <xf numFmtId="0" fontId="0" fillId="0" borderId="0" xfId="0"/>
    <xf numFmtId="0" fontId="0" fillId="0" borderId="0" xfId="0"/>
    <xf numFmtId="0" fontId="2" fillId="3" borderId="0" xfId="0" applyFont="1" applyFill="1"/>
    <xf numFmtId="0" fontId="1" fillId="3" borderId="0" xfId="0" applyFont="1" applyFill="1" applyBorder="1" applyAlignment="1">
      <alignment vertical="center"/>
    </xf>
    <xf numFmtId="0" fontId="2" fillId="3" borderId="0" xfId="0" applyNumberFormat="1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2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workbookViewId="0">
      <selection activeCell="I15" sqref="I15"/>
    </sheetView>
  </sheetViews>
  <sheetFormatPr defaultRowHeight="15" x14ac:dyDescent="0.25"/>
  <cols>
    <col min="1" max="1" width="4.140625" customWidth="1"/>
    <col min="2" max="2" width="5.28515625" customWidth="1"/>
    <col min="3" max="3" width="31.5703125" customWidth="1"/>
    <col min="4" max="4" width="48.7109375" customWidth="1"/>
    <col min="5" max="5" width="4.140625" customWidth="1"/>
    <col min="6" max="6" width="8.42578125" customWidth="1"/>
    <col min="7" max="7" width="11.5703125" customWidth="1"/>
    <col min="8" max="8" width="6" customWidth="1"/>
    <col min="9" max="9" width="59.85546875" customWidth="1"/>
  </cols>
  <sheetData>
    <row r="1" spans="1:20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9"/>
      <c r="L1" s="27"/>
      <c r="M1" s="26"/>
      <c r="N1" s="26"/>
      <c r="O1" s="26"/>
      <c r="P1" s="26"/>
      <c r="Q1" s="26"/>
      <c r="R1" s="26"/>
      <c r="S1" s="26"/>
      <c r="T1" s="24"/>
    </row>
    <row r="2" spans="1:20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1"/>
      <c r="L2" s="27"/>
      <c r="M2" s="26"/>
      <c r="N2" s="26"/>
      <c r="O2" s="26"/>
      <c r="P2" s="26"/>
      <c r="Q2" s="26"/>
      <c r="R2" s="26"/>
      <c r="S2" s="26"/>
      <c r="T2" s="24"/>
    </row>
    <row r="3" spans="1:20" ht="30" x14ac:dyDescent="0.4">
      <c r="A3" s="32" t="s">
        <v>74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27"/>
      <c r="M3" s="26"/>
      <c r="N3" s="26"/>
      <c r="O3" s="26"/>
      <c r="P3" s="26"/>
      <c r="Q3" s="26"/>
      <c r="R3" s="26"/>
      <c r="S3" s="26"/>
      <c r="T3" s="24"/>
    </row>
    <row r="4" spans="1:20" x14ac:dyDescent="0.25">
      <c r="A4" s="28"/>
      <c r="B4" s="28"/>
      <c r="C4" s="33"/>
      <c r="D4" s="33"/>
      <c r="E4" s="33"/>
      <c r="F4" s="33"/>
      <c r="G4" s="33"/>
      <c r="H4" s="33"/>
      <c r="I4" s="33"/>
      <c r="J4" s="33"/>
      <c r="K4" s="34"/>
      <c r="L4" s="27"/>
      <c r="M4" s="26"/>
      <c r="N4" s="26"/>
      <c r="O4" s="26"/>
      <c r="P4" s="26"/>
      <c r="Q4" s="26"/>
      <c r="R4" s="26"/>
      <c r="S4" s="26"/>
      <c r="T4" s="24"/>
    </row>
    <row r="5" spans="1:20" x14ac:dyDescent="0.25">
      <c r="A5" s="28"/>
      <c r="B5" s="28"/>
      <c r="C5" s="35"/>
      <c r="D5" s="35"/>
      <c r="E5" s="35"/>
      <c r="F5" s="35"/>
      <c r="G5" s="35"/>
      <c r="H5" s="35"/>
      <c r="I5" s="35"/>
      <c r="J5" s="35"/>
      <c r="K5" s="36"/>
      <c r="L5" s="27"/>
      <c r="M5" s="26"/>
      <c r="N5" s="26"/>
      <c r="O5" s="26"/>
      <c r="P5" s="26"/>
      <c r="Q5" s="26"/>
      <c r="R5" s="26"/>
      <c r="S5" s="26"/>
      <c r="T5" s="24"/>
    </row>
    <row r="6" spans="1:20" x14ac:dyDescent="0.25">
      <c r="A6" s="28"/>
      <c r="B6" s="28"/>
      <c r="C6" s="37"/>
      <c r="D6" s="37"/>
      <c r="E6" s="37"/>
      <c r="F6" s="37"/>
      <c r="G6" s="37"/>
      <c r="H6" s="37"/>
      <c r="I6" s="37"/>
      <c r="J6" s="37"/>
      <c r="K6" s="38"/>
      <c r="L6" s="27"/>
      <c r="M6" s="26"/>
      <c r="N6" s="26"/>
      <c r="O6" s="26"/>
      <c r="P6" s="26"/>
      <c r="Q6" s="26"/>
      <c r="R6" s="26"/>
      <c r="S6" s="26"/>
      <c r="T6" s="24"/>
    </row>
    <row r="7" spans="1:20" x14ac:dyDescent="0.25">
      <c r="A7" s="1" t="s">
        <v>0</v>
      </c>
      <c r="B7" s="1" t="s">
        <v>1</v>
      </c>
      <c r="C7" s="1" t="s">
        <v>2</v>
      </c>
      <c r="D7" s="2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3" t="s">
        <v>9</v>
      </c>
    </row>
    <row r="8" spans="1:20" ht="13.5" customHeight="1" x14ac:dyDescent="0.25">
      <c r="A8" s="4">
        <f>ROW()-7</f>
        <v>1</v>
      </c>
      <c r="B8" s="5" t="str">
        <f>CONCATENATE("C",IF(A8&lt;=9,0,),A8)</f>
        <v>C01</v>
      </c>
      <c r="C8" s="6" t="s">
        <v>10</v>
      </c>
      <c r="D8" s="7" t="s">
        <v>11</v>
      </c>
      <c r="E8" s="5" t="s">
        <v>12</v>
      </c>
      <c r="F8" s="5" t="s">
        <v>13</v>
      </c>
      <c r="G8" s="8" t="s">
        <v>14</v>
      </c>
      <c r="H8" s="5" t="s">
        <v>13</v>
      </c>
      <c r="I8" s="9"/>
      <c r="J8" s="4" t="s">
        <v>15</v>
      </c>
    </row>
    <row r="9" spans="1:20" ht="13.5" customHeight="1" x14ac:dyDescent="0.25">
      <c r="A9" s="15">
        <f t="shared" ref="A9:A14" si="0">ROW()-7</f>
        <v>2</v>
      </c>
      <c r="B9" s="12" t="str">
        <f>CONCATENATE("C",IF(A9&lt;=9,0,),A9)</f>
        <v>C02</v>
      </c>
      <c r="C9" s="10" t="s">
        <v>16</v>
      </c>
      <c r="D9" s="11" t="s">
        <v>75</v>
      </c>
      <c r="E9" s="12" t="s">
        <v>17</v>
      </c>
      <c r="F9" s="12" t="s">
        <v>18</v>
      </c>
      <c r="G9" s="13" t="s">
        <v>14</v>
      </c>
      <c r="H9" s="12" t="s">
        <v>19</v>
      </c>
      <c r="I9" s="14" t="s">
        <v>76</v>
      </c>
      <c r="J9" s="15" t="s">
        <v>15</v>
      </c>
    </row>
    <row r="10" spans="1:20" ht="13.5" customHeight="1" x14ac:dyDescent="0.25">
      <c r="A10" s="15">
        <f t="shared" si="0"/>
        <v>3</v>
      </c>
      <c r="B10" s="12" t="str">
        <f t="shared" ref="B10:B12" si="1">CONCATENATE("C",IF(A10&lt;=9,0,),A10)</f>
        <v>C03</v>
      </c>
      <c r="C10" s="10" t="s">
        <v>20</v>
      </c>
      <c r="D10" s="16" t="s">
        <v>21</v>
      </c>
      <c r="E10" s="12" t="s">
        <v>17</v>
      </c>
      <c r="F10" s="12" t="s">
        <v>22</v>
      </c>
      <c r="G10" s="13" t="s">
        <v>14</v>
      </c>
      <c r="H10" s="12" t="str">
        <f>$B$8</f>
        <v>C01</v>
      </c>
      <c r="I10" s="14" t="s">
        <v>77</v>
      </c>
      <c r="J10" s="15" t="s">
        <v>15</v>
      </c>
    </row>
    <row r="11" spans="1:20" ht="24.75" customHeight="1" x14ac:dyDescent="0.25">
      <c r="A11" s="15">
        <f t="shared" si="0"/>
        <v>4</v>
      </c>
      <c r="B11" s="12" t="str">
        <f t="shared" si="1"/>
        <v>C04</v>
      </c>
      <c r="C11" s="10" t="s">
        <v>23</v>
      </c>
      <c r="D11" s="17" t="s">
        <v>80</v>
      </c>
      <c r="E11" s="12" t="s">
        <v>17</v>
      </c>
      <c r="F11" s="12" t="s">
        <v>24</v>
      </c>
      <c r="G11" s="13" t="s">
        <v>14</v>
      </c>
      <c r="H11" s="12" t="str">
        <f>$B$8</f>
        <v>C01</v>
      </c>
      <c r="I11" s="16" t="s">
        <v>25</v>
      </c>
      <c r="J11" s="15" t="s">
        <v>15</v>
      </c>
    </row>
    <row r="12" spans="1:20" ht="13.5" customHeight="1" x14ac:dyDescent="0.25">
      <c r="A12" s="15">
        <f t="shared" si="0"/>
        <v>5</v>
      </c>
      <c r="B12" s="12" t="str">
        <f t="shared" si="1"/>
        <v>C05</v>
      </c>
      <c r="C12" s="10" t="s">
        <v>26</v>
      </c>
      <c r="D12" s="17" t="s">
        <v>27</v>
      </c>
      <c r="E12" s="12"/>
      <c r="F12" s="12" t="s">
        <v>28</v>
      </c>
      <c r="G12" s="13" t="s">
        <v>14</v>
      </c>
      <c r="H12" s="12" t="s">
        <v>19</v>
      </c>
      <c r="I12" s="16" t="s">
        <v>85</v>
      </c>
      <c r="J12" s="15" t="s">
        <v>15</v>
      </c>
    </row>
    <row r="13" spans="1:20" ht="13.5" customHeight="1" x14ac:dyDescent="0.25">
      <c r="A13" s="15">
        <f t="shared" si="0"/>
        <v>6</v>
      </c>
      <c r="B13" s="12" t="s">
        <v>38</v>
      </c>
      <c r="C13" s="10" t="s">
        <v>30</v>
      </c>
      <c r="D13" s="17" t="s">
        <v>31</v>
      </c>
      <c r="E13" s="12" t="s">
        <v>17</v>
      </c>
      <c r="F13" s="12" t="s">
        <v>32</v>
      </c>
      <c r="G13" s="13" t="s">
        <v>37</v>
      </c>
      <c r="H13" s="12" t="s">
        <v>19</v>
      </c>
      <c r="I13" s="16" t="s">
        <v>33</v>
      </c>
      <c r="J13" s="15" t="s">
        <v>15</v>
      </c>
    </row>
    <row r="14" spans="1:20" ht="51" x14ac:dyDescent="0.25">
      <c r="A14" s="15">
        <f t="shared" si="0"/>
        <v>7</v>
      </c>
      <c r="B14" s="12" t="s">
        <v>39</v>
      </c>
      <c r="C14" s="10" t="s">
        <v>34</v>
      </c>
      <c r="D14" s="17" t="s">
        <v>35</v>
      </c>
      <c r="E14" s="12" t="s">
        <v>17</v>
      </c>
      <c r="F14" s="12" t="s">
        <v>36</v>
      </c>
      <c r="G14" s="13" t="s">
        <v>37</v>
      </c>
      <c r="H14" s="12" t="s">
        <v>19</v>
      </c>
      <c r="I14" s="16" t="s">
        <v>86</v>
      </c>
      <c r="J14" s="15" t="s">
        <v>15</v>
      </c>
    </row>
    <row r="15" spans="1:20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</row>
    <row r="16" spans="1:20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8" spans="1:10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</row>
    <row r="19" spans="1:10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</row>
    <row r="20" spans="1:10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</row>
    <row r="21" spans="1:10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</row>
    <row r="22" spans="1:10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</row>
    <row r="23" spans="1:10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</row>
    <row r="24" spans="1:10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</row>
    <row r="25" spans="1:10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</row>
    <row r="27" spans="1:10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0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</row>
    <row r="29" spans="1:10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</row>
    <row r="30" spans="1:10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</row>
    <row r="31" spans="1:10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</row>
    <row r="32" spans="1:10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10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10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5" spans="1:10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</row>
    <row r="36" spans="1:10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</row>
    <row r="37" spans="1:10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</row>
  </sheetData>
  <mergeCells count="5">
    <mergeCell ref="A1:K2"/>
    <mergeCell ref="A3:K3"/>
    <mergeCell ref="A4:B6"/>
    <mergeCell ref="C4:K4"/>
    <mergeCell ref="C5:K6"/>
  </mergeCells>
  <conditionalFormatting sqref="A8:J8 B13 B10:E12 G10:J12 A9:A14">
    <cfRule type="expression" dxfId="23" priority="16">
      <formula>ISEVEN(ROW())</formula>
    </cfRule>
  </conditionalFormatting>
  <conditionalFormatting sqref="J7">
    <cfRule type="expression" dxfId="22" priority="15">
      <formula>ISEVEN(ROW())</formula>
    </cfRule>
  </conditionalFormatting>
  <conditionalFormatting sqref="J7">
    <cfRule type="expression" dxfId="21" priority="14">
      <formula>ISEVEN(ROW())</formula>
    </cfRule>
  </conditionalFormatting>
  <conditionalFormatting sqref="B9:J9">
    <cfRule type="expression" dxfId="20" priority="13">
      <formula>ISEVEN(ROW())</formula>
    </cfRule>
  </conditionalFormatting>
  <conditionalFormatting sqref="F10:F12">
    <cfRule type="expression" dxfId="19" priority="12">
      <formula>ISEVEN(ROW())</formula>
    </cfRule>
  </conditionalFormatting>
  <conditionalFormatting sqref="G13:J13 C13:E13">
    <cfRule type="expression" dxfId="18" priority="11">
      <formula>ISEVEN(ROW())</formula>
    </cfRule>
  </conditionalFormatting>
  <conditionalFormatting sqref="F13">
    <cfRule type="expression" dxfId="17" priority="10">
      <formula>ISEVEN(ROW())</formula>
    </cfRule>
  </conditionalFormatting>
  <conditionalFormatting sqref="B14">
    <cfRule type="expression" dxfId="16" priority="9">
      <formula>ISEVEN(ROW())</formula>
    </cfRule>
  </conditionalFormatting>
  <conditionalFormatting sqref="G14:J14 C14:E14">
    <cfRule type="expression" dxfId="15" priority="8">
      <formula>ISEVEN(ROW())</formula>
    </cfRule>
  </conditionalFormatting>
  <conditionalFormatting sqref="F14">
    <cfRule type="expression" dxfId="14" priority="7">
      <formula>ISEVEN(ROW())</formula>
    </cfRule>
  </conditionalFormatting>
  <dataValidations count="2">
    <dataValidation type="list" errorStyle="warning" allowBlank="1" showDropDown="1" showInputMessage="1" showErrorMessage="1" sqref="E8:E14">
      <formula1>"E,G,CE,CG,A"</formula1>
    </dataValidation>
    <dataValidation type="list" errorStyle="warning" allowBlank="1" showDropDown="1" showInputMessage="1" showErrorMessage="1" sqref="G8:G14">
      <formula1>"1-1,1-N,0-1,0-N"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4" workbookViewId="0">
      <selection activeCell="D15" sqref="D15"/>
    </sheetView>
  </sheetViews>
  <sheetFormatPr defaultRowHeight="15" x14ac:dyDescent="0.25"/>
  <cols>
    <col min="1" max="1" width="4.42578125" customWidth="1"/>
    <col min="2" max="2" width="5.5703125" customWidth="1"/>
    <col min="3" max="3" width="32.5703125" customWidth="1"/>
    <col min="4" max="4" width="48.85546875" customWidth="1"/>
    <col min="5" max="5" width="5" customWidth="1"/>
    <col min="6" max="6" width="7.5703125" bestFit="1" customWidth="1"/>
    <col min="7" max="7" width="12" customWidth="1"/>
    <col min="8" max="8" width="5.5703125" customWidth="1"/>
    <col min="9" max="9" width="57.42578125" customWidth="1"/>
  </cols>
  <sheetData>
    <row r="1" spans="1:11" s="25" customForma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s="25" customForma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11" s="25" customFormat="1" ht="30" x14ac:dyDescent="0.4">
      <c r="A3" s="32" t="s">
        <v>73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s="25" customFormat="1" x14ac:dyDescent="0.25">
      <c r="A4" s="28"/>
      <c r="B4" s="28"/>
      <c r="C4" s="35"/>
      <c r="D4" s="35"/>
      <c r="E4" s="35"/>
      <c r="F4" s="35"/>
      <c r="G4" s="35"/>
      <c r="H4" s="35"/>
      <c r="I4" s="35"/>
      <c r="J4" s="35"/>
      <c r="K4" s="35"/>
    </row>
    <row r="5" spans="1:11" s="25" customFormat="1" x14ac:dyDescent="0.25">
      <c r="A5" s="28"/>
      <c r="B5" s="28"/>
      <c r="C5" s="35"/>
      <c r="D5" s="35"/>
      <c r="E5" s="35"/>
      <c r="F5" s="35"/>
      <c r="G5" s="35"/>
      <c r="H5" s="35"/>
      <c r="I5" s="35"/>
      <c r="J5" s="35"/>
      <c r="K5" s="35"/>
    </row>
    <row r="6" spans="1:11" x14ac:dyDescent="0.25">
      <c r="A6" s="1" t="s">
        <v>0</v>
      </c>
      <c r="B6" s="1" t="s">
        <v>1</v>
      </c>
      <c r="C6" s="1" t="s">
        <v>2</v>
      </c>
      <c r="D6" s="2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3" t="s">
        <v>9</v>
      </c>
    </row>
    <row r="7" spans="1:11" ht="14.25" customHeight="1" x14ac:dyDescent="0.25">
      <c r="A7" s="4">
        <f>ROW()-6</f>
        <v>1</v>
      </c>
      <c r="B7" s="5" t="str">
        <f>CONCATENATE("C",IF(A7&lt;=9,0,),A7)</f>
        <v>C01</v>
      </c>
      <c r="C7" s="6" t="s">
        <v>40</v>
      </c>
      <c r="D7" s="7" t="s">
        <v>11</v>
      </c>
      <c r="E7" s="5" t="s">
        <v>12</v>
      </c>
      <c r="F7" s="5" t="s">
        <v>13</v>
      </c>
      <c r="G7" s="8" t="s">
        <v>14</v>
      </c>
      <c r="H7" s="5" t="s">
        <v>13</v>
      </c>
      <c r="I7" s="9"/>
      <c r="J7" s="4" t="s">
        <v>15</v>
      </c>
    </row>
    <row r="8" spans="1:11" ht="25.5" x14ac:dyDescent="0.25">
      <c r="A8" s="15">
        <f t="shared" ref="A8:A21" si="0">ROW()-6</f>
        <v>2</v>
      </c>
      <c r="B8" s="12"/>
      <c r="C8" s="19" t="s">
        <v>41</v>
      </c>
      <c r="D8" s="11" t="s">
        <v>82</v>
      </c>
      <c r="E8" s="12" t="s">
        <v>17</v>
      </c>
      <c r="F8" s="12" t="s">
        <v>36</v>
      </c>
      <c r="G8" s="13" t="s">
        <v>14</v>
      </c>
      <c r="H8" s="12" t="s">
        <v>19</v>
      </c>
      <c r="I8" s="11" t="s">
        <v>83</v>
      </c>
      <c r="J8" s="15"/>
    </row>
    <row r="9" spans="1:11" ht="25.5" x14ac:dyDescent="0.25">
      <c r="A9" s="15">
        <f t="shared" si="0"/>
        <v>3</v>
      </c>
      <c r="B9" s="12"/>
      <c r="C9" s="19" t="s">
        <v>42</v>
      </c>
      <c r="D9" s="11" t="s">
        <v>44</v>
      </c>
      <c r="E9" s="12" t="s">
        <v>17</v>
      </c>
      <c r="F9" s="12" t="s">
        <v>36</v>
      </c>
      <c r="G9" s="13" t="s">
        <v>43</v>
      </c>
      <c r="H9" s="12" t="s">
        <v>19</v>
      </c>
      <c r="I9" s="11"/>
      <c r="J9" s="15"/>
    </row>
    <row r="10" spans="1:11" ht="13.5" customHeight="1" x14ac:dyDescent="0.25">
      <c r="A10" s="4">
        <f t="shared" si="0"/>
        <v>4</v>
      </c>
      <c r="B10" s="5" t="str">
        <f>CONCATENATE("C",IF(A10&lt;=9,0,),A10)</f>
        <v>C04</v>
      </c>
      <c r="C10" s="20" t="s">
        <v>45</v>
      </c>
      <c r="D10" s="7"/>
      <c r="E10" s="5"/>
      <c r="F10" s="5"/>
      <c r="G10" s="8" t="s">
        <v>14</v>
      </c>
      <c r="H10" s="5" t="s">
        <v>19</v>
      </c>
      <c r="I10" s="9"/>
      <c r="J10" s="15" t="s">
        <v>15</v>
      </c>
    </row>
    <row r="11" spans="1:11" ht="12.75" customHeight="1" x14ac:dyDescent="0.25">
      <c r="A11" s="4">
        <f t="shared" si="0"/>
        <v>5</v>
      </c>
      <c r="B11" s="5" t="str">
        <f t="shared" ref="B11:B21" si="1">CONCATENATE("C",IF(A11&lt;=9,0,),A11)</f>
        <v>C05</v>
      </c>
      <c r="C11" s="21" t="s">
        <v>46</v>
      </c>
      <c r="D11" s="4"/>
      <c r="E11" s="5" t="s">
        <v>12</v>
      </c>
      <c r="F11" s="5" t="s">
        <v>13</v>
      </c>
      <c r="G11" s="8" t="s">
        <v>47</v>
      </c>
      <c r="H11" s="5" t="s">
        <v>48</v>
      </c>
      <c r="I11" s="7"/>
      <c r="J11" s="4" t="s">
        <v>15</v>
      </c>
    </row>
    <row r="12" spans="1:11" ht="13.5" customHeight="1" x14ac:dyDescent="0.25">
      <c r="A12" s="15">
        <f t="shared" si="0"/>
        <v>6</v>
      </c>
      <c r="B12" s="12" t="str">
        <f t="shared" si="1"/>
        <v>C06</v>
      </c>
      <c r="C12" s="22" t="s">
        <v>49</v>
      </c>
      <c r="D12" s="17" t="s">
        <v>84</v>
      </c>
      <c r="E12" s="12" t="s">
        <v>17</v>
      </c>
      <c r="F12" s="12" t="s">
        <v>24</v>
      </c>
      <c r="G12" s="13" t="s">
        <v>14</v>
      </c>
      <c r="H12" s="12" t="s">
        <v>29</v>
      </c>
      <c r="I12" s="11"/>
      <c r="J12" s="15" t="s">
        <v>15</v>
      </c>
    </row>
    <row r="13" spans="1:11" ht="13.5" customHeight="1" x14ac:dyDescent="0.25">
      <c r="A13" s="15">
        <f t="shared" si="0"/>
        <v>7</v>
      </c>
      <c r="B13" s="12" t="str">
        <f t="shared" si="1"/>
        <v>C07</v>
      </c>
      <c r="C13" s="22" t="s">
        <v>51</v>
      </c>
      <c r="D13" s="17" t="s">
        <v>78</v>
      </c>
      <c r="E13" s="12" t="s">
        <v>17</v>
      </c>
      <c r="F13" s="12" t="s">
        <v>50</v>
      </c>
      <c r="G13" s="13" t="s">
        <v>14</v>
      </c>
      <c r="H13" s="12" t="s">
        <v>29</v>
      </c>
      <c r="I13" s="11"/>
      <c r="J13" s="15" t="s">
        <v>15</v>
      </c>
    </row>
    <row r="14" spans="1:11" ht="13.5" customHeight="1" x14ac:dyDescent="0.25">
      <c r="A14" s="15">
        <f t="shared" si="0"/>
        <v>8</v>
      </c>
      <c r="B14" s="12" t="str">
        <f t="shared" si="1"/>
        <v>C08</v>
      </c>
      <c r="C14" s="22" t="s">
        <v>52</v>
      </c>
      <c r="D14" s="17" t="s">
        <v>79</v>
      </c>
      <c r="E14" s="12"/>
      <c r="F14" s="12" t="s">
        <v>53</v>
      </c>
      <c r="G14" s="13" t="s">
        <v>14</v>
      </c>
      <c r="H14" s="12" t="s">
        <v>29</v>
      </c>
      <c r="I14" s="11"/>
      <c r="J14" s="15" t="s">
        <v>15</v>
      </c>
    </row>
    <row r="15" spans="1:11" ht="13.5" customHeight="1" x14ac:dyDescent="0.25">
      <c r="A15" s="15">
        <f t="shared" si="0"/>
        <v>9</v>
      </c>
      <c r="B15" s="12" t="str">
        <f t="shared" si="1"/>
        <v>C09</v>
      </c>
      <c r="C15" s="22" t="s">
        <v>54</v>
      </c>
      <c r="D15" s="16" t="s">
        <v>56</v>
      </c>
      <c r="E15" s="12"/>
      <c r="F15" s="12" t="s">
        <v>55</v>
      </c>
      <c r="G15" s="13" t="s">
        <v>14</v>
      </c>
      <c r="H15" s="12" t="s">
        <v>29</v>
      </c>
      <c r="I15" s="11"/>
      <c r="J15" s="15" t="s">
        <v>15</v>
      </c>
    </row>
    <row r="16" spans="1:11" ht="12.75" customHeight="1" x14ac:dyDescent="0.25">
      <c r="A16" s="15">
        <f t="shared" si="0"/>
        <v>10</v>
      </c>
      <c r="B16" s="12" t="str">
        <f t="shared" si="1"/>
        <v>C10</v>
      </c>
      <c r="C16" s="22" t="s">
        <v>57</v>
      </c>
      <c r="D16" s="16" t="s">
        <v>58</v>
      </c>
      <c r="E16" s="12"/>
      <c r="F16" s="12" t="s">
        <v>50</v>
      </c>
      <c r="G16" s="13" t="s">
        <v>14</v>
      </c>
      <c r="H16" s="12" t="s">
        <v>29</v>
      </c>
      <c r="I16" s="11"/>
      <c r="J16" s="15" t="s">
        <v>15</v>
      </c>
    </row>
    <row r="17" spans="1:10" ht="25.5" x14ac:dyDescent="0.25">
      <c r="A17" s="15">
        <f t="shared" si="0"/>
        <v>11</v>
      </c>
      <c r="B17" s="12" t="str">
        <f t="shared" si="1"/>
        <v>C11</v>
      </c>
      <c r="C17" s="22" t="s">
        <v>59</v>
      </c>
      <c r="D17" s="16" t="s">
        <v>60</v>
      </c>
      <c r="E17" s="12" t="s">
        <v>17</v>
      </c>
      <c r="F17" s="12" t="s">
        <v>28</v>
      </c>
      <c r="G17" s="13" t="s">
        <v>14</v>
      </c>
      <c r="H17" s="12" t="s">
        <v>29</v>
      </c>
      <c r="I17" s="11" t="s">
        <v>72</v>
      </c>
      <c r="J17" s="15" t="s">
        <v>15</v>
      </c>
    </row>
    <row r="18" spans="1:10" ht="13.5" customHeight="1" x14ac:dyDescent="0.25">
      <c r="A18" s="15">
        <f t="shared" si="0"/>
        <v>12</v>
      </c>
      <c r="B18" s="12" t="str">
        <f t="shared" si="1"/>
        <v>C12</v>
      </c>
      <c r="C18" s="22" t="s">
        <v>61</v>
      </c>
      <c r="D18" s="16" t="s">
        <v>62</v>
      </c>
      <c r="E18" s="12" t="s">
        <v>17</v>
      </c>
      <c r="F18" s="12" t="s">
        <v>63</v>
      </c>
      <c r="G18" s="13" t="s">
        <v>14</v>
      </c>
      <c r="H18" s="12" t="s">
        <v>29</v>
      </c>
      <c r="I18" s="11" t="s">
        <v>81</v>
      </c>
      <c r="J18" s="15" t="s">
        <v>15</v>
      </c>
    </row>
    <row r="19" spans="1:10" ht="13.5" customHeight="1" x14ac:dyDescent="0.25">
      <c r="A19" s="4">
        <f t="shared" si="0"/>
        <v>13</v>
      </c>
      <c r="B19" s="5" t="str">
        <f t="shared" si="1"/>
        <v>C13</v>
      </c>
      <c r="C19" s="20" t="s">
        <v>64</v>
      </c>
      <c r="D19" s="4"/>
      <c r="E19" s="5" t="s">
        <v>12</v>
      </c>
      <c r="F19" s="5" t="s">
        <v>13</v>
      </c>
      <c r="G19" s="8" t="s">
        <v>14</v>
      </c>
      <c r="H19" s="5" t="str">
        <f>$B$7</f>
        <v>C01</v>
      </c>
      <c r="I19" s="7"/>
      <c r="J19" s="4" t="s">
        <v>15</v>
      </c>
    </row>
    <row r="20" spans="1:10" ht="12" customHeight="1" x14ac:dyDescent="0.25">
      <c r="A20" s="15">
        <f t="shared" si="0"/>
        <v>14</v>
      </c>
      <c r="B20" s="12" t="str">
        <f t="shared" si="1"/>
        <v>C14</v>
      </c>
      <c r="C20" s="23" t="s">
        <v>65</v>
      </c>
      <c r="D20" s="17" t="s">
        <v>66</v>
      </c>
      <c r="E20" s="12" t="s">
        <v>17</v>
      </c>
      <c r="F20" s="12" t="s">
        <v>67</v>
      </c>
      <c r="G20" s="13" t="s">
        <v>14</v>
      </c>
      <c r="H20" s="12" t="s">
        <v>68</v>
      </c>
      <c r="I20" s="11"/>
      <c r="J20" s="15" t="s">
        <v>15</v>
      </c>
    </row>
    <row r="21" spans="1:10" ht="12.75" customHeight="1" x14ac:dyDescent="0.25">
      <c r="A21" s="15">
        <f t="shared" si="0"/>
        <v>15</v>
      </c>
      <c r="B21" s="12" t="str">
        <f t="shared" si="1"/>
        <v>C15</v>
      </c>
      <c r="C21" s="23" t="s">
        <v>69</v>
      </c>
      <c r="D21" s="17" t="s">
        <v>70</v>
      </c>
      <c r="E21" s="12" t="s">
        <v>17</v>
      </c>
      <c r="F21" s="12" t="s">
        <v>71</v>
      </c>
      <c r="G21" s="13" t="s">
        <v>14</v>
      </c>
      <c r="H21" s="12" t="s">
        <v>68</v>
      </c>
      <c r="I21" s="11"/>
      <c r="J21" s="15" t="s">
        <v>15</v>
      </c>
    </row>
  </sheetData>
  <mergeCells count="5">
    <mergeCell ref="A1:K2"/>
    <mergeCell ref="A3:K3"/>
    <mergeCell ref="A4:B5"/>
    <mergeCell ref="C4:K4"/>
    <mergeCell ref="C5:K5"/>
  </mergeCells>
  <conditionalFormatting sqref="A7:J7 H13:H18 B8:J12 A8:A21">
    <cfRule type="expression" dxfId="13" priority="7">
      <formula>ISEVEN(ROW())</formula>
    </cfRule>
  </conditionalFormatting>
  <conditionalFormatting sqref="B17:C17 E14:F16 B14:B16 E17 I15:I17 G14 J16 J18 G16:G17 I14:J14">
    <cfRule type="expression" dxfId="12" priority="14">
      <formula>ISEVEN(ROW())</formula>
    </cfRule>
  </conditionalFormatting>
  <conditionalFormatting sqref="B18:G18 G15 I18">
    <cfRule type="expression" dxfId="11" priority="11">
      <formula>ISEVEN(ROW())</formula>
    </cfRule>
  </conditionalFormatting>
  <conditionalFormatting sqref="J6">
    <cfRule type="expression" dxfId="10" priority="13">
      <formula>ISEVEN(ROW())</formula>
    </cfRule>
  </conditionalFormatting>
  <conditionalFormatting sqref="J6">
    <cfRule type="expression" dxfId="9" priority="12">
      <formula>ISEVEN(ROW())</formula>
    </cfRule>
  </conditionalFormatting>
  <conditionalFormatting sqref="B19:J19">
    <cfRule type="expression" dxfId="8" priority="10">
      <formula>ISEVEN(ROW())</formula>
    </cfRule>
  </conditionalFormatting>
  <conditionalFormatting sqref="B20:J20">
    <cfRule type="expression" dxfId="7" priority="9">
      <formula>ISEVEN(ROW())</formula>
    </cfRule>
  </conditionalFormatting>
  <conditionalFormatting sqref="B21:J21">
    <cfRule type="expression" dxfId="6" priority="8">
      <formula>ISEVEN(ROW())</formula>
    </cfRule>
  </conditionalFormatting>
  <conditionalFormatting sqref="C15:D15">
    <cfRule type="expression" dxfId="5" priority="5">
      <formula>ISEVEN(ROW())</formula>
    </cfRule>
  </conditionalFormatting>
  <conditionalFormatting sqref="C16 C14:D14">
    <cfRule type="expression" dxfId="4" priority="6">
      <formula>ISEVEN(ROW())</formula>
    </cfRule>
  </conditionalFormatting>
  <conditionalFormatting sqref="D16">
    <cfRule type="expression" dxfId="3" priority="3">
      <formula>ISEVEN(ROW())</formula>
    </cfRule>
  </conditionalFormatting>
  <conditionalFormatting sqref="D17">
    <cfRule type="expression" dxfId="2" priority="4">
      <formula>ISEVEN(ROW())</formula>
    </cfRule>
  </conditionalFormatting>
  <conditionalFormatting sqref="B13:G13 J15 J17 I13:J13">
    <cfRule type="expression" dxfId="1" priority="2">
      <formula>ISEVEN(ROW())</formula>
    </cfRule>
  </conditionalFormatting>
  <conditionalFormatting sqref="F17">
    <cfRule type="expression" dxfId="0" priority="1">
      <formula>ISEVEN(ROW())</formula>
    </cfRule>
  </conditionalFormatting>
  <dataValidations count="2">
    <dataValidation type="list" errorStyle="warning" allowBlank="1" showDropDown="1" showInputMessage="1" showErrorMessage="1" sqref="E7:E21">
      <formula1>"E,G,CE,CG,A"</formula1>
    </dataValidation>
    <dataValidation type="list" errorStyle="warning" allowBlank="1" showDropDown="1" showInputMessage="1" showErrorMessage="1" sqref="G7:G21">
      <formula1>"1-1,1-N,0-1,0-N"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Envio Distribuição CTe Entrada</vt:lpstr>
      <vt:lpstr>Retorno Distribuição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2017-04-20T12:10:04Z</dcterms:modified>
</cp:coreProperties>
</file>