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ocuments\Python\ML Test XTX\"/>
    </mc:Choice>
  </mc:AlternateContent>
  <xr:revisionPtr revIDLastSave="0" documentId="13_ncr:1_{190D18C6-875B-405E-920F-EA5CABBB3654}" xr6:coauthVersionLast="44" xr6:coauthVersionMax="44" xr10:uidLastSave="{00000000-0000-0000-0000-000000000000}"/>
  <bookViews>
    <workbookView xWindow="20370" yWindow="-120" windowWidth="19440" windowHeight="15000" activeTab="2" xr2:uid="{00000000-000D-0000-FFFF-FFFF00000000}"/>
  </bookViews>
  <sheets>
    <sheet name="DT" sheetId="1" r:id="rId1"/>
    <sheet name="RF" sheetId="2" r:id="rId2"/>
    <sheet name="GB" sheetId="3" r:id="rId3"/>
    <sheet name="HG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3" i="3" l="1"/>
  <c r="R13" i="3"/>
  <c r="O13" i="3"/>
  <c r="L14" i="3"/>
  <c r="I12" i="3"/>
  <c r="F13" i="3"/>
  <c r="B15" i="3" l="1"/>
  <c r="B14" i="3"/>
  <c r="L6" i="2" l="1"/>
  <c r="I7" i="2"/>
  <c r="F7" i="3"/>
  <c r="I4" i="3" s="1"/>
  <c r="R6" i="3" l="1"/>
  <c r="U5" i="3" s="1"/>
  <c r="L6" i="3"/>
  <c r="O6" i="3"/>
  <c r="O4" i="2"/>
  <c r="B14" i="2" l="1"/>
  <c r="B13" i="2"/>
  <c r="A14" i="3"/>
  <c r="B3" i="3"/>
  <c r="L7" i="2" l="1"/>
  <c r="O6" i="2" l="1"/>
  <c r="F5" i="2"/>
  <c r="N5" i="2"/>
  <c r="N4" i="2"/>
  <c r="I5" i="2"/>
  <c r="L5" i="2" s="1"/>
  <c r="D15" i="1"/>
  <c r="D14" i="1"/>
  <c r="D13" i="1"/>
  <c r="B15" i="1"/>
  <c r="B17" i="1" l="1"/>
  <c r="D6" i="1"/>
  <c r="D7" i="1"/>
  <c r="D8" i="1"/>
  <c r="D9" i="1"/>
  <c r="D10" i="1"/>
  <c r="D11" i="1"/>
  <c r="D12" i="1"/>
  <c r="D16" i="1"/>
  <c r="B6" i="1"/>
  <c r="B7" i="1"/>
  <c r="B8" i="1"/>
  <c r="B9" i="1"/>
  <c r="B10" i="1"/>
  <c r="B11" i="1"/>
  <c r="B12" i="1"/>
  <c r="B13" i="1"/>
  <c r="B14" i="1"/>
  <c r="B16" i="1"/>
  <c r="B5" i="1"/>
</calcChain>
</file>

<file path=xl/sharedStrings.xml><?xml version="1.0" encoding="utf-8"?>
<sst xmlns="http://schemas.openxmlformats.org/spreadsheetml/2006/main" count="90" uniqueCount="28">
  <si>
    <t>Decision Tree Results</t>
  </si>
  <si>
    <t>Tuning parameter: min_sample_leaf</t>
  </si>
  <si>
    <t>min_Sample_leaf</t>
  </si>
  <si>
    <t>Score</t>
  </si>
  <si>
    <t>Log min leaf</t>
  </si>
  <si>
    <t>Modelo Base</t>
  </si>
  <si>
    <t>NE</t>
  </si>
  <si>
    <t>MF</t>
  </si>
  <si>
    <t>MD</t>
  </si>
  <si>
    <t>ML</t>
  </si>
  <si>
    <t>n_estimators</t>
  </si>
  <si>
    <t>max_features</t>
  </si>
  <si>
    <t>max_depth</t>
  </si>
  <si>
    <t>min_samples_leaf</t>
  </si>
  <si>
    <t>Auto</t>
  </si>
  <si>
    <t>Datos</t>
  </si>
  <si>
    <t>Mejores Parametros</t>
  </si>
  <si>
    <t>15H ERROR</t>
  </si>
  <si>
    <t>LR</t>
  </si>
  <si>
    <t>learning_rate</t>
  </si>
  <si>
    <t>LF</t>
  </si>
  <si>
    <t>ls</t>
  </si>
  <si>
    <t xml:space="preserve">Loss Function </t>
  </si>
  <si>
    <t>LS</t>
  </si>
  <si>
    <t>Lad</t>
  </si>
  <si>
    <t>huber</t>
  </si>
  <si>
    <t>quantile</t>
  </si>
  <si>
    <t>NEW TESST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</si>
</sst>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Fill="1"/>
    <xf numFmtId="2" fontId="0" fillId="0" borderId="0" xfId="0" applyNumberFormat="1"/>
    <xf numFmtId="166" fontId="0" fillId="0" borderId="0" xfId="0" applyNumberFormat="1"/>
    <xf numFmtId="166" fontId="0" fillId="0" borderId="0" xfId="0" applyNumberFormat="1" applyFill="1" applyAlignment="1">
      <alignment horizontal="right"/>
    </xf>
    <xf numFmtId="166" fontId="0" fillId="2" borderId="0" xfId="0" applyNumberFormat="1" applyFill="1" applyAlignment="1">
      <alignment horizontal="right"/>
    </xf>
    <xf numFmtId="166" fontId="0" fillId="2" borderId="0" xfId="0" applyNumberForma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DT!$C$4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DT!$B$5:$B$16</c:f>
              <c:numCache>
                <c:formatCode>0.0000</c:formatCode>
                <c:ptCount val="12"/>
                <c:pt idx="0">
                  <c:v>0</c:v>
                </c:pt>
                <c:pt idx="1">
                  <c:v>0.47712125471966244</c:v>
                </c:pt>
                <c:pt idx="2">
                  <c:v>0.69897000433601886</c:v>
                </c:pt>
                <c:pt idx="3">
                  <c:v>1.0413926851582251</c:v>
                </c:pt>
                <c:pt idx="4">
                  <c:v>2</c:v>
                </c:pt>
                <c:pt idx="5">
                  <c:v>2.6989700043360187</c:v>
                </c:pt>
                <c:pt idx="6">
                  <c:v>3</c:v>
                </c:pt>
                <c:pt idx="7">
                  <c:v>3.6989700043360187</c:v>
                </c:pt>
                <c:pt idx="8">
                  <c:v>4</c:v>
                </c:pt>
                <c:pt idx="9">
                  <c:v>4.6989700043360187</c:v>
                </c:pt>
                <c:pt idx="10">
                  <c:v>4.8750612633917001</c:v>
                </c:pt>
                <c:pt idx="11">
                  <c:v>5</c:v>
                </c:pt>
              </c:numCache>
            </c:numRef>
          </c:xVal>
          <c:yVal>
            <c:numRef>
              <c:f>DT!$C$5:$C$16</c:f>
              <c:numCache>
                <c:formatCode>General</c:formatCode>
                <c:ptCount val="12"/>
                <c:pt idx="0">
                  <c:v>-2.07267</c:v>
                </c:pt>
                <c:pt idx="1">
                  <c:v>-1.85548</c:v>
                </c:pt>
                <c:pt idx="2">
                  <c:v>-1.87575</c:v>
                </c:pt>
                <c:pt idx="3">
                  <c:v>-1.7273000000000001</c:v>
                </c:pt>
                <c:pt idx="4">
                  <c:v>-0.51226000000000005</c:v>
                </c:pt>
                <c:pt idx="5">
                  <c:v>-0.14108999999999999</c:v>
                </c:pt>
                <c:pt idx="6">
                  <c:v>-6.8040000000000003E-2</c:v>
                </c:pt>
                <c:pt idx="7">
                  <c:v>-1.89E-3</c:v>
                </c:pt>
                <c:pt idx="8">
                  <c:v>7.6499999999999997E-3</c:v>
                </c:pt>
                <c:pt idx="9">
                  <c:v>1.5469999999999999E-2</c:v>
                </c:pt>
                <c:pt idx="10">
                  <c:v>1.553E-2</c:v>
                </c:pt>
                <c:pt idx="11">
                  <c:v>1.524E-2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EC-4DA6-9F58-BBDC3DBBA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04592"/>
        <c:axId val="651410168"/>
      </c:scatterChart>
      <c:valAx>
        <c:axId val="6514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1410168"/>
        <c:crosses val="autoZero"/>
        <c:crossBetween val="midCat"/>
      </c:valAx>
      <c:valAx>
        <c:axId val="65141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140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90487</xdr:rowOff>
    </xdr:from>
    <xdr:to>
      <xdr:col>17</xdr:col>
      <xdr:colOff>66674</xdr:colOff>
      <xdr:row>18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6F71CC-E49C-4A6A-8BEF-D3D19C3F0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D15" sqref="D15"/>
    </sheetView>
  </sheetViews>
  <sheetFormatPr defaultRowHeight="15" x14ac:dyDescent="0.25"/>
  <cols>
    <col min="1" max="1" width="33.28515625" customWidth="1"/>
    <col min="2" max="2" width="15.5703125" customWidth="1"/>
    <col min="4" max="4" width="10.710937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4" spans="1:4" x14ac:dyDescent="0.25">
      <c r="A4" t="s">
        <v>2</v>
      </c>
      <c r="B4" t="s">
        <v>4</v>
      </c>
      <c r="C4" t="s">
        <v>3</v>
      </c>
    </row>
    <row r="5" spans="1:4" x14ac:dyDescent="0.25">
      <c r="A5">
        <v>1</v>
      </c>
      <c r="B5" s="1">
        <f>+LOG(A5)</f>
        <v>0</v>
      </c>
      <c r="C5">
        <v>-2.07267</v>
      </c>
    </row>
    <row r="6" spans="1:4" x14ac:dyDescent="0.25">
      <c r="A6">
        <v>3</v>
      </c>
      <c r="B6" s="1">
        <f t="shared" ref="B6:B17" si="0">+LOG(A6)</f>
        <v>0.47712125471966244</v>
      </c>
      <c r="C6">
        <v>-1.85548</v>
      </c>
      <c r="D6">
        <f t="shared" ref="D6:D15" si="1">+C6-C5</f>
        <v>0.21718999999999999</v>
      </c>
    </row>
    <row r="7" spans="1:4" x14ac:dyDescent="0.25">
      <c r="A7">
        <v>5</v>
      </c>
      <c r="B7" s="1">
        <f t="shared" si="0"/>
        <v>0.69897000433601886</v>
      </c>
      <c r="C7">
        <v>-1.87575</v>
      </c>
      <c r="D7">
        <f t="shared" si="1"/>
        <v>-2.027000000000001E-2</v>
      </c>
    </row>
    <row r="8" spans="1:4" x14ac:dyDescent="0.25">
      <c r="A8">
        <v>11</v>
      </c>
      <c r="B8" s="1">
        <f t="shared" si="0"/>
        <v>1.0413926851582251</v>
      </c>
      <c r="C8">
        <v>-1.7273000000000001</v>
      </c>
      <c r="D8">
        <f t="shared" si="1"/>
        <v>0.14844999999999997</v>
      </c>
    </row>
    <row r="9" spans="1:4" x14ac:dyDescent="0.25">
      <c r="A9">
        <v>100</v>
      </c>
      <c r="B9" s="1">
        <f t="shared" si="0"/>
        <v>2</v>
      </c>
      <c r="C9">
        <v>-0.51226000000000005</v>
      </c>
      <c r="D9">
        <f t="shared" si="1"/>
        <v>1.2150400000000001</v>
      </c>
    </row>
    <row r="10" spans="1:4" x14ac:dyDescent="0.25">
      <c r="A10">
        <v>500</v>
      </c>
      <c r="B10" s="1">
        <f t="shared" si="0"/>
        <v>2.6989700043360187</v>
      </c>
      <c r="C10">
        <v>-0.14108999999999999</v>
      </c>
      <c r="D10">
        <f t="shared" si="1"/>
        <v>0.37117000000000006</v>
      </c>
    </row>
    <row r="11" spans="1:4" x14ac:dyDescent="0.25">
      <c r="A11">
        <v>1000</v>
      </c>
      <c r="B11" s="1">
        <f t="shared" si="0"/>
        <v>3</v>
      </c>
      <c r="C11">
        <v>-6.8040000000000003E-2</v>
      </c>
      <c r="D11">
        <f t="shared" si="1"/>
        <v>7.304999999999999E-2</v>
      </c>
    </row>
    <row r="12" spans="1:4" x14ac:dyDescent="0.25">
      <c r="A12">
        <v>5000</v>
      </c>
      <c r="B12" s="1">
        <f t="shared" si="0"/>
        <v>3.6989700043360187</v>
      </c>
      <c r="C12">
        <v>-1.89E-3</v>
      </c>
      <c r="D12">
        <f t="shared" si="1"/>
        <v>6.615E-2</v>
      </c>
    </row>
    <row r="13" spans="1:4" x14ac:dyDescent="0.25">
      <c r="A13">
        <v>10000</v>
      </c>
      <c r="B13" s="1">
        <f t="shared" si="0"/>
        <v>4</v>
      </c>
      <c r="C13">
        <v>7.6499999999999997E-3</v>
      </c>
      <c r="D13">
        <f t="shared" si="1"/>
        <v>9.5399999999999999E-3</v>
      </c>
    </row>
    <row r="14" spans="1:4" x14ac:dyDescent="0.25">
      <c r="A14">
        <v>50000</v>
      </c>
      <c r="B14" s="1">
        <f t="shared" si="0"/>
        <v>4.6989700043360187</v>
      </c>
      <c r="C14">
        <v>1.5469999999999999E-2</v>
      </c>
      <c r="D14">
        <f t="shared" si="1"/>
        <v>7.8200000000000006E-3</v>
      </c>
    </row>
    <row r="15" spans="1:4" x14ac:dyDescent="0.25">
      <c r="A15">
        <v>75000</v>
      </c>
      <c r="B15" s="1">
        <f t="shared" si="0"/>
        <v>4.8750612633917001</v>
      </c>
      <c r="C15">
        <v>1.553E-2</v>
      </c>
      <c r="D15" s="3">
        <f t="shared" si="1"/>
        <v>6.0000000000001025E-5</v>
      </c>
    </row>
    <row r="16" spans="1:4" x14ac:dyDescent="0.25">
      <c r="A16">
        <v>100000</v>
      </c>
      <c r="B16" s="1">
        <f t="shared" si="0"/>
        <v>5</v>
      </c>
      <c r="C16">
        <v>1.524E-2</v>
      </c>
      <c r="D16">
        <f>+C16-C14</f>
        <v>-2.299999999999993E-4</v>
      </c>
    </row>
    <row r="17" spans="1:2" x14ac:dyDescent="0.25">
      <c r="A17">
        <v>500000</v>
      </c>
      <c r="B17" s="1">
        <f t="shared" si="0"/>
        <v>5.6989700043360187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4B9A-D67D-4F6F-9A7B-F0C216C2851F}">
  <dimension ref="A1:O17"/>
  <sheetViews>
    <sheetView workbookViewId="0">
      <selection activeCell="L7" sqref="L7"/>
    </sheetView>
  </sheetViews>
  <sheetFormatPr defaultRowHeight="15" x14ac:dyDescent="0.25"/>
  <cols>
    <col min="2" max="2" width="9.7109375" customWidth="1"/>
    <col min="3" max="3" width="17.42578125" bestFit="1" customWidth="1"/>
    <col min="7" max="7" width="3.5703125" customWidth="1"/>
    <col min="9" max="9" width="10.5703125" bestFit="1" customWidth="1"/>
    <col min="10" max="10" width="3.5703125" customWidth="1"/>
    <col min="13" max="13" width="3.5703125" customWidth="1"/>
  </cols>
  <sheetData>
    <row r="1" spans="1:15" x14ac:dyDescent="0.25">
      <c r="A1" t="s">
        <v>15</v>
      </c>
      <c r="C1" s="2">
        <v>3000000</v>
      </c>
    </row>
    <row r="2" spans="1:15" x14ac:dyDescent="0.25">
      <c r="A2" t="s">
        <v>5</v>
      </c>
    </row>
    <row r="3" spans="1:15" x14ac:dyDescent="0.25">
      <c r="A3" s="4" t="s">
        <v>6</v>
      </c>
      <c r="B3">
        <v>200</v>
      </c>
      <c r="C3" t="s">
        <v>10</v>
      </c>
      <c r="E3" s="4" t="s">
        <v>7</v>
      </c>
      <c r="F3" t="s">
        <v>3</v>
      </c>
      <c r="H3" s="4" t="s">
        <v>8</v>
      </c>
      <c r="I3" t="s">
        <v>3</v>
      </c>
      <c r="K3" s="4" t="s">
        <v>6</v>
      </c>
      <c r="L3" t="s">
        <v>3</v>
      </c>
      <c r="N3" s="4" t="s">
        <v>9</v>
      </c>
      <c r="O3" t="s">
        <v>3</v>
      </c>
    </row>
    <row r="4" spans="1:15" x14ac:dyDescent="0.25">
      <c r="A4" s="4" t="s">
        <v>7</v>
      </c>
      <c r="B4">
        <v>8</v>
      </c>
      <c r="C4" t="s">
        <v>11</v>
      </c>
      <c r="E4" s="6" t="s">
        <v>14</v>
      </c>
      <c r="F4" s="8">
        <v>1.6480000000000002E-2</v>
      </c>
      <c r="H4">
        <v>10</v>
      </c>
      <c r="I4" t="s">
        <v>17</v>
      </c>
      <c r="K4">
        <v>100</v>
      </c>
      <c r="L4">
        <v>1.2829999999999999E-2</v>
      </c>
      <c r="N4">
        <f>0.015*C1</f>
        <v>45000</v>
      </c>
      <c r="O4" s="8" t="str">
        <f>+I4</f>
        <v>15H ERROR</v>
      </c>
    </row>
    <row r="5" spans="1:15" x14ac:dyDescent="0.25">
      <c r="A5" s="4" t="s">
        <v>8</v>
      </c>
      <c r="B5">
        <v>15</v>
      </c>
      <c r="C5" t="s">
        <v>12</v>
      </c>
      <c r="E5" s="5">
        <v>8</v>
      </c>
      <c r="F5" s="5">
        <f>+B8</f>
        <v>1.299E-2</v>
      </c>
      <c r="H5" s="5">
        <v>15</v>
      </c>
      <c r="I5" s="5">
        <f>+F5</f>
        <v>1.299E-2</v>
      </c>
      <c r="K5" s="5">
        <v>200</v>
      </c>
      <c r="L5" s="5">
        <f>+I5</f>
        <v>1.299E-2</v>
      </c>
      <c r="N5">
        <f>+(N6-N4)/2+N4</f>
        <v>60000</v>
      </c>
    </row>
    <row r="6" spans="1:15" x14ac:dyDescent="0.25">
      <c r="A6" s="4" t="s">
        <v>9</v>
      </c>
      <c r="B6">
        <v>75000</v>
      </c>
      <c r="C6" t="s">
        <v>13</v>
      </c>
      <c r="E6" s="7">
        <v>32</v>
      </c>
      <c r="F6" s="7">
        <v>1.7639999999999999E-2</v>
      </c>
      <c r="H6">
        <v>30</v>
      </c>
      <c r="I6">
        <v>1.272E-2</v>
      </c>
      <c r="K6">
        <v>300</v>
      </c>
      <c r="L6" t="str">
        <f>+L7</f>
        <v>15H ERROR</v>
      </c>
      <c r="N6" s="5">
        <v>75000</v>
      </c>
      <c r="O6" s="5">
        <f>+L5</f>
        <v>1.299E-2</v>
      </c>
    </row>
    <row r="7" spans="1:15" x14ac:dyDescent="0.25">
      <c r="E7">
        <v>60</v>
      </c>
      <c r="F7">
        <v>1.635E-2</v>
      </c>
      <c r="H7">
        <v>45</v>
      </c>
      <c r="I7" t="str">
        <f>+I4</f>
        <v>15H ERROR</v>
      </c>
      <c r="K7">
        <v>400</v>
      </c>
      <c r="L7" t="str">
        <f>+I7</f>
        <v>15H ERROR</v>
      </c>
      <c r="N7">
        <v>100000</v>
      </c>
      <c r="O7">
        <v>1.2319999999999999E-2</v>
      </c>
    </row>
    <row r="8" spans="1:15" x14ac:dyDescent="0.25">
      <c r="A8" s="4" t="s">
        <v>3</v>
      </c>
      <c r="B8" s="4">
        <v>1.299E-2</v>
      </c>
    </row>
    <row r="11" spans="1:15" x14ac:dyDescent="0.25">
      <c r="A11" t="s">
        <v>16</v>
      </c>
    </row>
    <row r="12" spans="1:15" x14ac:dyDescent="0.25">
      <c r="A12" s="4" t="s">
        <v>6</v>
      </c>
    </row>
    <row r="13" spans="1:15" x14ac:dyDescent="0.25">
      <c r="A13" s="4" t="s">
        <v>7</v>
      </c>
      <c r="B13">
        <f>+F6</f>
        <v>1.7639999999999999E-2</v>
      </c>
    </row>
    <row r="14" spans="1:15" x14ac:dyDescent="0.25">
      <c r="A14" s="4" t="s">
        <v>8</v>
      </c>
      <c r="B14">
        <f>+I5</f>
        <v>1.299E-2</v>
      </c>
    </row>
    <row r="15" spans="1:15" x14ac:dyDescent="0.25">
      <c r="A15" s="4" t="s">
        <v>9</v>
      </c>
    </row>
    <row r="17" spans="1:2" x14ac:dyDescent="0.25">
      <c r="A17" s="4" t="s">
        <v>3</v>
      </c>
      <c r="B1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48EF-1755-4D48-9366-910696DF600B}">
  <dimension ref="A1:U21"/>
  <sheetViews>
    <sheetView tabSelected="1" workbookViewId="0">
      <selection activeCell="I21" sqref="I21"/>
    </sheetView>
  </sheetViews>
  <sheetFormatPr defaultRowHeight="15" x14ac:dyDescent="0.25"/>
  <cols>
    <col min="3" max="3" width="17.42578125" bestFit="1" customWidth="1"/>
    <col min="5" max="6" width="9.7109375" customWidth="1"/>
    <col min="7" max="7" width="3.5703125" customWidth="1"/>
    <col min="8" max="9" width="9.7109375" customWidth="1"/>
    <col min="10" max="10" width="3.5703125" customWidth="1"/>
    <col min="13" max="13" width="3.5703125" customWidth="1"/>
    <col min="16" max="16" width="3.5703125" customWidth="1"/>
    <col min="19" max="19" width="3.5703125" customWidth="1"/>
  </cols>
  <sheetData>
    <row r="1" spans="1:21" x14ac:dyDescent="0.25">
      <c r="A1" t="s">
        <v>15</v>
      </c>
      <c r="C1" s="2">
        <v>3000000</v>
      </c>
    </row>
    <row r="2" spans="1:21" x14ac:dyDescent="0.25">
      <c r="A2" t="s">
        <v>5</v>
      </c>
    </row>
    <row r="3" spans="1:21" x14ac:dyDescent="0.25">
      <c r="A3" s="4" t="s">
        <v>18</v>
      </c>
      <c r="B3" s="9">
        <f>+E7</f>
        <v>0.1</v>
      </c>
      <c r="C3" t="s">
        <v>19</v>
      </c>
      <c r="E3" s="4" t="s">
        <v>18</v>
      </c>
      <c r="F3" t="s">
        <v>3</v>
      </c>
      <c r="H3" s="4" t="s">
        <v>20</v>
      </c>
      <c r="I3" t="s">
        <v>3</v>
      </c>
      <c r="K3" s="4" t="s">
        <v>7</v>
      </c>
      <c r="L3" t="s">
        <v>3</v>
      </c>
      <c r="N3" s="4" t="s">
        <v>8</v>
      </c>
      <c r="O3" t="s">
        <v>3</v>
      </c>
      <c r="Q3" s="4" t="s">
        <v>6</v>
      </c>
      <c r="R3" t="s">
        <v>3</v>
      </c>
      <c r="T3" s="4" t="s">
        <v>9</v>
      </c>
      <c r="U3" t="s">
        <v>3</v>
      </c>
    </row>
    <row r="4" spans="1:21" x14ac:dyDescent="0.25">
      <c r="A4" s="4" t="s">
        <v>20</v>
      </c>
      <c r="B4" s="9" t="s">
        <v>21</v>
      </c>
      <c r="C4" t="s">
        <v>22</v>
      </c>
      <c r="E4" s="10">
        <v>0.01</v>
      </c>
      <c r="F4">
        <v>1.661E-2</v>
      </c>
      <c r="H4" s="5" t="s">
        <v>23</v>
      </c>
      <c r="I4" s="5">
        <f>+F7</f>
        <v>1.4279999999999999E-2</v>
      </c>
      <c r="K4" s="6" t="s">
        <v>14</v>
      </c>
      <c r="L4" s="8"/>
      <c r="N4">
        <v>5</v>
      </c>
      <c r="T4">
        <v>60000</v>
      </c>
      <c r="U4" s="8">
        <v>1.163E-2</v>
      </c>
    </row>
    <row r="5" spans="1:21" x14ac:dyDescent="0.25">
      <c r="A5" s="4" t="s">
        <v>6</v>
      </c>
      <c r="B5">
        <v>100</v>
      </c>
      <c r="C5" t="s">
        <v>10</v>
      </c>
      <c r="E5" s="10">
        <v>2.5000000000000001E-2</v>
      </c>
      <c r="F5" s="7">
        <v>1.949E-2</v>
      </c>
      <c r="H5" t="s">
        <v>24</v>
      </c>
      <c r="I5">
        <v>3.14E-3</v>
      </c>
      <c r="K5" s="8">
        <v>8</v>
      </c>
      <c r="L5" s="8"/>
      <c r="N5">
        <v>10</v>
      </c>
      <c r="O5" s="7">
        <v>1.465E-2</v>
      </c>
      <c r="Q5">
        <v>50</v>
      </c>
      <c r="R5" s="7">
        <v>1.736E-2</v>
      </c>
      <c r="T5" s="5">
        <v>75000</v>
      </c>
      <c r="U5" s="8">
        <f>+R6</f>
        <v>1.4279999999999999E-2</v>
      </c>
    </row>
    <row r="6" spans="1:21" x14ac:dyDescent="0.25">
      <c r="A6" s="4" t="s">
        <v>7</v>
      </c>
      <c r="B6">
        <v>8</v>
      </c>
      <c r="C6" t="s">
        <v>11</v>
      </c>
      <c r="E6" s="11">
        <v>0.05</v>
      </c>
      <c r="F6" s="8">
        <v>1.865E-2</v>
      </c>
      <c r="H6" t="s">
        <v>25</v>
      </c>
      <c r="I6" s="7">
        <v>1.545E-2</v>
      </c>
      <c r="K6" s="5">
        <v>32</v>
      </c>
      <c r="L6" s="5">
        <f>+I4</f>
        <v>1.4279999999999999E-2</v>
      </c>
      <c r="N6" s="5">
        <v>15</v>
      </c>
      <c r="O6" s="5">
        <f>+I4</f>
        <v>1.4279999999999999E-2</v>
      </c>
      <c r="Q6" s="5">
        <v>100</v>
      </c>
      <c r="R6" s="5">
        <f>+I4</f>
        <v>1.4279999999999999E-2</v>
      </c>
      <c r="T6">
        <v>100000</v>
      </c>
      <c r="U6" s="7">
        <v>1.626E-2</v>
      </c>
    </row>
    <row r="7" spans="1:21" x14ac:dyDescent="0.25">
      <c r="A7" s="4" t="s">
        <v>8</v>
      </c>
      <c r="B7">
        <v>15</v>
      </c>
      <c r="C7" t="s">
        <v>12</v>
      </c>
      <c r="E7" s="12">
        <v>0.1</v>
      </c>
      <c r="F7" s="5">
        <f>+B10</f>
        <v>1.4279999999999999E-2</v>
      </c>
      <c r="H7" t="s">
        <v>26</v>
      </c>
      <c r="I7">
        <v>-1.9791300000000001</v>
      </c>
      <c r="K7">
        <v>45</v>
      </c>
      <c r="L7" s="8"/>
      <c r="N7">
        <v>30</v>
      </c>
      <c r="O7">
        <v>1.337E-2</v>
      </c>
      <c r="Q7">
        <v>200</v>
      </c>
      <c r="R7" s="8">
        <v>7.0000000000000001E-3</v>
      </c>
    </row>
    <row r="8" spans="1:21" x14ac:dyDescent="0.25">
      <c r="A8" s="4" t="s">
        <v>9</v>
      </c>
      <c r="B8">
        <v>75000</v>
      </c>
      <c r="C8" t="s">
        <v>13</v>
      </c>
      <c r="E8" s="11">
        <v>0.2</v>
      </c>
      <c r="F8" s="8">
        <v>5.7999999999999996E-3</v>
      </c>
      <c r="L8" s="8"/>
    </row>
    <row r="9" spans="1:21" x14ac:dyDescent="0.25">
      <c r="L9" s="8"/>
    </row>
    <row r="10" spans="1:21" x14ac:dyDescent="0.25">
      <c r="A10" t="s">
        <v>3</v>
      </c>
      <c r="B10">
        <v>1.4279999999999999E-2</v>
      </c>
    </row>
    <row r="11" spans="1:21" x14ac:dyDescent="0.25">
      <c r="D11" t="s">
        <v>27</v>
      </c>
      <c r="E11" s="4" t="s">
        <v>18</v>
      </c>
      <c r="F11" t="s">
        <v>3</v>
      </c>
      <c r="H11" s="4" t="s">
        <v>20</v>
      </c>
      <c r="I11" t="s">
        <v>3</v>
      </c>
      <c r="K11" s="4" t="s">
        <v>7</v>
      </c>
      <c r="L11" t="s">
        <v>3</v>
      </c>
      <c r="N11" s="4" t="s">
        <v>8</v>
      </c>
      <c r="O11" t="s">
        <v>3</v>
      </c>
      <c r="Q11" s="4" t="s">
        <v>6</v>
      </c>
      <c r="R11" t="s">
        <v>3</v>
      </c>
      <c r="T11" s="4" t="s">
        <v>9</v>
      </c>
      <c r="U11" t="s">
        <v>3</v>
      </c>
    </row>
    <row r="12" spans="1:21" x14ac:dyDescent="0.25">
      <c r="E12" s="10">
        <v>0.01</v>
      </c>
      <c r="H12" s="5" t="s">
        <v>23</v>
      </c>
      <c r="I12" s="5">
        <f>+B21</f>
        <v>1.7680000000000001E-2</v>
      </c>
      <c r="K12" s="6" t="s">
        <v>14</v>
      </c>
      <c r="L12" s="8"/>
      <c r="N12">
        <v>5</v>
      </c>
      <c r="Q12">
        <v>25</v>
      </c>
      <c r="T12">
        <v>60000</v>
      </c>
      <c r="U12" s="8"/>
    </row>
    <row r="13" spans="1:21" x14ac:dyDescent="0.25">
      <c r="A13" t="s">
        <v>16</v>
      </c>
      <c r="E13" s="13">
        <v>2.5000000000000001E-2</v>
      </c>
      <c r="F13" s="5">
        <f>+B21</f>
        <v>1.7680000000000001E-2</v>
      </c>
      <c r="H13" t="s">
        <v>24</v>
      </c>
      <c r="K13" s="8">
        <v>8</v>
      </c>
      <c r="L13" s="8"/>
      <c r="N13" s="5">
        <v>10</v>
      </c>
      <c r="O13" s="5">
        <f>+B21</f>
        <v>1.7680000000000001E-2</v>
      </c>
      <c r="Q13" s="5">
        <v>50</v>
      </c>
      <c r="R13" s="5">
        <f>+B21</f>
        <v>1.7680000000000001E-2</v>
      </c>
      <c r="T13" s="5">
        <v>75000</v>
      </c>
      <c r="U13" s="5">
        <f>+B21</f>
        <v>1.7680000000000001E-2</v>
      </c>
    </row>
    <row r="14" spans="1:21" x14ac:dyDescent="0.25">
      <c r="A14" s="4" t="str">
        <f>+A3</f>
        <v>LR</v>
      </c>
      <c r="B14" s="10">
        <f>+E5</f>
        <v>2.5000000000000001E-2</v>
      </c>
      <c r="E14" s="11">
        <v>0.05</v>
      </c>
      <c r="F14" s="8"/>
      <c r="H14" s="14" t="s">
        <v>25</v>
      </c>
      <c r="I14" s="14"/>
      <c r="K14" s="5">
        <v>32</v>
      </c>
      <c r="L14" s="5">
        <f>+B21</f>
        <v>1.7680000000000001E-2</v>
      </c>
      <c r="N14" s="8">
        <v>15</v>
      </c>
      <c r="O14" s="8"/>
      <c r="Q14" s="8">
        <v>100</v>
      </c>
      <c r="R14" s="8">
        <v>1.9189999999999999E-2</v>
      </c>
      <c r="T14" s="8">
        <v>100000</v>
      </c>
      <c r="U14" s="8"/>
    </row>
    <row r="15" spans="1:21" x14ac:dyDescent="0.25">
      <c r="A15" s="4" t="s">
        <v>20</v>
      </c>
      <c r="B15" s="10">
        <f>+I6</f>
        <v>1.545E-2</v>
      </c>
      <c r="E15" s="11">
        <v>0.1</v>
      </c>
      <c r="F15" s="8"/>
      <c r="H15" t="s">
        <v>26</v>
      </c>
      <c r="K15">
        <v>45</v>
      </c>
      <c r="L15" s="8"/>
      <c r="N15">
        <v>30</v>
      </c>
      <c r="Q15">
        <v>200</v>
      </c>
      <c r="R15" s="8"/>
    </row>
    <row r="16" spans="1:21" x14ac:dyDescent="0.25">
      <c r="A16" s="4" t="s">
        <v>6</v>
      </c>
      <c r="B16">
        <v>50</v>
      </c>
      <c r="E16" s="11">
        <v>0.2</v>
      </c>
      <c r="F16" s="8"/>
      <c r="L16" s="8"/>
    </row>
    <row r="17" spans="1:2" x14ac:dyDescent="0.25">
      <c r="A17" s="4" t="s">
        <v>7</v>
      </c>
      <c r="B17">
        <v>32</v>
      </c>
    </row>
    <row r="18" spans="1:2" x14ac:dyDescent="0.25">
      <c r="A18" s="4" t="s">
        <v>8</v>
      </c>
      <c r="B18">
        <v>10</v>
      </c>
    </row>
    <row r="19" spans="1:2" x14ac:dyDescent="0.25">
      <c r="A19" s="4" t="s">
        <v>9</v>
      </c>
      <c r="B19">
        <v>75000</v>
      </c>
    </row>
    <row r="21" spans="1:2" x14ac:dyDescent="0.25">
      <c r="A21" s="4" t="s">
        <v>3</v>
      </c>
      <c r="B21">
        <v>1.7680000000000001E-2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DB20C-36CA-437E-BE1B-642240F678E0}">
  <dimension ref="A1"/>
  <sheetViews>
    <sheetView workbookViewId="0">
      <selection activeCell="G17" sqref="G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DT</vt:lpstr>
      <vt:lpstr>RF</vt:lpstr>
      <vt:lpstr>GB</vt:lpstr>
      <vt:lpstr>HGB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Felipe Rodriguez</dc:creator>
  <cp:lastModifiedBy>Miguel Felipe Rodriguez</cp:lastModifiedBy>
  <dcterms:created xsi:type="dcterms:W3CDTF">2015-06-05T18:17:20Z</dcterms:created>
  <dcterms:modified xsi:type="dcterms:W3CDTF">2019-09-08T13:23:31Z</dcterms:modified>
</cp:coreProperties>
</file>