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H8" i="1"/>
  <c r="H9" i="1" s="1"/>
  <c r="H10" i="1" s="1"/>
  <c r="H11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" i="1"/>
  <c r="I9" i="1" l="1"/>
  <c r="I10" i="1" s="1"/>
  <c r="I11" i="1" s="1"/>
  <c r="I12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D87" i="1"/>
  <c r="I87" i="1" s="1"/>
  <c r="H87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C8" i="1"/>
  <c r="B8" i="1"/>
  <c r="B9" i="1" s="1"/>
  <c r="B10" i="1" s="1"/>
  <c r="B1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E87" i="1"/>
  <c r="F87" i="1" s="1"/>
  <c r="G87" i="1" s="1"/>
  <c r="B88" i="1" s="1"/>
  <c r="D88" i="1" s="1"/>
  <c r="C9" i="1"/>
  <c r="C10" i="1" s="1"/>
  <c r="C11" i="1" s="1"/>
  <c r="C12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C13" i="1" l="1"/>
  <c r="C14" i="1" s="1"/>
  <c r="J87" i="1"/>
  <c r="K87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8" i="1"/>
  <c r="H88" i="1" s="1"/>
  <c r="E88" i="1"/>
  <c r="F88" i="1" s="1"/>
  <c r="I88" i="1" l="1"/>
  <c r="J88" i="1" s="1"/>
  <c r="K88" i="1" s="1"/>
  <c r="C89" i="1" s="1"/>
  <c r="G88" i="1"/>
  <c r="B89" i="1" s="1"/>
  <c r="D89" i="1" s="1"/>
  <c r="H89" i="1" l="1"/>
  <c r="I89" i="1" s="1"/>
  <c r="E89" i="1"/>
  <c r="J89" i="1" l="1"/>
  <c r="F89" i="1"/>
  <c r="K89" i="1" l="1"/>
  <c r="C90" i="1" s="1"/>
  <c r="G89" i="1"/>
  <c r="B90" i="1" s="1"/>
  <c r="D90" i="1" l="1"/>
  <c r="E90" i="1" s="1"/>
  <c r="H90" i="1"/>
  <c r="F90" i="1" l="1"/>
  <c r="G90" i="1" s="1"/>
  <c r="I90" i="1"/>
  <c r="B91" i="1" l="1"/>
  <c r="D91" i="1" s="1"/>
  <c r="J90" i="1"/>
  <c r="K90" i="1" s="1"/>
  <c r="C91" i="1" l="1"/>
  <c r="H91" i="1" s="1"/>
  <c r="E91" i="1"/>
  <c r="I91" i="1" l="1"/>
  <c r="J91" i="1" s="1"/>
  <c r="F91" i="1"/>
  <c r="G91" i="1" s="1"/>
  <c r="B92" i="1" s="1"/>
  <c r="D92" i="1" s="1"/>
  <c r="K91" i="1" l="1"/>
  <c r="C92" i="1"/>
  <c r="H92" i="1" s="1"/>
  <c r="E92" i="1"/>
  <c r="F92" i="1" l="1"/>
  <c r="I92" i="1"/>
  <c r="J92" i="1" s="1"/>
  <c r="G92" i="1" l="1"/>
  <c r="B93" i="1" s="1"/>
  <c r="D93" i="1" s="1"/>
  <c r="K92" i="1"/>
  <c r="C93" i="1" s="1"/>
  <c r="E93" i="1" l="1"/>
  <c r="F93" i="1" s="1"/>
  <c r="H93" i="1"/>
  <c r="I93" i="1" s="1"/>
  <c r="J93" i="1" l="1"/>
  <c r="K93" i="1" s="1"/>
  <c r="C94" i="1" s="1"/>
  <c r="G93" i="1"/>
  <c r="B94" i="1" s="1"/>
  <c r="D94" i="1" s="1"/>
  <c r="E94" i="1" l="1"/>
  <c r="H94" i="1"/>
  <c r="F94" i="1" l="1"/>
  <c r="I94" i="1"/>
  <c r="J94" i="1" s="1"/>
  <c r="K94" i="1" l="1"/>
  <c r="C95" i="1" s="1"/>
  <c r="G94" i="1"/>
  <c r="B95" i="1" s="1"/>
  <c r="D95" i="1" s="1"/>
  <c r="E95" i="1" l="1"/>
  <c r="F95" i="1" s="1"/>
  <c r="H95" i="1"/>
  <c r="I95" i="1" s="1"/>
  <c r="J95" i="1" l="1"/>
  <c r="K95" i="1" s="1"/>
  <c r="C96" i="1" s="1"/>
  <c r="G95" i="1"/>
  <c r="B96" i="1" s="1"/>
  <c r="D96" i="1" s="1"/>
  <c r="H96" i="1" l="1"/>
  <c r="I96" i="1" s="1"/>
  <c r="E96" i="1" l="1"/>
  <c r="J96" i="1" s="1"/>
  <c r="F96" i="1" l="1"/>
  <c r="G96" i="1" s="1"/>
  <c r="K96" i="1" l="1"/>
  <c r="C97" i="1" s="1"/>
  <c r="B97" i="1"/>
  <c r="D97" i="1" s="1"/>
  <c r="E97" i="1" l="1"/>
  <c r="F97" i="1" s="1"/>
  <c r="G97" i="1" s="1"/>
  <c r="B98" i="1" s="1"/>
  <c r="D98" i="1" s="1"/>
  <c r="H97" i="1"/>
  <c r="I97" i="1" s="1"/>
  <c r="J97" i="1" l="1"/>
  <c r="K97" i="1" s="1"/>
  <c r="C98" i="1" s="1"/>
  <c r="H98" i="1" s="1"/>
  <c r="I98" i="1" l="1"/>
  <c r="E98" i="1"/>
  <c r="F98" i="1" s="1"/>
  <c r="G98" i="1" s="1"/>
  <c r="B99" i="1" s="1"/>
  <c r="D99" i="1" s="1"/>
  <c r="J98" i="1" l="1"/>
  <c r="K98" i="1" s="1"/>
  <c r="C99" i="1" s="1"/>
  <c r="H99" i="1" l="1"/>
  <c r="E99" i="1"/>
  <c r="F99" i="1" s="1"/>
  <c r="I99" i="1" l="1"/>
  <c r="J99" i="1" s="1"/>
  <c r="K99" i="1" s="1"/>
  <c r="C100" i="1" s="1"/>
  <c r="G99" i="1"/>
  <c r="B100" i="1" s="1"/>
  <c r="D100" i="1" s="1"/>
  <c r="H100" i="1" l="1"/>
  <c r="I100" i="1" l="1"/>
  <c r="E100" i="1"/>
  <c r="F100" i="1" s="1"/>
  <c r="J100" i="1" l="1"/>
  <c r="K100" i="1" s="1"/>
  <c r="C101" i="1" s="1"/>
  <c r="G100" i="1"/>
  <c r="B101" i="1" s="1"/>
  <c r="D101" i="1" s="1"/>
  <c r="H101" i="1" l="1"/>
  <c r="I101" i="1" s="1"/>
  <c r="E101" i="1"/>
  <c r="F101" i="1" s="1"/>
  <c r="G101" i="1" s="1"/>
  <c r="B102" i="1" s="1"/>
  <c r="D102" i="1" s="1"/>
  <c r="J101" i="1" l="1"/>
  <c r="K101" i="1" s="1"/>
  <c r="C102" i="1" s="1"/>
  <c r="H102" i="1" l="1"/>
  <c r="I102" i="1" l="1"/>
  <c r="E102" i="1"/>
  <c r="J102" i="1" l="1"/>
  <c r="F102" i="1"/>
  <c r="G102" i="1" l="1"/>
  <c r="B103" i="1" s="1"/>
  <c r="D103" i="1" s="1"/>
  <c r="K102" i="1"/>
  <c r="C103" i="1" s="1"/>
  <c r="H103" i="1" l="1"/>
  <c r="I103" i="1" l="1"/>
  <c r="E103" i="1"/>
  <c r="J103" i="1" l="1"/>
  <c r="F103" i="1"/>
  <c r="G103" i="1" l="1"/>
  <c r="B104" i="1" s="1"/>
  <c r="D104" i="1" s="1"/>
  <c r="K103" i="1"/>
  <c r="C104" i="1" s="1"/>
  <c r="H104" i="1" l="1"/>
  <c r="E104" i="1"/>
  <c r="F104" i="1" l="1"/>
  <c r="I104" i="1"/>
  <c r="J104" i="1" s="1"/>
  <c r="G104" i="1" l="1"/>
  <c r="B105" i="1" s="1"/>
  <c r="D105" i="1" s="1"/>
  <c r="K104" i="1"/>
  <c r="C105" i="1" s="1"/>
  <c r="E105" i="1" l="1"/>
  <c r="F105" i="1" s="1"/>
  <c r="H105" i="1"/>
  <c r="I105" i="1" s="1"/>
  <c r="G105" i="1" l="1"/>
  <c r="B106" i="1" s="1"/>
  <c r="D106" i="1" s="1"/>
  <c r="J105" i="1"/>
  <c r="K105" i="1" s="1"/>
  <c r="C106" i="1" l="1"/>
  <c r="H106" i="1" l="1"/>
  <c r="E106" i="1" l="1"/>
  <c r="I106" i="1"/>
  <c r="F106" i="1" l="1"/>
  <c r="J106" i="1"/>
  <c r="G106" i="1" l="1"/>
  <c r="B107" i="1" s="1"/>
  <c r="D107" i="1" s="1"/>
  <c r="K106" i="1"/>
  <c r="C107" i="1" s="1"/>
  <c r="H107" i="1" l="1"/>
  <c r="I107" i="1" s="1"/>
  <c r="E107" i="1" l="1"/>
  <c r="F107" i="1" s="1"/>
  <c r="J107" i="1" l="1"/>
  <c r="K107" i="1" s="1"/>
  <c r="C108" i="1" s="1"/>
  <c r="G107" i="1"/>
  <c r="B108" i="1" s="1"/>
  <c r="D108" i="1" s="1"/>
  <c r="E108" i="1" l="1"/>
  <c r="H108" i="1"/>
  <c r="I108" i="1" s="1"/>
  <c r="J108" i="1" l="1"/>
  <c r="F108" i="1"/>
  <c r="K108" i="1" l="1"/>
  <c r="C109" i="1" s="1"/>
  <c r="G108" i="1"/>
  <c r="B109" i="1" s="1"/>
  <c r="D109" i="1" s="1"/>
  <c r="H109" i="1" l="1"/>
  <c r="E109" i="1"/>
  <c r="F109" i="1" s="1"/>
  <c r="G109" i="1" s="1"/>
  <c r="B110" i="1" s="1"/>
  <c r="D110" i="1" s="1"/>
  <c r="I109" i="1" l="1"/>
  <c r="J109" i="1" s="1"/>
  <c r="K109" i="1" l="1"/>
  <c r="C110" i="1" s="1"/>
  <c r="E110" i="1"/>
  <c r="H110" i="1" l="1"/>
  <c r="I110" i="1" s="1"/>
  <c r="J110" i="1" s="1"/>
  <c r="F110" i="1"/>
  <c r="G110" i="1" l="1"/>
  <c r="B111" i="1" s="1"/>
  <c r="D111" i="1" s="1"/>
  <c r="K110" i="1"/>
  <c r="C111" i="1" s="1"/>
  <c r="H111" i="1" l="1"/>
  <c r="E111" i="1"/>
  <c r="F111" i="1" l="1"/>
  <c r="I111" i="1"/>
  <c r="J111" i="1" s="1"/>
  <c r="G111" i="1" l="1"/>
  <c r="B112" i="1" s="1"/>
  <c r="D112" i="1" s="1"/>
  <c r="K111" i="1"/>
  <c r="C112" i="1" s="1"/>
  <c r="H112" i="1" l="1"/>
  <c r="I112" i="1" l="1"/>
  <c r="E112" i="1"/>
  <c r="J112" i="1" l="1"/>
  <c r="F112" i="1"/>
  <c r="G112" i="1" l="1"/>
  <c r="B113" i="1" s="1"/>
  <c r="D113" i="1" s="1"/>
  <c r="K112" i="1"/>
  <c r="C113" i="1" s="1"/>
  <c r="H113" i="1" l="1"/>
  <c r="E113" i="1"/>
  <c r="F113" i="1" s="1"/>
  <c r="G113" i="1" l="1"/>
  <c r="B114" i="1" s="1"/>
  <c r="D114" i="1" s="1"/>
  <c r="I113" i="1"/>
  <c r="J113" i="1" s="1"/>
  <c r="K113" i="1" s="1"/>
  <c r="C114" i="1" l="1"/>
  <c r="H114" i="1" l="1"/>
  <c r="E114" i="1" l="1"/>
  <c r="I114" i="1"/>
  <c r="F114" i="1" l="1"/>
  <c r="J114" i="1"/>
  <c r="G114" i="1" l="1"/>
  <c r="B115" i="1" s="1"/>
  <c r="D115" i="1" s="1"/>
  <c r="K114" i="1"/>
  <c r="C115" i="1" s="1"/>
  <c r="H115" i="1" l="1"/>
  <c r="E115" i="1"/>
  <c r="F115" i="1" l="1"/>
  <c r="I115" i="1"/>
  <c r="J115" i="1" l="1"/>
  <c r="G115" i="1"/>
  <c r="B116" i="1" s="1"/>
  <c r="D116" i="1" s="1"/>
  <c r="K115" i="1" l="1"/>
  <c r="C116" i="1" s="1"/>
  <c r="H116" i="1" l="1"/>
  <c r="E116" i="1" l="1"/>
  <c r="I116" i="1"/>
  <c r="J116" i="1" l="1"/>
  <c r="F116" i="1"/>
  <c r="G116" i="1" l="1"/>
  <c r="B117" i="1" s="1"/>
  <c r="D117" i="1" s="1"/>
  <c r="K116" i="1"/>
  <c r="C117" i="1" s="1"/>
  <c r="H117" i="1" l="1"/>
  <c r="I117" i="1" l="1"/>
  <c r="E117" i="1"/>
  <c r="F117" i="1" l="1"/>
  <c r="J117" i="1"/>
  <c r="G117" i="1" l="1"/>
  <c r="B118" i="1" s="1"/>
  <c r="D118" i="1" s="1"/>
  <c r="K117" i="1"/>
  <c r="C118" i="1" s="1"/>
  <c r="H118" i="1" l="1"/>
  <c r="E118" i="1"/>
  <c r="F118" i="1" l="1"/>
  <c r="I118" i="1"/>
  <c r="J118" i="1" s="1"/>
  <c r="G118" i="1" l="1"/>
  <c r="B119" i="1" s="1"/>
  <c r="D119" i="1" s="1"/>
  <c r="K118" i="1"/>
  <c r="C119" i="1" s="1"/>
  <c r="E119" i="1" l="1"/>
  <c r="H119" i="1"/>
  <c r="F119" i="1" l="1"/>
  <c r="I119" i="1"/>
  <c r="J119" i="1" l="1"/>
  <c r="G119" i="1"/>
  <c r="B120" i="1" s="1"/>
  <c r="D120" i="1" s="1"/>
  <c r="K119" i="1" l="1"/>
  <c r="C120" i="1" s="1"/>
  <c r="H120" i="1" l="1"/>
  <c r="E120" i="1" l="1"/>
  <c r="I120" i="1"/>
  <c r="F120" i="1" l="1"/>
  <c r="J120" i="1"/>
  <c r="K120" i="1" l="1"/>
  <c r="C121" i="1" s="1"/>
  <c r="G120" i="1"/>
  <c r="B121" i="1" s="1"/>
  <c r="D121" i="1" s="1"/>
  <c r="E121" i="1" l="1"/>
  <c r="H121" i="1"/>
  <c r="F121" i="1" l="1"/>
  <c r="I121" i="1"/>
  <c r="J121" i="1" s="1"/>
  <c r="K121" i="1" l="1"/>
  <c r="C122" i="1" s="1"/>
  <c r="G121" i="1"/>
  <c r="B122" i="1" s="1"/>
  <c r="D122" i="1" s="1"/>
  <c r="E122" i="1" l="1"/>
  <c r="H122" i="1"/>
  <c r="F122" i="1" l="1"/>
  <c r="I122" i="1"/>
  <c r="J122" i="1" s="1"/>
  <c r="G122" i="1" l="1"/>
  <c r="B123" i="1" s="1"/>
  <c r="D123" i="1" s="1"/>
  <c r="K122" i="1"/>
  <c r="C123" i="1" s="1"/>
  <c r="E123" i="1" l="1"/>
  <c r="F123" i="1" s="1"/>
  <c r="H123" i="1"/>
  <c r="I123" i="1" l="1"/>
  <c r="J123" i="1" s="1"/>
  <c r="K123" i="1" s="1"/>
  <c r="C124" i="1" s="1"/>
  <c r="G123" i="1"/>
  <c r="B124" i="1" s="1"/>
  <c r="D124" i="1" s="1"/>
  <c r="E124" i="1" l="1"/>
  <c r="H124" i="1"/>
  <c r="F124" i="1" l="1"/>
  <c r="I124" i="1"/>
  <c r="G124" i="1" l="1"/>
  <c r="B125" i="1" s="1"/>
  <c r="D125" i="1" s="1"/>
  <c r="J124" i="1"/>
  <c r="K124" i="1" l="1"/>
  <c r="C125" i="1" s="1"/>
  <c r="H125" i="1" l="1"/>
  <c r="I125" i="1" l="1"/>
  <c r="E125" i="1"/>
  <c r="J125" i="1" l="1"/>
  <c r="F125" i="1"/>
  <c r="G125" i="1" l="1"/>
  <c r="B126" i="1" s="1"/>
  <c r="D126" i="1" s="1"/>
  <c r="K125" i="1"/>
  <c r="C126" i="1" s="1"/>
  <c r="H126" i="1" l="1"/>
  <c r="E126" i="1"/>
  <c r="F126" i="1" l="1"/>
  <c r="I126" i="1"/>
  <c r="J126" i="1" l="1"/>
  <c r="K126" i="1" s="1"/>
  <c r="G126" i="1"/>
  <c r="B127" i="1" s="1"/>
  <c r="D127" i="1" s="1"/>
  <c r="C127" i="1" l="1"/>
  <c r="H127" i="1" l="1"/>
  <c r="E127" i="1" l="1"/>
  <c r="I127" i="1"/>
  <c r="F127" i="1" l="1"/>
  <c r="J127" i="1"/>
  <c r="G127" i="1" l="1"/>
  <c r="B128" i="1" s="1"/>
  <c r="D128" i="1" s="1"/>
  <c r="K127" i="1"/>
  <c r="C128" i="1" s="1"/>
  <c r="H128" i="1" l="1"/>
  <c r="I128" i="1" s="1"/>
  <c r="E128" i="1" l="1"/>
  <c r="J128" i="1" l="1"/>
  <c r="F128" i="1"/>
  <c r="K128" i="1" l="1"/>
  <c r="C129" i="1" s="1"/>
  <c r="G128" i="1"/>
  <c r="B129" i="1" s="1"/>
  <c r="D129" i="1" s="1"/>
  <c r="E129" i="1" l="1"/>
  <c r="H129" i="1"/>
  <c r="F129" i="1" l="1"/>
  <c r="I129" i="1"/>
  <c r="G129" i="1" l="1"/>
  <c r="B130" i="1" s="1"/>
  <c r="D130" i="1" s="1"/>
  <c r="J129" i="1"/>
  <c r="K129" i="1" l="1"/>
  <c r="C130" i="1" s="1"/>
  <c r="H130" i="1" l="1"/>
  <c r="E130" i="1" l="1"/>
  <c r="I130" i="1"/>
  <c r="F130" i="1" l="1"/>
  <c r="J130" i="1"/>
  <c r="G130" i="1" l="1"/>
  <c r="B131" i="1" s="1"/>
  <c r="D131" i="1" s="1"/>
  <c r="K130" i="1"/>
  <c r="C131" i="1" s="1"/>
  <c r="H131" i="1" l="1"/>
  <c r="E131" i="1"/>
  <c r="I131" i="1" l="1"/>
  <c r="J131" i="1" s="1"/>
  <c r="F131" i="1"/>
  <c r="G131" i="1" l="1"/>
  <c r="B132" i="1" s="1"/>
  <c r="D132" i="1" s="1"/>
  <c r="K131" i="1"/>
  <c r="C132" i="1" s="1"/>
  <c r="H132" i="1" l="1"/>
  <c r="E132" i="1"/>
  <c r="F132" i="1" l="1"/>
  <c r="I132" i="1"/>
  <c r="G132" i="1" l="1"/>
  <c r="B133" i="1" s="1"/>
  <c r="D133" i="1" s="1"/>
  <c r="J132" i="1"/>
  <c r="K132" i="1" l="1"/>
  <c r="C133" i="1" s="1"/>
  <c r="H133" i="1" l="1"/>
  <c r="E133" i="1" l="1"/>
  <c r="I133" i="1"/>
  <c r="F133" i="1" l="1"/>
  <c r="J133" i="1"/>
  <c r="G133" i="1" l="1"/>
  <c r="B134" i="1" s="1"/>
  <c r="D134" i="1" s="1"/>
  <c r="K133" i="1"/>
  <c r="C134" i="1" s="1"/>
  <c r="H134" i="1" l="1"/>
  <c r="I134" i="1" s="1"/>
  <c r="E134" i="1" l="1"/>
  <c r="F134" i="1" l="1"/>
  <c r="J134" i="1"/>
  <c r="G134" i="1" l="1"/>
  <c r="B135" i="1" s="1"/>
  <c r="D135" i="1" s="1"/>
  <c r="K134" i="1"/>
  <c r="C135" i="1" s="1"/>
  <c r="H135" i="1" l="1"/>
  <c r="I135" i="1" s="1"/>
  <c r="E135" i="1" l="1"/>
  <c r="F135" i="1" l="1"/>
  <c r="J135" i="1"/>
  <c r="G135" i="1" l="1"/>
  <c r="B136" i="1" s="1"/>
  <c r="D136" i="1" s="1"/>
  <c r="K135" i="1"/>
  <c r="C136" i="1" s="1"/>
  <c r="E136" i="1" l="1"/>
  <c r="H136" i="1"/>
  <c r="F136" i="1" l="1"/>
  <c r="I136" i="1"/>
  <c r="J136" i="1" s="1"/>
  <c r="G136" i="1" l="1"/>
  <c r="B137" i="1" s="1"/>
  <c r="D137" i="1" s="1"/>
  <c r="K136" i="1"/>
  <c r="C137" i="1" s="1"/>
  <c r="E137" i="1" l="1"/>
  <c r="F137" i="1" s="1"/>
  <c r="H137" i="1"/>
  <c r="G137" i="1" l="1"/>
  <c r="B138" i="1" s="1"/>
  <c r="D138" i="1" s="1"/>
  <c r="I137" i="1"/>
  <c r="J137" i="1" s="1"/>
  <c r="K137" i="1" s="1"/>
  <c r="C138" i="1" l="1"/>
  <c r="H138" i="1" l="1"/>
  <c r="E138" i="1" l="1"/>
  <c r="I138" i="1"/>
  <c r="F138" i="1" l="1"/>
  <c r="J138" i="1"/>
  <c r="G138" i="1" l="1"/>
  <c r="B139" i="1" s="1"/>
  <c r="D139" i="1" s="1"/>
  <c r="K138" i="1"/>
  <c r="C139" i="1" s="1"/>
  <c r="H139" i="1" l="1"/>
  <c r="I139" i="1" l="1"/>
  <c r="E139" i="1"/>
  <c r="J139" i="1" l="1"/>
  <c r="F139" i="1"/>
  <c r="G139" i="1" l="1"/>
  <c r="B140" i="1" s="1"/>
  <c r="D140" i="1" s="1"/>
  <c r="K139" i="1"/>
  <c r="C140" i="1" s="1"/>
  <c r="H140" i="1" l="1"/>
  <c r="E140" i="1"/>
  <c r="F140" i="1" l="1"/>
  <c r="I140" i="1"/>
  <c r="J140" i="1" l="1"/>
  <c r="K140" i="1" s="1"/>
  <c r="G140" i="1"/>
  <c r="B141" i="1" s="1"/>
  <c r="D141" i="1" s="1"/>
  <c r="C141" i="1" l="1"/>
  <c r="H141" i="1" s="1"/>
  <c r="E141" i="1" l="1"/>
  <c r="I141" i="1"/>
  <c r="F141" i="1" l="1"/>
  <c r="J141" i="1"/>
  <c r="G141" i="1" l="1"/>
  <c r="B142" i="1" s="1"/>
  <c r="D142" i="1" s="1"/>
  <c r="K141" i="1"/>
  <c r="C142" i="1" s="1"/>
  <c r="H142" i="1" l="1"/>
  <c r="E142" i="1"/>
  <c r="F142" i="1" l="1"/>
  <c r="I142" i="1"/>
  <c r="J142" i="1" l="1"/>
  <c r="K142" i="1" s="1"/>
  <c r="G142" i="1"/>
  <c r="B143" i="1" s="1"/>
  <c r="D143" i="1" s="1"/>
  <c r="C143" i="1" l="1"/>
  <c r="H143" i="1" l="1"/>
  <c r="E143" i="1" l="1"/>
  <c r="I143" i="1"/>
  <c r="F143" i="1" l="1"/>
  <c r="J143" i="1"/>
  <c r="G143" i="1" l="1"/>
  <c r="B144" i="1" s="1"/>
  <c r="D144" i="1" s="1"/>
  <c r="K143" i="1"/>
  <c r="C144" i="1" s="1"/>
  <c r="H144" i="1" l="1"/>
  <c r="E144" i="1"/>
  <c r="F144" i="1" l="1"/>
  <c r="I144" i="1"/>
  <c r="J144" i="1" l="1"/>
  <c r="K144" i="1" s="1"/>
  <c r="G144" i="1"/>
  <c r="B145" i="1" s="1"/>
  <c r="D145" i="1" s="1"/>
  <c r="C145" i="1" l="1"/>
  <c r="H145" i="1" s="1"/>
  <c r="E145" i="1" l="1"/>
  <c r="I145" i="1"/>
  <c r="F145" i="1" l="1"/>
  <c r="J145" i="1"/>
  <c r="G145" i="1" l="1"/>
  <c r="B146" i="1" s="1"/>
  <c r="D146" i="1" s="1"/>
  <c r="K145" i="1"/>
  <c r="C146" i="1" s="1"/>
  <c r="H146" i="1" l="1"/>
  <c r="E146" i="1"/>
  <c r="F146" i="1" l="1"/>
  <c r="I146" i="1"/>
  <c r="J146" i="1" l="1"/>
  <c r="K146" i="1" s="1"/>
  <c r="G146" i="1"/>
  <c r="B147" i="1" s="1"/>
  <c r="D147" i="1" s="1"/>
  <c r="C147" i="1" l="1"/>
  <c r="H147" i="1" s="1"/>
  <c r="I147" i="1" l="1"/>
  <c r="E147" i="1"/>
  <c r="F147" i="1" l="1"/>
  <c r="J147" i="1"/>
  <c r="G147" i="1" l="1"/>
  <c r="B148" i="1" s="1"/>
  <c r="D148" i="1" s="1"/>
  <c r="K147" i="1"/>
  <c r="C148" i="1" s="1"/>
  <c r="E148" i="1" l="1"/>
  <c r="F148" i="1" s="1"/>
  <c r="H148" i="1"/>
  <c r="G148" i="1" l="1"/>
  <c r="B149" i="1" s="1"/>
  <c r="D149" i="1" s="1"/>
  <c r="I148" i="1"/>
  <c r="J148" i="1" l="1"/>
  <c r="K148" i="1" s="1"/>
  <c r="C149" i="1" l="1"/>
  <c r="H149" i="1" l="1"/>
  <c r="E149" i="1" l="1"/>
  <c r="I149" i="1"/>
  <c r="J149" i="1" l="1"/>
  <c r="F149" i="1"/>
  <c r="G149" i="1" l="1"/>
  <c r="B150" i="1" s="1"/>
  <c r="D150" i="1" s="1"/>
  <c r="K149" i="1"/>
  <c r="C150" i="1" s="1"/>
  <c r="H150" i="1" l="1"/>
  <c r="E150" i="1"/>
  <c r="F150" i="1" s="1"/>
  <c r="G150" i="1" l="1"/>
  <c r="B151" i="1" s="1"/>
  <c r="D151" i="1" s="1"/>
  <c r="I150" i="1"/>
  <c r="J150" i="1" l="1"/>
  <c r="K150" i="1" s="1"/>
  <c r="C151" i="1" l="1"/>
  <c r="H151" i="1" l="1"/>
  <c r="E151" i="1" l="1"/>
  <c r="I151" i="1"/>
  <c r="F151" i="1" l="1"/>
  <c r="J151" i="1"/>
  <c r="K151" i="1" l="1"/>
  <c r="C152" i="1" s="1"/>
  <c r="G151" i="1"/>
  <c r="B152" i="1" s="1"/>
  <c r="D152" i="1" s="1"/>
  <c r="E152" i="1" l="1"/>
  <c r="H152" i="1"/>
  <c r="I152" i="1" s="1"/>
  <c r="J152" i="1" l="1"/>
  <c r="F152" i="1"/>
  <c r="G152" i="1" s="1"/>
  <c r="B153" i="1" l="1"/>
  <c r="D153" i="1" s="1"/>
  <c r="K152" i="1"/>
  <c r="C153" i="1" s="1"/>
  <c r="E153" i="1" l="1"/>
  <c r="F153" i="1" s="1"/>
  <c r="H153" i="1"/>
  <c r="I153" i="1" s="1"/>
  <c r="J153" i="1" s="1"/>
  <c r="G153" i="1" l="1"/>
  <c r="B154" i="1" s="1"/>
  <c r="D154" i="1" s="1"/>
  <c r="K153" i="1"/>
  <c r="C154" i="1" s="1"/>
  <c r="H154" i="1" l="1"/>
  <c r="E154" i="1"/>
  <c r="I154" i="1" l="1"/>
  <c r="J154" i="1" s="1"/>
  <c r="F154" i="1"/>
  <c r="G154" i="1" l="1"/>
  <c r="B155" i="1" s="1"/>
  <c r="D155" i="1" s="1"/>
  <c r="K154" i="1"/>
  <c r="C155" i="1" s="1"/>
  <c r="H155" i="1" l="1"/>
  <c r="I155" i="1" l="1"/>
  <c r="E155" i="1"/>
  <c r="F155" i="1" l="1"/>
  <c r="J155" i="1"/>
  <c r="G155" i="1" l="1"/>
  <c r="B156" i="1" s="1"/>
  <c r="D156" i="1" s="1"/>
  <c r="K155" i="1"/>
  <c r="C156" i="1" s="1"/>
  <c r="H156" i="1" l="1"/>
  <c r="E156" i="1" l="1"/>
  <c r="I156" i="1"/>
  <c r="J156" i="1" l="1"/>
  <c r="F156" i="1"/>
  <c r="G156" i="1" l="1"/>
  <c r="B157" i="1" s="1"/>
  <c r="D157" i="1" s="1"/>
  <c r="K156" i="1"/>
  <c r="C157" i="1" s="1"/>
  <c r="H157" i="1" l="1"/>
  <c r="I157" i="1" l="1"/>
  <c r="E157" i="1"/>
  <c r="J157" i="1" l="1"/>
  <c r="F157" i="1"/>
  <c r="G157" i="1" l="1"/>
  <c r="B158" i="1" s="1"/>
  <c r="D158" i="1" s="1"/>
  <c r="K157" i="1"/>
  <c r="C158" i="1" s="1"/>
  <c r="H158" i="1" l="1"/>
  <c r="I158" i="1" l="1"/>
  <c r="E158" i="1"/>
  <c r="J158" i="1" l="1"/>
  <c r="F158" i="1"/>
  <c r="G158" i="1" l="1"/>
  <c r="B159" i="1" s="1"/>
  <c r="D159" i="1" s="1"/>
  <c r="K158" i="1"/>
  <c r="C159" i="1" s="1"/>
  <c r="E159" i="1" l="1"/>
  <c r="F159" i="1" s="1"/>
  <c r="H159" i="1"/>
  <c r="I159" i="1" s="1"/>
  <c r="G159" i="1" l="1"/>
  <c r="J159" i="1"/>
  <c r="K159" i="1" s="1"/>
</calcChain>
</file>

<file path=xl/sharedStrings.xml><?xml version="1.0" encoding="utf-8"?>
<sst xmlns="http://schemas.openxmlformats.org/spreadsheetml/2006/main" count="46" uniqueCount="26">
  <si>
    <t>Método de Euler em Sistemas de Equação</t>
  </si>
  <si>
    <t xml:space="preserve">              h=</t>
  </si>
  <si>
    <t>t</t>
  </si>
  <si>
    <t>x</t>
  </si>
  <si>
    <t>y</t>
  </si>
  <si>
    <t>Método de Runge-Kutta (4ª Ordem)</t>
  </si>
  <si>
    <t>dx1</t>
  </si>
  <si>
    <t>dx2</t>
  </si>
  <si>
    <t>dx3</t>
  </si>
  <si>
    <t>dx4</t>
  </si>
  <si>
    <t>dy1</t>
  </si>
  <si>
    <t>dy2</t>
  </si>
  <si>
    <t>dy3</t>
  </si>
  <si>
    <t>dy4</t>
  </si>
  <si>
    <t>1º Zero</t>
  </si>
  <si>
    <t>2º Zero</t>
  </si>
  <si>
    <t>Passo de Integração</t>
  </si>
  <si>
    <t>Iterações de t para o 1º zero</t>
  </si>
  <si>
    <t>de x para o 1º zero</t>
  </si>
  <si>
    <t>Iterações de y para o 1º zero</t>
  </si>
  <si>
    <t>Iterações de x para o 2º zero</t>
  </si>
  <si>
    <t>2º zero</t>
  </si>
  <si>
    <t>Iterações de y para o 2º zero</t>
  </si>
  <si>
    <t>Valores finais</t>
  </si>
  <si>
    <t>Iterações para o 2º zero</t>
  </si>
  <si>
    <t>Iterações para o 1º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</si>
</sst>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2" fillId="2" borderId="0" xfId="0" applyFont="1" applyFill="1" applyAlignment="1">
      <alignment vertical="center"/>
    </xf>
    <xf numFmtId="0" fontId="2" fillId="12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18" borderId="0" xfId="0" applyFont="1" applyFill="1" applyAlignment="1">
      <alignment horizontal="right" vertical="center"/>
    </xf>
    <xf numFmtId="0" fontId="0" fillId="18" borderId="0" xfId="0" applyFill="1"/>
    <xf numFmtId="11" fontId="2" fillId="12" borderId="0" xfId="0" applyNumberFormat="1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11" fontId="2" fillId="7" borderId="0" xfId="0" applyNumberFormat="1" applyFont="1" applyFill="1" applyAlignment="1">
      <alignment horizontal="right" vertical="center"/>
    </xf>
    <xf numFmtId="0" fontId="2" fillId="10" borderId="0" xfId="0" applyFont="1" applyFill="1" applyAlignment="1">
      <alignment horizontal="right" vertical="center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2" fillId="16" borderId="0" xfId="0" applyFont="1" applyFill="1" applyAlignment="1">
      <alignment vertical="center"/>
    </xf>
    <xf numFmtId="0" fontId="2" fillId="21" borderId="0" xfId="0" applyFont="1" applyFill="1" applyAlignment="1">
      <alignment horizontal="right" vertical="center"/>
    </xf>
    <xf numFmtId="11" fontId="2" fillId="21" borderId="0" xfId="0" applyNumberFormat="1" applyFont="1" applyFill="1" applyAlignment="1">
      <alignment horizontal="right" vertical="center"/>
    </xf>
    <xf numFmtId="0" fontId="2" fillId="22" borderId="0" xfId="0" applyFont="1" applyFill="1" applyAlignment="1">
      <alignment horizontal="right" vertical="center"/>
    </xf>
    <xf numFmtId="11" fontId="2" fillId="22" borderId="0" xfId="0" applyNumberFormat="1" applyFont="1" applyFill="1" applyAlignment="1">
      <alignment horizontal="right" vertical="center"/>
    </xf>
    <xf numFmtId="0" fontId="2" fillId="20" borderId="0" xfId="0" applyFont="1" applyFill="1" applyAlignment="1">
      <alignment horizontal="right" vertical="center"/>
    </xf>
    <xf numFmtId="11" fontId="2" fillId="20" borderId="0" xfId="0" applyNumberFormat="1" applyFont="1" applyFill="1" applyAlignment="1">
      <alignment horizontal="right" vertical="center"/>
    </xf>
    <xf numFmtId="11" fontId="2" fillId="5" borderId="0" xfId="0" applyNumberFormat="1" applyFont="1" applyFill="1" applyAlignment="1">
      <alignment horizontal="right" vertical="center"/>
    </xf>
    <xf numFmtId="0" fontId="2" fillId="17" borderId="0" xfId="0" applyFont="1" applyFill="1" applyAlignment="1">
      <alignment horizontal="right" vertical="center"/>
    </xf>
    <xf numFmtId="11" fontId="2" fillId="17" borderId="0" xfId="0" applyNumberFormat="1" applyFont="1" applyFill="1" applyAlignment="1">
      <alignment horizontal="right" vertical="center"/>
    </xf>
    <xf numFmtId="11" fontId="2" fillId="8" borderId="0" xfId="0" applyNumberFormat="1" applyFont="1" applyFill="1" applyAlignment="1">
      <alignment horizontal="right" vertical="center"/>
    </xf>
    <xf numFmtId="0" fontId="2" fillId="23" borderId="0" xfId="0" applyFont="1" applyFill="1" applyAlignment="1">
      <alignment horizontal="right" vertical="center"/>
    </xf>
    <xf numFmtId="11" fontId="2" fillId="23" borderId="0" xfId="0" applyNumberFormat="1" applyFont="1" applyFill="1" applyAlignment="1">
      <alignment horizontal="right" vertical="center"/>
    </xf>
    <xf numFmtId="0" fontId="2" fillId="24" borderId="0" xfId="0" applyFont="1" applyFill="1" applyAlignment="1">
      <alignment horizontal="right" vertical="center"/>
    </xf>
    <xf numFmtId="11" fontId="2" fillId="24" borderId="0" xfId="0" applyNumberFormat="1" applyFont="1" applyFill="1" applyAlignment="1">
      <alignment horizontal="right" vertical="center"/>
    </xf>
    <xf numFmtId="0" fontId="2" fillId="19" borderId="0" xfId="0" applyFont="1" applyFill="1" applyAlignment="1">
      <alignment horizontal="right" vertical="center"/>
    </xf>
    <xf numFmtId="11" fontId="2" fillId="19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Método de Euler em Sistemas de Equação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Zero - mi</c:v>
          </c:tx>
          <c:xVal>
            <c:numRef>
              <c:f>Sheet1!$A$7:$A$79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60000</c:v>
                </c:pt>
                <c:pt idx="5">
                  <c:v>-285240</c:v>
                </c:pt>
                <c:pt idx="6">
                  <c:v>1356030.96</c:v>
                </c:pt>
                <c:pt idx="7">
                  <c:v>-6446571.1838400001</c:v>
                </c:pt>
                <c:pt idx="8">
                  <c:v>30646999.407975361</c:v>
                </c:pt>
                <c:pt idx="9">
                  <c:v>-145695835.18551487</c:v>
                </c:pt>
                <c:pt idx="10">
                  <c:v>692638000.47193766</c:v>
                </c:pt>
                <c:pt idx="11">
                  <c:v>-3292801054.2435918</c:v>
                </c:pt>
                <c:pt idx="12">
                  <c:v>15653976211.874035</c:v>
                </c:pt>
                <c:pt idx="13">
                  <c:v>-74419002911.249161</c:v>
                </c:pt>
                <c:pt idx="14">
                  <c:v>353787939840.07849</c:v>
                </c:pt>
                <c:pt idx="15">
                  <c:v>-1681907865999.7334</c:v>
                </c:pt>
                <c:pt idx="16">
                  <c:v>7995789994962.7314</c:v>
                </c:pt>
                <c:pt idx="17">
                  <c:v>-38011985636052.82</c:v>
                </c:pt>
                <c:pt idx="18">
                  <c:v>180708979713795.09</c:v>
                </c:pt>
                <c:pt idx="19">
                  <c:v>-859090489559381.87</c:v>
                </c:pt>
                <c:pt idx="20">
                  <c:v>4084116187365301</c:v>
                </c:pt>
                <c:pt idx="21">
                  <c:v>-1.9415888354734644E+16</c:v>
                </c:pt>
                <c:pt idx="22">
                  <c:v>9.2303133238408496E+16</c:v>
                </c:pt>
                <c:pt idx="23">
                  <c:v>-4.3880909541539398E+17</c:v>
                </c:pt>
                <c:pt idx="24">
                  <c:v>2.0860984396047828E+18</c:v>
                </c:pt>
                <c:pt idx="25">
                  <c:v>-9.9173119818811372E+18</c:v>
                </c:pt>
                <c:pt idx="26">
                  <c:v>4.7146901161862922E+19</c:v>
                </c:pt>
                <c:pt idx="27">
                  <c:v>-2.241363681234963E+20</c:v>
                </c:pt>
                <c:pt idx="28">
                  <c:v>1.0655442940591011E+21</c:v>
                </c:pt>
                <c:pt idx="29">
                  <c:v>-5.065597573956966E+21</c:v>
                </c:pt>
                <c:pt idx="30">
                  <c:v>2.4081850866591416E+22</c:v>
                </c:pt>
                <c:pt idx="31">
                  <c:v>-1.1448511901977559E+23</c:v>
                </c:pt>
                <c:pt idx="32">
                  <c:v>5.4426225582001317E+23</c:v>
                </c:pt>
                <c:pt idx="33">
                  <c:v>-2.5874227641683421E+24</c:v>
                </c:pt>
                <c:pt idx="34">
                  <c:v>1.23006078208563E+25</c:v>
                </c:pt>
                <c:pt idx="35">
                  <c:v>-5.8477089580350844E+25</c:v>
                </c:pt>
                <c:pt idx="36">
                  <c:v>2.7800008386498788E+26</c:v>
                </c:pt>
                <c:pt idx="37">
                  <c:v>-1.3216123986941522E+27</c:v>
                </c:pt>
                <c:pt idx="38">
                  <c:v>6.2829453433919997E+27</c:v>
                </c:pt>
                <c:pt idx="39">
                  <c:v>-2.9869122162485567E+28</c:v>
                </c:pt>
                <c:pt idx="40">
                  <c:v>1.419978067604564E+29</c:v>
                </c:pt>
                <c:pt idx="41">
                  <c:v>-6.7505757333920966E+29</c:v>
                </c:pt>
                <c:pt idx="42">
                  <c:v>3.2092237036546027E+30</c:v>
                </c:pt>
                <c:pt idx="43">
                  <c:v>-1.5256649487173983E+31</c:v>
                </c:pt>
                <c:pt idx="44">
                  <c:v>7.2530111662025112E+31</c:v>
                </c:pt>
                <c:pt idx="45">
                  <c:v>-3.4480815084126741E+32</c:v>
                </c:pt>
                <c:pt idx="46">
                  <c:v>1.6392179490993853E+33</c:v>
                </c:pt>
                <c:pt idx="47">
                  <c:v>-7.7928421300184772E+33</c:v>
                </c:pt>
                <c:pt idx="48">
                  <c:v>3.7047171486107836E+34</c:v>
                </c:pt>
                <c:pt idx="49">
                  <c:v>-1.7612225324495667E+35</c:v>
                </c:pt>
                <c:pt idx="50">
                  <c:v>8.3728519192652398E+35</c:v>
                </c:pt>
                <c:pt idx="51">
                  <c:v>-3.9804538024186953E+36</c:v>
                </c:pt>
                <c:pt idx="52">
                  <c:v>1.8923077376698478E+37</c:v>
                </c:pt>
                <c:pt idx="53">
                  <c:v>-8.9960309848824587E+37</c:v>
                </c:pt>
                <c:pt idx="54">
                  <c:v>4.2767131302131207E+38</c:v>
                </c:pt>
                <c:pt idx="55">
                  <c:v>-2.0331494221033176E+39</c:v>
                </c:pt>
                <c:pt idx="56">
                  <c:v>9.6655923526791727E+39</c:v>
                </c:pt>
                <c:pt idx="57">
                  <c:v>-4.5950226044636788E+40</c:v>
                </c:pt>
                <c:pt idx="58">
                  <c:v>2.1844737461620329E+41</c:v>
                </c:pt>
                <c:pt idx="59">
                  <c:v>-1.0384988189254304E+42</c:v>
                </c:pt>
                <c:pt idx="60">
                  <c:v>4.9370233851714961E+42</c:v>
                </c:pt>
                <c:pt idx="61">
                  <c:v>-2.3470609173105289E+43</c:v>
                </c:pt>
                <c:pt idx="62">
                  <c:v>1.1157927600894255E+44</c:v>
                </c:pt>
                <c:pt idx="63">
                  <c:v>-5.3044787814651289E+44</c:v>
                </c:pt>
                <c:pt idx="64">
                  <c:v>2.521749212708522E+45</c:v>
                </c:pt>
                <c:pt idx="65">
                  <c:v>-1.1988395757216316E+46</c:v>
                </c:pt>
                <c:pt idx="66">
                  <c:v>5.6992833429806365E+46</c:v>
                </c:pt>
                <c:pt idx="67">
                  <c:v>-2.7094393012529946E+47</c:v>
                </c:pt>
                <c:pt idx="68">
                  <c:v>1.2880674438156738E+48</c:v>
                </c:pt>
                <c:pt idx="69">
                  <c:v>-6.1234726278997129E+48</c:v>
                </c:pt>
                <c:pt idx="70">
                  <c:v>2.9110988873035229E+49</c:v>
                </c:pt>
                <c:pt idx="71">
                  <c:v>-1.3839364110240948E+50</c:v>
                </c:pt>
                <c:pt idx="72">
                  <c:v>6.5792336980085452E+50</c:v>
                </c:pt>
              </c:numCache>
            </c:numRef>
          </c:yVal>
          <c:smooth val="1"/>
        </c:ser>
        <c:ser>
          <c:idx val="1"/>
          <c:order val="1"/>
          <c:tx>
            <c:v>1º Zero - mp</c:v>
          </c:tx>
          <c:xVal>
            <c:numRef>
              <c:f>Sheet1!$A$7:$A$79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Sheet1!$C$7:$C$79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345240</c:v>
                </c:pt>
                <c:pt idx="6">
                  <c:v>-3282541.9200000004</c:v>
                </c:pt>
                <c:pt idx="7">
                  <c:v>23407806.43152</c:v>
                </c:pt>
                <c:pt idx="8">
                  <c:v>-148374282.36726147</c:v>
                </c:pt>
                <c:pt idx="9">
                  <c:v>881714172.96745133</c:v>
                </c:pt>
                <c:pt idx="10">
                  <c:v>-5030003013.9447174</c:v>
                </c:pt>
                <c:pt idx="11">
                  <c:v>27898073383.008717</c:v>
                </c:pt>
                <c:pt idx="12">
                  <c:v>-151574218128.94107</c:v>
                </c:pt>
                <c:pt idx="13">
                  <c:v>810656812108.10901</c:v>
                </c:pt>
                <c:pt idx="14">
                  <c:v>-4282069427513.2778</c:v>
                </c:pt>
                <c:pt idx="15">
                  <c:v>22392653864237.934</c:v>
                </c:pt>
                <c:pt idx="16">
                  <c:v>-116132374331549.58</c:v>
                </c:pt>
                <c:pt idx="17">
                  <c:v>598101083203202.12</c:v>
                </c:pt>
                <c:pt idx="18">
                  <c:v>-3062093514897871.5</c:v>
                </c:pt>
                <c:pt idx="19">
                  <c:v>1.5596992039097656E+16</c:v>
                </c:pt>
                <c:pt idx="20">
                  <c:v>-7.9091306830794944E+16</c:v>
                </c:pt>
                <c:pt idx="21">
                  <c:v>3.9950007721569907E+17</c:v>
                </c:pt>
                <c:pt idx="22">
                  <c:v>-2.0109423886765773E+18</c:v>
                </c:pt>
                <c:pt idx="23">
                  <c:v>1.0091132344422248E+19</c:v>
                </c:pt>
                <c:pt idx="24">
                  <c:v>-5.049815070040354E+19</c:v>
                </c:pt>
                <c:pt idx="25">
                  <c:v>2.5207161885120443E+20</c:v>
                </c:pt>
                <c:pt idx="26">
                  <c:v>-1.25541268916237E+21</c:v>
                </c:pt>
                <c:pt idx="27">
                  <c:v>6.2395151935632667E+21</c:v>
                </c:pt>
                <c:pt idx="28">
                  <c:v>-3.0952335892382365E+22</c:v>
                </c:pt>
                <c:pt idx="29">
                  <c:v>1.5327854670040183E+23</c:v>
                </c:pt>
                <c:pt idx="30">
                  <c:v>-7.5783365945425872E+23</c:v>
                </c:pt>
                <c:pt idx="31">
                  <c:v>3.7413081869319128E+24</c:v>
                </c:pt>
                <c:pt idx="32">
                  <c:v>-1.8444926495514101E+25</c:v>
                </c:pt>
                <c:pt idx="33">
                  <c:v>9.0818865579662373E+25</c:v>
                </c:pt>
                <c:pt idx="34">
                  <c:v>-4.4664091755073959E+26</c:v>
                </c:pt>
                <c:pt idx="35">
                  <c:v>2.1941086194374232E+27</c:v>
                </c:pt>
                <c:pt idx="36">
                  <c:v>-1.076726955025085E+28</c:v>
                </c:pt>
                <c:pt idx="37">
                  <c:v>5.2787211924451673E+28</c:v>
                </c:pt>
                <c:pt idx="38">
                  <c:v>-2.5855496323092938E+29</c:v>
                </c:pt>
                <c:pt idx="39">
                  <c:v>1.2653223627057156E+30</c:v>
                </c:pt>
                <c:pt idx="40">
                  <c:v>-6.1872094412259138E+30</c:v>
                </c:pt>
                <c:pt idx="41">
                  <c:v>3.023104906368766E+31</c:v>
                </c:pt>
                <c:pt idx="42">
                  <c:v>-1.4760268852576496E+32</c:v>
                </c:pt>
                <c:pt idx="43">
                  <c:v>7.2016905444231523E+32</c:v>
                </c:pt>
                <c:pt idx="44">
                  <c:v>-3.5114704459679654E+33</c:v>
                </c:pt>
                <c:pt idx="45">
                  <c:v>1.7110868762634998E+34</c:v>
                </c:pt>
                <c:pt idx="46">
                  <c:v>-8.3329096197507428E+34</c:v>
                </c:pt>
                <c:pt idx="47">
                  <c:v>4.0557858340206819E+35</c:v>
                </c:pt>
                <c:pt idx="48">
                  <c:v>-1.9729605991095585E+36</c:v>
                </c:pt>
                <c:pt idx="49">
                  <c:v>9.5926241128979065E+36</c:v>
                </c:pt>
                <c:pt idx="50">
                  <c:v>-4.6616742477888122E+37</c:v>
                </c:pt>
                <c:pt idx="51">
                  <c:v>2.2643373273422533E+38</c:v>
                </c:pt>
                <c:pt idx="52">
                  <c:v>-1.0993694965976246E+39</c:v>
                </c:pt>
                <c:pt idx="53">
                  <c:v>5.33528597405063E+39</c:v>
                </c:pt>
                <c:pt idx="54">
                  <c:v>-2.5881581143506832E+40</c:v>
                </c:pt>
                <c:pt idx="55">
                  <c:v>1.255018574913561E+41</c:v>
                </c:pt>
                <c:pt idx="56">
                  <c:v>-6.0833457228868942E+41</c:v>
                </c:pt>
                <c:pt idx="57">
                  <c:v>2.9476383750577457E+42</c:v>
                </c:pt>
                <c:pt idx="58">
                  <c:v>-1.4277470435685362E+43</c:v>
                </c:pt>
                <c:pt idx="59">
                  <c:v>6.9132040644789852E+43</c:v>
                </c:pt>
                <c:pt idx="60">
                  <c:v>-3.346292434294279E+44</c:v>
                </c:pt>
                <c:pt idx="61">
                  <c:v>1.6192350558217769E+45</c:v>
                </c:pt>
                <c:pt idx="62">
                  <c:v>-7.8328933405587746E+45</c:v>
                </c:pt>
                <c:pt idx="63">
                  <c:v>3.7879602095171859E+46</c:v>
                </c:pt>
                <c:pt idx="64">
                  <c:v>-1.8313182545130201E+47</c:v>
                </c:pt>
                <c:pt idx="65">
                  <c:v>8.8511884316541465E+47</c:v>
                </c:pt>
                <c:pt idx="66">
                  <c:v>-4.2768362095954044E+48</c:v>
                </c:pt>
                <c:pt idx="67">
                  <c:v>2.0660016103971659E+49</c:v>
                </c:pt>
                <c:pt idx="68">
                  <c:v>-9.977672793222225E+49</c:v>
                </c:pt>
                <c:pt idx="69">
                  <c:v>4.8175010466149997E+50</c:v>
                </c:pt>
                <c:pt idx="70">
                  <c:v>-2.3254744590617057E+51</c:v>
                </c:pt>
                <c:pt idx="71">
                  <c:v>1.1222810208354794E+52</c:v>
                </c:pt>
                <c:pt idx="72">
                  <c:v>-5.4149556741421957E+52</c:v>
                </c:pt>
              </c:numCache>
            </c:numRef>
          </c:yVal>
          <c:smooth val="1"/>
        </c:ser>
        <c:ser>
          <c:idx val="2"/>
          <c:order val="2"/>
          <c:tx>
            <c:v>2º Zero - mi</c:v>
          </c:tx>
          <c:xVal>
            <c:numRef>
              <c:f>Sheet1!$G$7:$G$79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Sheet1!$H$7:$H$79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60000</c:v>
                </c:pt>
                <c:pt idx="5">
                  <c:v>-1239600</c:v>
                </c:pt>
                <c:pt idx="6">
                  <c:v>25610136</c:v>
                </c:pt>
                <c:pt idx="7">
                  <c:v>-529105409.75999999</c:v>
                </c:pt>
                <c:pt idx="8">
                  <c:v>10931317765.6416</c:v>
                </c:pt>
                <c:pt idx="9">
                  <c:v>-225841025038.15546</c:v>
                </c:pt>
                <c:pt idx="10">
                  <c:v>4665875577288.292</c:v>
                </c:pt>
                <c:pt idx="11">
                  <c:v>-96396989426776.094</c:v>
                </c:pt>
                <c:pt idx="12">
                  <c:v>1991561801557194</c:v>
                </c:pt>
                <c:pt idx="13">
                  <c:v>-4.1145666820171624E+16</c:v>
                </c:pt>
                <c:pt idx="14">
                  <c:v>8.5006947650474573E+17</c:v>
                </c:pt>
                <c:pt idx="15">
                  <c:v>-1.7562435384588044E+19</c:v>
                </c:pt>
                <c:pt idx="16">
                  <c:v>3.6283991504558902E+20</c:v>
                </c:pt>
                <c:pt idx="17">
                  <c:v>-7.4962726448418689E+21</c:v>
                </c:pt>
                <c:pt idx="18">
                  <c:v>1.54872992842433E+23</c:v>
                </c:pt>
                <c:pt idx="19">
                  <c:v>-3.1996760321246655E+24</c:v>
                </c:pt>
                <c:pt idx="20">
                  <c:v>6.610530682369558E+25</c:v>
                </c:pt>
                <c:pt idx="21">
                  <c:v>-1.3657356389775506E+27</c:v>
                </c:pt>
                <c:pt idx="22">
                  <c:v>2.8216098301276195E+28</c:v>
                </c:pt>
                <c:pt idx="23">
                  <c:v>-5.8294459090436616E+29</c:v>
                </c:pt>
                <c:pt idx="24">
                  <c:v>1.2043635248084204E+31</c:v>
                </c:pt>
                <c:pt idx="25">
                  <c:v>-2.4882150422541964E+32</c:v>
                </c:pt>
                <c:pt idx="26">
                  <c:v>5.1406522772971689E+33</c:v>
                </c:pt>
                <c:pt idx="27">
                  <c:v>-1.0620587604895951E+35</c:v>
                </c:pt>
                <c:pt idx="28">
                  <c:v>2.1942133991715036E+36</c:v>
                </c:pt>
                <c:pt idx="29">
                  <c:v>-4.5332448826883272E+37</c:v>
                </c:pt>
                <c:pt idx="30">
                  <c:v>9.3656839276340822E+38</c:v>
                </c:pt>
                <c:pt idx="31">
                  <c:v>-1.9349502994492015E+40</c:v>
                </c:pt>
                <c:pt idx="32">
                  <c:v>3.9976073186620505E+41</c:v>
                </c:pt>
                <c:pt idx="33">
                  <c:v>-8.2590567203557954E+42</c:v>
                </c:pt>
                <c:pt idx="34">
                  <c:v>1.7063211184255075E+44</c:v>
                </c:pt>
                <c:pt idx="35">
                  <c:v>-3.5252594306670985E+45</c:v>
                </c:pt>
                <c:pt idx="36">
                  <c:v>7.2831859837582256E+46</c:v>
                </c:pt>
                <c:pt idx="37">
                  <c:v>-1.5047062242444494E+48</c:v>
                </c:pt>
                <c:pt idx="38">
                  <c:v>3.1087230592890319E+49</c:v>
                </c:pt>
                <c:pt idx="39">
                  <c:v>-6.4226218404911398E+50</c:v>
                </c:pt>
                <c:pt idx="40">
                  <c:v>1.3269136722454694E+52</c:v>
                </c:pt>
                <c:pt idx="41">
                  <c:v>-2.7414036468591393E+53</c:v>
                </c:pt>
                <c:pt idx="42">
                  <c:v>5.6637399344109812E+54</c:v>
                </c:pt>
                <c:pt idx="43">
                  <c:v>-1.1701286704493086E+56</c:v>
                </c:pt>
                <c:pt idx="44">
                  <c:v>2.4174858331482715E+57</c:v>
                </c:pt>
                <c:pt idx="45">
                  <c:v>-4.9945257312843289E+58</c:v>
                </c:pt>
                <c:pt idx="46">
                  <c:v>1.0318690160833421E+60</c:v>
                </c:pt>
                <c:pt idx="47">
                  <c:v>-2.1318413872281846E+61</c:v>
                </c:pt>
                <c:pt idx="48">
                  <c:v>4.4043843060134291E+62</c:v>
                </c:pt>
                <c:pt idx="49">
                  <c:v>-9.0994579762237444E+63</c:v>
                </c:pt>
                <c:pt idx="50">
                  <c:v>1.8799480178878255E+65</c:v>
                </c:pt>
                <c:pt idx="51">
                  <c:v>-3.8839726049562472E+66</c:v>
                </c:pt>
                <c:pt idx="52">
                  <c:v>8.0242874018396068E+67</c:v>
                </c:pt>
                <c:pt idx="53">
                  <c:v>-1.6578177772200631E+69</c:v>
                </c:pt>
                <c:pt idx="54">
                  <c:v>3.4250515277366502E+70</c:v>
                </c:pt>
                <c:pt idx="55">
                  <c:v>-7.0761564563039191E+71</c:v>
                </c:pt>
                <c:pt idx="56">
                  <c:v>1.4619339238723895E+73</c:v>
                </c:pt>
                <c:pt idx="57">
                  <c:v>-3.0203554867203565E+74</c:v>
                </c:pt>
                <c:pt idx="58">
                  <c:v>6.2400544355642563E+75</c:v>
                </c:pt>
                <c:pt idx="59">
                  <c:v>-1.2891952463875753E+77</c:v>
                </c:pt>
                <c:pt idx="60">
                  <c:v>2.6634773790367304E+78</c:v>
                </c:pt>
                <c:pt idx="61">
                  <c:v>-5.5027442650898856E+79</c:v>
                </c:pt>
                <c:pt idx="62">
                  <c:v>1.1368669651675704E+81</c:v>
                </c:pt>
                <c:pt idx="63">
                  <c:v>-2.3487671500362001E+82</c:v>
                </c:pt>
                <c:pt idx="64">
                  <c:v>4.8525529319747891E+83</c:v>
                </c:pt>
                <c:pt idx="65">
                  <c:v>-1.0025374357459913E+85</c:v>
                </c:pt>
                <c:pt idx="66">
                  <c:v>2.0712423422512181E+86</c:v>
                </c:pt>
                <c:pt idx="67">
                  <c:v>-4.2791866790910162E+87</c:v>
                </c:pt>
                <c:pt idx="68">
                  <c:v>8.8407996790020396E+88</c:v>
                </c:pt>
                <c:pt idx="69">
                  <c:v>-1.8265092136818215E+90</c:v>
                </c:pt>
                <c:pt idx="70">
                  <c:v>3.7735680354666427E+91</c:v>
                </c:pt>
                <c:pt idx="71">
                  <c:v>-7.7961915612740842E+92</c:v>
                </c:pt>
                <c:pt idx="72">
                  <c:v>1.6106931765592257E+94</c:v>
                </c:pt>
              </c:numCache>
            </c:numRef>
          </c:yVal>
          <c:smooth val="1"/>
        </c:ser>
        <c:ser>
          <c:idx val="3"/>
          <c:order val="3"/>
          <c:tx>
            <c:v>2º Zero - mp</c:v>
          </c:tx>
          <c:xVal>
            <c:numRef>
              <c:f>Sheet1!$G$7:$G$79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Sheet1!$I$7:$I$79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1299600</c:v>
                </c:pt>
                <c:pt idx="6">
                  <c:v>-25550136</c:v>
                </c:pt>
                <c:pt idx="7">
                  <c:v>529165409.75999999</c:v>
                </c:pt>
                <c:pt idx="8">
                  <c:v>-10931257765.6416</c:v>
                </c:pt>
                <c:pt idx="9">
                  <c:v>225841085038.15546</c:v>
                </c:pt>
                <c:pt idx="10">
                  <c:v>-4665875517288.292</c:v>
                </c:pt>
                <c:pt idx="11">
                  <c:v>96396989486776.094</c:v>
                </c:pt>
                <c:pt idx="12">
                  <c:v>-1991561801497194</c:v>
                </c:pt>
                <c:pt idx="13">
                  <c:v>4.1145666820231624E+16</c:v>
                </c:pt>
                <c:pt idx="14">
                  <c:v>-8.500694765046857E+17</c:v>
                </c:pt>
                <c:pt idx="15">
                  <c:v>1.7562435384588104E+19</c:v>
                </c:pt>
                <c:pt idx="16">
                  <c:v>-3.6283991504558896E+20</c:v>
                </c:pt>
                <c:pt idx="17">
                  <c:v>7.4962726448418689E+21</c:v>
                </c:pt>
                <c:pt idx="18">
                  <c:v>-1.54872992842433E+23</c:v>
                </c:pt>
                <c:pt idx="19">
                  <c:v>3.1996760321246655E+24</c:v>
                </c:pt>
                <c:pt idx="20">
                  <c:v>-6.610530682369558E+25</c:v>
                </c:pt>
                <c:pt idx="21">
                  <c:v>1.3657356389775506E+27</c:v>
                </c:pt>
                <c:pt idx="22">
                  <c:v>-2.8216098301276195E+28</c:v>
                </c:pt>
                <c:pt idx="23">
                  <c:v>5.8294459090436616E+29</c:v>
                </c:pt>
                <c:pt idx="24">
                  <c:v>-1.2043635248084204E+31</c:v>
                </c:pt>
                <c:pt idx="25">
                  <c:v>2.4882150422541964E+32</c:v>
                </c:pt>
                <c:pt idx="26">
                  <c:v>-5.1406522772971689E+33</c:v>
                </c:pt>
                <c:pt idx="27">
                  <c:v>1.0620587604895951E+35</c:v>
                </c:pt>
                <c:pt idx="28">
                  <c:v>-2.1942133991715036E+36</c:v>
                </c:pt>
                <c:pt idx="29">
                  <c:v>4.5332448826883272E+37</c:v>
                </c:pt>
                <c:pt idx="30">
                  <c:v>-9.3656839276340822E+38</c:v>
                </c:pt>
                <c:pt idx="31">
                  <c:v>1.9349502994492015E+40</c:v>
                </c:pt>
                <c:pt idx="32">
                  <c:v>-3.9976073186620505E+41</c:v>
                </c:pt>
                <c:pt idx="33">
                  <c:v>8.2590567203557954E+42</c:v>
                </c:pt>
                <c:pt idx="34">
                  <c:v>-1.7063211184255075E+44</c:v>
                </c:pt>
                <c:pt idx="35">
                  <c:v>3.5252594306670985E+45</c:v>
                </c:pt>
                <c:pt idx="36">
                  <c:v>-7.2831859837582256E+46</c:v>
                </c:pt>
                <c:pt idx="37">
                  <c:v>1.5047062242444494E+48</c:v>
                </c:pt>
                <c:pt idx="38">
                  <c:v>-3.1087230592890319E+49</c:v>
                </c:pt>
                <c:pt idx="39">
                  <c:v>6.4226218404911398E+50</c:v>
                </c:pt>
                <c:pt idx="40">
                  <c:v>-1.3269136722454694E+52</c:v>
                </c:pt>
                <c:pt idx="41">
                  <c:v>2.7414036468591393E+53</c:v>
                </c:pt>
                <c:pt idx="42">
                  <c:v>-5.6637399344109812E+54</c:v>
                </c:pt>
                <c:pt idx="43">
                  <c:v>1.1701286704493086E+56</c:v>
                </c:pt>
                <c:pt idx="44">
                  <c:v>-2.4174858331482715E+57</c:v>
                </c:pt>
                <c:pt idx="45">
                  <c:v>4.9945257312843289E+58</c:v>
                </c:pt>
                <c:pt idx="46">
                  <c:v>-1.0318690160833421E+60</c:v>
                </c:pt>
                <c:pt idx="47">
                  <c:v>2.1318413872281846E+61</c:v>
                </c:pt>
                <c:pt idx="48">
                  <c:v>-4.4043843060134291E+62</c:v>
                </c:pt>
                <c:pt idx="49">
                  <c:v>9.0994579762237444E+63</c:v>
                </c:pt>
                <c:pt idx="50">
                  <c:v>-1.8799480178878255E+65</c:v>
                </c:pt>
                <c:pt idx="51">
                  <c:v>3.8839726049562472E+66</c:v>
                </c:pt>
                <c:pt idx="52">
                  <c:v>-8.0242874018396068E+67</c:v>
                </c:pt>
                <c:pt idx="53">
                  <c:v>1.6578177772200631E+69</c:v>
                </c:pt>
                <c:pt idx="54">
                  <c:v>-3.4250515277366502E+70</c:v>
                </c:pt>
                <c:pt idx="55">
                  <c:v>7.0761564563039191E+71</c:v>
                </c:pt>
                <c:pt idx="56">
                  <c:v>-1.4619339238723895E+73</c:v>
                </c:pt>
                <c:pt idx="57">
                  <c:v>3.0203554867203565E+74</c:v>
                </c:pt>
                <c:pt idx="58">
                  <c:v>-6.2400544355642563E+75</c:v>
                </c:pt>
                <c:pt idx="59">
                  <c:v>1.2891952463875753E+77</c:v>
                </c:pt>
                <c:pt idx="60">
                  <c:v>-2.6634773790367304E+78</c:v>
                </c:pt>
                <c:pt idx="61">
                  <c:v>5.5027442650898856E+79</c:v>
                </c:pt>
                <c:pt idx="62">
                  <c:v>-1.1368669651675704E+81</c:v>
                </c:pt>
                <c:pt idx="63">
                  <c:v>2.3487671500362001E+82</c:v>
                </c:pt>
                <c:pt idx="64">
                  <c:v>-4.8525529319747891E+83</c:v>
                </c:pt>
                <c:pt idx="65">
                  <c:v>1.0025374357459913E+85</c:v>
                </c:pt>
                <c:pt idx="66">
                  <c:v>-2.0712423422512181E+86</c:v>
                </c:pt>
                <c:pt idx="67">
                  <c:v>4.2791866790910162E+87</c:v>
                </c:pt>
                <c:pt idx="68">
                  <c:v>-8.8407996790020396E+88</c:v>
                </c:pt>
                <c:pt idx="69">
                  <c:v>1.8265092136818215E+90</c:v>
                </c:pt>
                <c:pt idx="70">
                  <c:v>-3.7735680354666427E+91</c:v>
                </c:pt>
                <c:pt idx="71">
                  <c:v>7.7961915612740842E+92</c:v>
                </c:pt>
                <c:pt idx="72">
                  <c:v>-1.6106931765592257E+94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8448"/>
        <c:axId val="100051584"/>
      </c:scatterChart>
      <c:valAx>
        <c:axId val="1001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51584"/>
        <c:crosses val="autoZero"/>
        <c:crossBetween val="midCat"/>
      </c:valAx>
      <c:valAx>
        <c:axId val="100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84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de Runge-Kutta (4ª Ordem)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Zero - mi</c:v>
          </c:tx>
          <c:xVal>
            <c:numRef>
              <c:f>Sheet1!$A$87:$A$159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Sheet1!$B$87:$B$159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-101032.41454905996</c:v>
                </c:pt>
                <c:pt idx="6">
                  <c:v>-2598866.9846337093</c:v>
                </c:pt>
                <c:pt idx="7">
                  <c:v>-66850917.440356791</c:v>
                </c:pt>
                <c:pt idx="8">
                  <c:v>-1719612888.6324196</c:v>
                </c:pt>
                <c:pt idx="9">
                  <c:v>-44233775690.348297</c:v>
                </c:pt>
                <c:pt idx="10">
                  <c:v>-1137829871338.1484</c:v>
                </c:pt>
                <c:pt idx="11">
                  <c:v>-29268512486305.309</c:v>
                </c:pt>
                <c:pt idx="12">
                  <c:v>-752876897275995.12</c:v>
                </c:pt>
                <c:pt idx="13">
                  <c:v>-1.9366328326974088E+16</c:v>
                </c:pt>
                <c:pt idx="14">
                  <c:v>-4.9816201589549978E+17</c:v>
                </c:pt>
                <c:pt idx="15">
                  <c:v>-1.2814271755137759E+19</c:v>
                </c:pt>
                <c:pt idx="16">
                  <c:v>-3.2962280417816301E+20</c:v>
                </c:pt>
                <c:pt idx="17">
                  <c:v>-8.4789206215103842E+21</c:v>
                </c:pt>
                <c:pt idx="18">
                  <c:v>-2.1810412991637542E+23</c:v>
                </c:pt>
                <c:pt idx="19">
                  <c:v>-5.6103145211548667E+24</c:v>
                </c:pt>
                <c:pt idx="20">
                  <c:v>-1.4431468600961124E+26</c:v>
                </c:pt>
                <c:pt idx="21">
                  <c:v>-3.712221216746608E+27</c:v>
                </c:pt>
                <c:pt idx="22">
                  <c:v>-9.5489840591455002E+28</c:v>
                </c:pt>
                <c:pt idx="23">
                  <c:v>-2.4562947959692919E+30</c:v>
                </c:pt>
                <c:pt idx="24">
                  <c:v>-6.3183518658483667E+31</c:v>
                </c:pt>
                <c:pt idx="25">
                  <c:v>-1.6252760200518142E+33</c:v>
                </c:pt>
                <c:pt idx="26">
                  <c:v>-4.1807138909646446E+34</c:v>
                </c:pt>
                <c:pt idx="27">
                  <c:v>-1.0754092487962461E+36</c:v>
                </c:pt>
                <c:pt idx="28">
                  <c:v>-2.7662860519968715E+37</c:v>
                </c:pt>
                <c:pt idx="29">
                  <c:v>-7.1157454987838748E+38</c:v>
                </c:pt>
                <c:pt idx="30">
                  <c:v>-1.8303903881130595E+40</c:v>
                </c:pt>
                <c:pt idx="31">
                  <c:v>-4.7083316477089705E+41</c:v>
                </c:pt>
                <c:pt idx="32">
                  <c:v>-1.2111288962608212E+43</c:v>
                </c:pt>
                <c:pt idx="33">
                  <c:v>-3.1153990693746107E+44</c:v>
                </c:pt>
                <c:pt idx="34">
                  <c:v>-8.0137724328311538E+45</c:v>
                </c:pt>
                <c:pt idx="35">
                  <c:v>-2.0613907616688175E+47</c:v>
                </c:pt>
                <c:pt idx="36">
                  <c:v>-5.3025362373464837E+48</c:v>
                </c:pt>
                <c:pt idx="37">
                  <c:v>-1.3639767418774269E+50</c:v>
                </c:pt>
                <c:pt idx="38">
                  <c:v>-3.508571123530059E+51</c:v>
                </c:pt>
                <c:pt idx="39">
                  <c:v>-9.0251328713457032E+52</c:v>
                </c:pt>
                <c:pt idx="40">
                  <c:v>-2.3215440268314376E+54</c:v>
                </c:pt>
                <c:pt idx="41">
                  <c:v>-5.9717311039578157E+55</c:v>
                </c:pt>
                <c:pt idx="42">
                  <c:v>-1.5361144120385252E+57</c:v>
                </c:pt>
                <c:pt idx="43">
                  <c:v>-3.9513625878241388E+58</c:v>
                </c:pt>
                <c:pt idx="44">
                  <c:v>-1.0164129818778557E+60</c:v>
                </c:pt>
                <c:pt idx="45">
                  <c:v>-2.6145293598548743E+61</c:v>
                </c:pt>
                <c:pt idx="46">
                  <c:v>-6.7253802297112003E+62</c:v>
                </c:pt>
                <c:pt idx="47">
                  <c:v>-1.7299763364179972E+64</c:v>
                </c:pt>
                <c:pt idx="48">
                  <c:v>-4.4500355702487214E+65</c:v>
                </c:pt>
                <c:pt idx="49">
                  <c:v>-1.1446871358646206E+67</c:v>
                </c:pt>
                <c:pt idx="50">
                  <c:v>-2.944490259300809E+68</c:v>
                </c:pt>
                <c:pt idx="51">
                  <c:v>-7.5741419777279005E+69</c:v>
                </c:pt>
                <c:pt idx="52">
                  <c:v>-1.9483041765063368E+71</c:v>
                </c:pt>
                <c:pt idx="53">
                  <c:v>-5.0116424742947986E+72</c:v>
                </c:pt>
                <c:pt idx="54">
                  <c:v>-1.2891498459544568E+74</c:v>
                </c:pt>
                <c:pt idx="55">
                  <c:v>-3.3160931448092794E+75</c:v>
                </c:pt>
                <c:pt idx="56">
                  <c:v>-8.5300198262906839E+76</c:v>
                </c:pt>
                <c:pt idx="57">
                  <c:v>-2.1941855991230573E+78</c:v>
                </c:pt>
                <c:pt idx="58">
                  <c:v>-5.6441257364493086E+79</c:v>
                </c:pt>
                <c:pt idx="59">
                  <c:v>-1.4518441530917571E+81</c:v>
                </c:pt>
                <c:pt idx="60">
                  <c:v>-3.7345933511976662E+82</c:v>
                </c:pt>
                <c:pt idx="61">
                  <c:v>-9.6065321261298934E+83</c:v>
                </c:pt>
                <c:pt idx="62">
                  <c:v>-2.4710979432545238E+85</c:v>
                </c:pt>
                <c:pt idx="63">
                  <c:v>-6.3564301508423144E+86</c:v>
                </c:pt>
                <c:pt idx="64">
                  <c:v>-1.6350709356879429E+88</c:v>
                </c:pt>
                <c:pt idx="65">
                  <c:v>-4.205909451199074E+89</c:v>
                </c:pt>
                <c:pt idx="66">
                  <c:v>-1.0818903281552679E+91</c:v>
                </c:pt>
                <c:pt idx="67">
                  <c:v>-2.7829573977685518E+92</c:v>
                </c:pt>
                <c:pt idx="68">
                  <c:v>-7.1586293695780293E+93</c:v>
                </c:pt>
                <c:pt idx="69">
                  <c:v>-1.8414214494291392E+95</c:v>
                </c:pt>
                <c:pt idx="70">
                  <c:v>-4.7367069579376593E+96</c:v>
                </c:pt>
                <c:pt idx="71">
                  <c:v>-1.218427905916408E+98</c:v>
                </c:pt>
                <c:pt idx="72">
                  <c:v>-3.1341743854937925E+99</c:v>
                </c:pt>
              </c:numCache>
            </c:numRef>
          </c:yVal>
          <c:smooth val="1"/>
        </c:ser>
        <c:ser>
          <c:idx val="1"/>
          <c:order val="1"/>
          <c:tx>
            <c:v>1º Zero - mp</c:v>
          </c:tx>
          <c:xVal>
            <c:numRef>
              <c:f>Sheet1!$A$87:$A$159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Sheet1!$C$87:$C$159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7283.3070962398924</c:v>
                </c:pt>
                <c:pt idx="6">
                  <c:v>11785562.697100941</c:v>
                </c:pt>
                <c:pt idx="7">
                  <c:v>601503231.2897886</c:v>
                </c:pt>
                <c:pt idx="8">
                  <c:v>23146809956.832474</c:v>
                </c:pt>
                <c:pt idx="9">
                  <c:v>792814047800.95166</c:v>
                </c:pt>
                <c:pt idx="10">
                  <c:v>25471538393115.812</c:v>
                </c:pt>
                <c:pt idx="11">
                  <c:v>785826353400158</c:v>
                </c:pt>
                <c:pt idx="12">
                  <c:v>2.3573826592652096E+16</c:v>
                </c:pt>
                <c:pt idx="13">
                  <c:v>6.928198925568297E+17</c:v>
                </c:pt>
                <c:pt idx="14">
                  <c:v>2.0044671443982705E+19</c:v>
                </c:pt>
                <c:pt idx="15">
                  <c:v>5.7279858634615272E+20</c:v>
                </c:pt>
                <c:pt idx="16">
                  <c:v>1.6205195147384745E+22</c:v>
                </c:pt>
                <c:pt idx="17">
                  <c:v>4.5468756235735126E+23</c:v>
                </c:pt>
                <c:pt idx="18">
                  <c:v>1.2669328265375245E+25</c:v>
                </c:pt>
                <c:pt idx="19">
                  <c:v>3.5093209796758534E+26</c:v>
                </c:pt>
                <c:pt idx="20">
                  <c:v>9.671108752375273E+27</c:v>
                </c:pt>
                <c:pt idx="21">
                  <c:v>2.6533779177652639E+29</c:v>
                </c:pt>
                <c:pt idx="22">
                  <c:v>7.2514624554454122E+30</c:v>
                </c:pt>
                <c:pt idx="23">
                  <c:v>1.9749204261556914E+32</c:v>
                </c:pt>
                <c:pt idx="24">
                  <c:v>5.3620828825095616E+33</c:v>
                </c:pt>
                <c:pt idx="25">
                  <c:v>1.4518267403481498E+35</c:v>
                </c:pt>
                <c:pt idx="26">
                  <c:v>3.9211252968765718E+36</c:v>
                </c:pt>
                <c:pt idx="27">
                  <c:v>1.0566283351046396E+38</c:v>
                </c:pt>
                <c:pt idx="28">
                  <c:v>2.8414294245357837E+39</c:v>
                </c:pt>
                <c:pt idx="29">
                  <c:v>7.6265987664006755E+40</c:v>
                </c:pt>
                <c:pt idx="30">
                  <c:v>2.043484280071742E+42</c:v>
                </c:pt>
                <c:pt idx="31">
                  <c:v>5.4665984555651471E+43</c:v>
                </c:pt>
                <c:pt idx="32">
                  <c:v>1.4602288448622203E+45</c:v>
                </c:pt>
                <c:pt idx="33">
                  <c:v>3.8951952866649822E+46</c:v>
                </c:pt>
                <c:pt idx="34">
                  <c:v>1.0377288427712118E+48</c:v>
                </c:pt>
                <c:pt idx="35">
                  <c:v>2.7613560303230209E+49</c:v>
                </c:pt>
                <c:pt idx="36">
                  <c:v>7.3397053349576357E+50</c:v>
                </c:pt>
                <c:pt idx="37">
                  <c:v>1.9488713034474583E+52</c:v>
                </c:pt>
                <c:pt idx="38">
                  <c:v>5.1696816760576283E+53</c:v>
                </c:pt>
                <c:pt idx="39">
                  <c:v>1.3700797569633256E+55</c:v>
                </c:pt>
                <c:pt idx="40">
                  <c:v>3.6278757471480138E+56</c:v>
                </c:pt>
                <c:pt idx="41">
                  <c:v>9.5985275404634462E+57</c:v>
                </c:pt>
                <c:pt idx="42">
                  <c:v>2.5375925697509509E+59</c:v>
                </c:pt>
                <c:pt idx="43">
                  <c:v>6.7038162045519562E+60</c:v>
                </c:pt>
                <c:pt idx="44">
                  <c:v>1.7697898394454526E+62</c:v>
                </c:pt>
                <c:pt idx="45">
                  <c:v>4.6691293598659863E+63</c:v>
                </c:pt>
                <c:pt idx="46">
                  <c:v>1.2310588529273125E+65</c:v>
                </c:pt>
                <c:pt idx="47">
                  <c:v>3.2438704143696036E+66</c:v>
                </c:pt>
                <c:pt idx="48">
                  <c:v>8.5428365827612121E+67</c:v>
                </c:pt>
                <c:pt idx="49">
                  <c:v>2.2485675192156329E+69</c:v>
                </c:pt>
                <c:pt idx="50">
                  <c:v>5.9154194943149298E+70</c:v>
                </c:pt>
                <c:pt idx="51">
                  <c:v>1.555431171232799E+72</c:v>
                </c:pt>
                <c:pt idx="52">
                  <c:v>4.088000125121538E+73</c:v>
                </c:pt>
                <c:pt idx="53">
                  <c:v>1.0739263318527214E+75</c:v>
                </c:pt>
                <c:pt idx="54">
                  <c:v>2.8200036588964918E+76</c:v>
                </c:pt>
                <c:pt idx="55">
                  <c:v>7.4019143162239102E+77</c:v>
                </c:pt>
                <c:pt idx="56">
                  <c:v>1.9420696207628205E+79</c:v>
                </c:pt>
                <c:pt idx="57">
                  <c:v>5.0935272931416745E+80</c:v>
                </c:pt>
                <c:pt idx="58">
                  <c:v>1.3354017428038106E+82</c:v>
                </c:pt>
                <c:pt idx="59">
                  <c:v>3.4998602096489243E+83</c:v>
                </c:pt>
                <c:pt idx="60">
                  <c:v>9.1693929863395327E+84</c:v>
                </c:pt>
                <c:pt idx="61">
                  <c:v>2.4015241957891195E+86</c:v>
                </c:pt>
                <c:pt idx="62">
                  <c:v>6.2877449615996822E+87</c:v>
                </c:pt>
                <c:pt idx="63">
                  <c:v>1.6457704269307368E+89</c:v>
                </c:pt>
                <c:pt idx="64">
                  <c:v>4.3064017424048784E+90</c:v>
                </c:pt>
                <c:pt idx="65">
                  <c:v>1.1265101778430562E+92</c:v>
                </c:pt>
                <c:pt idx="66">
                  <c:v>2.9460160463549517E+93</c:v>
                </c:pt>
                <c:pt idx="67">
                  <c:v>7.702264489478799E+94</c:v>
                </c:pt>
                <c:pt idx="68">
                  <c:v>2.0132087626278811E+96</c:v>
                </c:pt>
                <c:pt idx="69">
                  <c:v>5.2607760801929952E+97</c:v>
                </c:pt>
                <c:pt idx="70">
                  <c:v>1.3743736919127095E+99</c:v>
                </c:pt>
                <c:pt idx="71">
                  <c:v>3.5896912560366525E+100</c:v>
                </c:pt>
                <c:pt idx="72">
                  <c:v>9.3736708183488262E+101</c:v>
                </c:pt>
              </c:numCache>
            </c:numRef>
          </c:yVal>
          <c:smooth val="1"/>
        </c:ser>
        <c:ser>
          <c:idx val="2"/>
          <c:order val="2"/>
          <c:tx>
            <c:v>2º Zero - mi</c:v>
          </c:tx>
          <c:xVal>
            <c:numRef>
              <c:f>Sheet1!$A$163:$A$235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Sheet1!$B$163:$B$235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53924476</c:v>
                </c:pt>
                <c:pt idx="6" formatCode="0.00E+00">
                  <c:v>417000000000</c:v>
                </c:pt>
                <c:pt idx="7" formatCode="0.00E+00">
                  <c:v>3220000000000000</c:v>
                </c:pt>
                <c:pt idx="8" formatCode="0.00E+00">
                  <c:v>2.49E+19</c:v>
                </c:pt>
                <c:pt idx="9" formatCode="0.00E+00">
                  <c:v>1.92E+23</c:v>
                </c:pt>
                <c:pt idx="10" formatCode="0.00E+00">
                  <c:v>1.4899999999999999E+27</c:v>
                </c:pt>
                <c:pt idx="11" formatCode="0.00E+00">
                  <c:v>1.15E+31</c:v>
                </c:pt>
                <c:pt idx="12" formatCode="0.00E+00">
                  <c:v>8.8699999999999997E+34</c:v>
                </c:pt>
                <c:pt idx="13" formatCode="0.00E+00">
                  <c:v>6.8500000000000005E+38</c:v>
                </c:pt>
                <c:pt idx="14" formatCode="0.00E+00">
                  <c:v>5.3000000000000003E+42</c:v>
                </c:pt>
                <c:pt idx="15" formatCode="0.00E+00">
                  <c:v>4.0900000000000001E+46</c:v>
                </c:pt>
                <c:pt idx="16" formatCode="0.00E+00">
                  <c:v>3.1600000000000002E+50</c:v>
                </c:pt>
                <c:pt idx="17" formatCode="0.00E+00">
                  <c:v>2.4400000000000001E+54</c:v>
                </c:pt>
                <c:pt idx="18" formatCode="0.00E+00">
                  <c:v>1.89E+58</c:v>
                </c:pt>
                <c:pt idx="19" formatCode="0.00E+00">
                  <c:v>1.46E+62</c:v>
                </c:pt>
                <c:pt idx="20" formatCode="0.00E+00">
                  <c:v>1.13E+66</c:v>
                </c:pt>
                <c:pt idx="21" formatCode="0.00E+00">
                  <c:v>8.7100000000000002E+69</c:v>
                </c:pt>
                <c:pt idx="22" formatCode="0.00E+00">
                  <c:v>6.7300000000000001E+73</c:v>
                </c:pt>
                <c:pt idx="23" formatCode="0.00E+00">
                  <c:v>5.2000000000000004E+77</c:v>
                </c:pt>
                <c:pt idx="24" formatCode="0.00E+00">
                  <c:v>4.0200000000000001E+81</c:v>
                </c:pt>
                <c:pt idx="25" formatCode="0.00E+00">
                  <c:v>3.1000000000000001E+85</c:v>
                </c:pt>
                <c:pt idx="26" formatCode="0.00E+00">
                  <c:v>2.4E+89</c:v>
                </c:pt>
                <c:pt idx="27" formatCode="0.00E+00">
                  <c:v>1.8499999999999999E+93</c:v>
                </c:pt>
                <c:pt idx="28" formatCode="0.00E+00">
                  <c:v>1.43E+97</c:v>
                </c:pt>
                <c:pt idx="29" formatCode="0.00E+00">
                  <c:v>1.1E+101</c:v>
                </c:pt>
                <c:pt idx="30" formatCode="0.00E+00">
                  <c:v>8.6000000000000003E+104</c:v>
                </c:pt>
                <c:pt idx="31" formatCode="0.00E+00">
                  <c:v>6.6000000000000004E+108</c:v>
                </c:pt>
                <c:pt idx="32" formatCode="0.00E+00">
                  <c:v>5.1000000000000001E+112</c:v>
                </c:pt>
                <c:pt idx="33" formatCode="0.00E+00">
                  <c:v>3.9000000000000003E+116</c:v>
                </c:pt>
                <c:pt idx="34" formatCode="0.00E+00">
                  <c:v>3.0000000000000002E+120</c:v>
                </c:pt>
                <c:pt idx="35" formatCode="0.00E+00">
                  <c:v>2.4000000000000001E+124</c:v>
                </c:pt>
                <c:pt idx="36" formatCode="0.00E+00">
                  <c:v>1.8000000000000001E+128</c:v>
                </c:pt>
                <c:pt idx="37" formatCode="0.00E+00">
                  <c:v>1.4E+132</c:v>
                </c:pt>
                <c:pt idx="38" formatCode="0.00E+00">
                  <c:v>1.1E+136</c:v>
                </c:pt>
                <c:pt idx="39" formatCode="0.00E+00">
                  <c:v>8.3999999999999995E+139</c:v>
                </c:pt>
                <c:pt idx="40" formatCode="0.00E+00">
                  <c:v>6.4999999999999997E+143</c:v>
                </c:pt>
                <c:pt idx="41" formatCode="0.00E+00">
                  <c:v>5.0000000000000002E+147</c:v>
                </c:pt>
                <c:pt idx="42" formatCode="0.00E+00">
                  <c:v>3.8999999999999998E+151</c:v>
                </c:pt>
                <c:pt idx="43" formatCode="0.00E+00">
                  <c:v>3.0000000000000001E+155</c:v>
                </c:pt>
                <c:pt idx="44" formatCode="0.00E+00">
                  <c:v>2.3E+159</c:v>
                </c:pt>
                <c:pt idx="45" formatCode="0.00E+00">
                  <c:v>1.7999999999999999E+163</c:v>
                </c:pt>
                <c:pt idx="46" formatCode="0.00E+00">
                  <c:v>1.3999999999999999E+167</c:v>
                </c:pt>
                <c:pt idx="47" formatCode="0.00E+00">
                  <c:v>1.1E+171</c:v>
                </c:pt>
                <c:pt idx="48" formatCode="0.00E+00">
                  <c:v>8.2000000000000006E+174</c:v>
                </c:pt>
                <c:pt idx="49" formatCode="0.00E+00">
                  <c:v>6.4E+178</c:v>
                </c:pt>
                <c:pt idx="50" formatCode="0.00E+00">
                  <c:v>4.9E+182</c:v>
                </c:pt>
                <c:pt idx="51" formatCode="0.00E+00">
                  <c:v>3.7999999999999998E+186</c:v>
                </c:pt>
                <c:pt idx="52" formatCode="0.00E+00">
                  <c:v>2.8999999999999999E+190</c:v>
                </c:pt>
                <c:pt idx="53" formatCode="0.00E+00">
                  <c:v>2.3000000000000001E+194</c:v>
                </c:pt>
                <c:pt idx="54" formatCode="0.00E+00">
                  <c:v>1.8000000000000001E+198</c:v>
                </c:pt>
                <c:pt idx="55" formatCode="0.00E+00">
                  <c:v>1.4000000000000001E+202</c:v>
                </c:pt>
                <c:pt idx="56" formatCode="0.00E+00">
                  <c:v>1E+206</c:v>
                </c:pt>
                <c:pt idx="57" formatCode="0.00E+00">
                  <c:v>8.0999999999999997E+209</c:v>
                </c:pt>
                <c:pt idx="58" formatCode="0.00E+00">
                  <c:v>6.3000000000000002E+213</c:v>
                </c:pt>
                <c:pt idx="59" formatCode="0.00E+00">
                  <c:v>4.7999999999999996E+217</c:v>
                </c:pt>
                <c:pt idx="60" formatCode="0.00E+00">
                  <c:v>3.7E+221</c:v>
                </c:pt>
                <c:pt idx="61" formatCode="0.00E+00">
                  <c:v>2.9000000000000001E+225</c:v>
                </c:pt>
                <c:pt idx="62" formatCode="0.00E+00">
                  <c:v>2.2E+229</c:v>
                </c:pt>
                <c:pt idx="63" formatCode="0.00E+00">
                  <c:v>1.7000000000000001E+233</c:v>
                </c:pt>
                <c:pt idx="64" formatCode="0.00E+00">
                  <c:v>1.3E+237</c:v>
                </c:pt>
                <c:pt idx="65" formatCode="0.00E+00">
                  <c:v>1.0000000000000001E+241</c:v>
                </c:pt>
                <c:pt idx="66" formatCode="0.00E+00">
                  <c:v>7.8999999999999998E+244</c:v>
                </c:pt>
                <c:pt idx="67" formatCode="0.00E+00">
                  <c:v>6.1000000000000003E+248</c:v>
                </c:pt>
                <c:pt idx="68" formatCode="0.00E+00">
                  <c:v>4.6999999999999999E+252</c:v>
                </c:pt>
                <c:pt idx="69" formatCode="0.00E+00">
                  <c:v>3.7000000000000003E+256</c:v>
                </c:pt>
                <c:pt idx="70" formatCode="0.00E+00">
                  <c:v>2.7999999999999998E+260</c:v>
                </c:pt>
                <c:pt idx="71" formatCode="0.00E+00">
                  <c:v>2.1999999999999999E+264</c:v>
                </c:pt>
                <c:pt idx="72" formatCode="0.00E+00">
                  <c:v>1.7000000000000001E+268</c:v>
                </c:pt>
              </c:numCache>
            </c:numRef>
          </c:yVal>
          <c:smooth val="1"/>
        </c:ser>
        <c:ser>
          <c:idx val="3"/>
          <c:order val="3"/>
          <c:tx>
            <c:v>2º Zero - mp</c:v>
          </c:tx>
          <c:xVal>
            <c:numRef>
              <c:f>Sheet1!$A$163:$A$235</c:f>
              <c:numCache>
                <c:formatCode>General</c:formatCode>
                <c:ptCount val="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</c:numCache>
            </c:numRef>
          </c:xVal>
          <c:yVal>
            <c:numRef>
              <c:f>Sheet1!$C$163:$C$235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-250000000</c:v>
                </c:pt>
                <c:pt idx="6" formatCode="0.00E+00">
                  <c:v>-3700000000000</c:v>
                </c:pt>
                <c:pt idx="7" formatCode="0.00E+00">
                  <c:v>-4.2E+16</c:v>
                </c:pt>
                <c:pt idx="8" formatCode="0.00E+00">
                  <c:v>-4.3E+20</c:v>
                </c:pt>
                <c:pt idx="9" formatCode="0.00E+00">
                  <c:v>-4.1000000000000001E+24</c:v>
                </c:pt>
                <c:pt idx="10" formatCode="0.00E+00">
                  <c:v>-3.7999999999999999E+28</c:v>
                </c:pt>
                <c:pt idx="11" formatCode="0.00E+00">
                  <c:v>-3.3999999999999998E+32</c:v>
                </c:pt>
                <c:pt idx="12" formatCode="0.00E+00">
                  <c:v>-3E+36</c:v>
                </c:pt>
                <c:pt idx="13" formatCode="0.00E+00">
                  <c:v>-2.6000000000000001E+40</c:v>
                </c:pt>
                <c:pt idx="14" formatCode="0.00E+00">
                  <c:v>-2.2E+44</c:v>
                </c:pt>
                <c:pt idx="15" formatCode="0.00E+00">
                  <c:v>-1.9E+48</c:v>
                </c:pt>
                <c:pt idx="16" formatCode="0.00E+00">
                  <c:v>-1.6E+52</c:v>
                </c:pt>
                <c:pt idx="17" formatCode="0.00E+00">
                  <c:v>-1.3000000000000001E+56</c:v>
                </c:pt>
                <c:pt idx="18" formatCode="0.00E+00">
                  <c:v>-1.1E+60</c:v>
                </c:pt>
                <c:pt idx="19" formatCode="0.00E+00">
                  <c:v>-9.1999999999999997E+63</c:v>
                </c:pt>
                <c:pt idx="20" formatCode="0.00E+00">
                  <c:v>-7.6000000000000004E+67</c:v>
                </c:pt>
                <c:pt idx="21" formatCode="0.00E+00">
                  <c:v>-6.2000000000000004E+71</c:v>
                </c:pt>
                <c:pt idx="22" formatCode="0.00E+00">
                  <c:v>-5.1000000000000004E+75</c:v>
                </c:pt>
                <c:pt idx="23" formatCode="0.00E+00">
                  <c:v>-4.1E+79</c:v>
                </c:pt>
                <c:pt idx="24" formatCode="0.00E+00">
                  <c:v>-3.3999999999999998E+83</c:v>
                </c:pt>
                <c:pt idx="25" formatCode="0.00E+00">
                  <c:v>-2.7000000000000001E+87</c:v>
                </c:pt>
                <c:pt idx="26" formatCode="0.00E+00">
                  <c:v>-2.2E+91</c:v>
                </c:pt>
                <c:pt idx="27" formatCode="0.00E+00">
                  <c:v>-1.7999999999999999E+95</c:v>
                </c:pt>
                <c:pt idx="28" formatCode="0.00E+00">
                  <c:v>-9.9999999999999997E+98</c:v>
                </c:pt>
                <c:pt idx="29" formatCode="0.00E+00">
                  <c:v>-1E+103</c:v>
                </c:pt>
                <c:pt idx="30" formatCode="0.00E+00">
                  <c:v>-8.9999999999999994E+106</c:v>
                </c:pt>
                <c:pt idx="31" formatCode="0.00E+00">
                  <c:v>-6.9999999999999998E+110</c:v>
                </c:pt>
                <c:pt idx="32" formatCode="0.00E+00">
                  <c:v>-6.0000000000000001E+114</c:v>
                </c:pt>
                <c:pt idx="33" formatCode="0.00E+00">
                  <c:v>-4.9999999999999997E+118</c:v>
                </c:pt>
                <c:pt idx="34" formatCode="0.00E+00">
                  <c:v>-4.0000000000000001E+122</c:v>
                </c:pt>
                <c:pt idx="35" formatCode="0.00E+00">
                  <c:v>-3.0000000000000002E+126</c:v>
                </c:pt>
                <c:pt idx="36" formatCode="0.00E+00">
                  <c:v>-2.0000000000000001E+130</c:v>
                </c:pt>
                <c:pt idx="37" formatCode="0.00E+00">
                  <c:v>-1.9999999999999998E+134</c:v>
                </c:pt>
                <c:pt idx="38" formatCode="0.00E+00">
                  <c:v>-2.0000000000000001E+138</c:v>
                </c:pt>
                <c:pt idx="39" formatCode="0.00E+00">
                  <c:v>-1.0000000000000001E+142</c:v>
                </c:pt>
                <c:pt idx="40" formatCode="0.00E+00">
                  <c:v>-9.9999999999999993E+145</c:v>
                </c:pt>
                <c:pt idx="41" formatCode="0.00E+00">
                  <c:v>-8.0000000000000004E+149</c:v>
                </c:pt>
                <c:pt idx="42" formatCode="0.00E+00">
                  <c:v>-6.0000000000000004E+153</c:v>
                </c:pt>
                <c:pt idx="43" formatCode="0.00E+00">
                  <c:v>-4.9999999999999998E+157</c:v>
                </c:pt>
                <c:pt idx="44" formatCode="0.00E+00">
                  <c:v>-4.0000000000000002E+161</c:v>
                </c:pt>
                <c:pt idx="45" formatCode="0.00E+00">
                  <c:v>-2.9999999999999999E+165</c:v>
                </c:pt>
                <c:pt idx="46" formatCode="0.00E+00">
                  <c:v>-1.9999999999999999E+169</c:v>
                </c:pt>
                <c:pt idx="47" formatCode="0.00E+00">
                  <c:v>-2E+173</c:v>
                </c:pt>
                <c:pt idx="48" formatCode="0.00E+00">
                  <c:v>-2E+177</c:v>
                </c:pt>
                <c:pt idx="49" formatCode="0.00E+00">
                  <c:v>-9.9999999999999992E+180</c:v>
                </c:pt>
                <c:pt idx="50" formatCode="0.00E+00">
                  <c:v>-9.0000000000000007E+184</c:v>
                </c:pt>
                <c:pt idx="51" formatCode="0.00E+00">
                  <c:v>-7.0000000000000002E+188</c:v>
                </c:pt>
                <c:pt idx="52" formatCode="0.00E+00">
                  <c:v>-6E+192</c:v>
                </c:pt>
                <c:pt idx="53" formatCode="0.00E+00">
                  <c:v>-4.9999999999999998E+196</c:v>
                </c:pt>
                <c:pt idx="54" formatCode="0.00E+00">
                  <c:v>-3.9999999999999999E+200</c:v>
                </c:pt>
                <c:pt idx="55" formatCode="0.00E+00">
                  <c:v>-2.9999999999999998E+204</c:v>
                </c:pt>
                <c:pt idx="56" formatCode="0.00E+00">
                  <c:v>-2E+208</c:v>
                </c:pt>
                <c:pt idx="57" formatCode="0.00E+00">
                  <c:v>-1.9999999999999998E+212</c:v>
                </c:pt>
                <c:pt idx="58" formatCode="0.00E+00">
                  <c:v>-1E+216</c:v>
                </c:pt>
                <c:pt idx="59" formatCode="0.00E+00">
                  <c:v>-1E+220</c:v>
                </c:pt>
                <c:pt idx="60" formatCode="0.00E+00">
                  <c:v>-8.9999999999999995E+223</c:v>
                </c:pt>
                <c:pt idx="61" formatCode="0.00E+00">
                  <c:v>-6.9999999999999998E+227</c:v>
                </c:pt>
                <c:pt idx="62" formatCode="0.00E+00">
                  <c:v>-5.0000000000000003E+231</c:v>
                </c:pt>
                <c:pt idx="63" formatCode="0.00E+00">
                  <c:v>-4.0000000000000002E+235</c:v>
                </c:pt>
                <c:pt idx="64" formatCode="0.00E+00">
                  <c:v>-2.9999999999999999E+239</c:v>
                </c:pt>
                <c:pt idx="65" formatCode="0.00E+00">
                  <c:v>-2.9999999999999998E+243</c:v>
                </c:pt>
                <c:pt idx="66" formatCode="0.00E+00">
                  <c:v>-1.9999999999999999E+247</c:v>
                </c:pt>
                <c:pt idx="67" formatCode="0.00E+00">
                  <c:v>-2.0000000000000001E+251</c:v>
                </c:pt>
                <c:pt idx="68" formatCode="0.00E+00">
                  <c:v>-9.9999999999999999E+254</c:v>
                </c:pt>
                <c:pt idx="69" formatCode="0.00E+00">
                  <c:v>-9.9999999999999993E+258</c:v>
                </c:pt>
                <c:pt idx="70" formatCode="0.00E+00">
                  <c:v>-8.0000000000000001E+262</c:v>
                </c:pt>
                <c:pt idx="71" formatCode="0.00E+00">
                  <c:v>-5.9999999999999996E+266</c:v>
                </c:pt>
                <c:pt idx="72" formatCode="0.00E+00">
                  <c:v>-4.9999999999999998E+270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5600"/>
        <c:axId val="124263424"/>
      </c:scatterChart>
      <c:valAx>
        <c:axId val="124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63424"/>
        <c:crosses val="autoZero"/>
        <c:crossBetween val="midCat"/>
      </c:valAx>
      <c:valAx>
        <c:axId val="1242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65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156429</xdr:colOff>
      <xdr:row>17</xdr:row>
      <xdr:rowOff>48561</xdr:rowOff>
    </xdr:from>
    <xdr:to>
      <xdr:col>20</xdr:col>
      <xdr:colOff>0</xdr:colOff>
      <xdr:row>37</xdr:row>
      <xdr:rowOff>122464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115</xdr:row>
      <xdr:rowOff>171448</xdr:rowOff>
    </xdr:from>
    <xdr:to>
      <xdr:col>23</xdr:col>
      <xdr:colOff>0</xdr:colOff>
      <xdr:row>130</xdr:row>
      <xdr:rowOff>57148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6"/>
  <sheetViews>
    <sheetView tabSelected="1" zoomScale="20" zoomScaleNormal="20" workbookViewId="0">
      <selection activeCell="AE62" sqref="AE62"/>
    </sheetView>
  </sheetViews>
  <sheetFormatPr defaultRowHeight="15" x14ac:dyDescent="0.25"/>
  <cols>
    <col min="2" max="2" width="16.7109375" bestFit="1" customWidth="1"/>
    <col min="3" max="3" width="15.28515625" customWidth="1"/>
    <col min="4" max="4" width="14.42578125" customWidth="1"/>
    <col min="5" max="5" width="12.140625" customWidth="1"/>
    <col min="6" max="6" width="13" customWidth="1"/>
    <col min="7" max="7" width="11" customWidth="1"/>
    <col min="8" max="8" width="13.85546875" customWidth="1"/>
    <col min="9" max="9" width="15.28515625" customWidth="1"/>
    <col min="10" max="10" width="13.85546875" customWidth="1"/>
    <col min="11" max="11" width="13.7109375" customWidth="1"/>
  </cols>
  <sheetData>
    <row r="1" spans="1:19" ht="18.75" x14ac:dyDescent="0.3">
      <c r="A1" s="1" t="s">
        <v>0</v>
      </c>
    </row>
    <row r="3" spans="1:19" x14ac:dyDescent="0.25">
      <c r="A3" t="s">
        <v>1</v>
      </c>
      <c r="B3" s="10">
        <v>60</v>
      </c>
      <c r="E3" s="3">
        <v>9.5899999999999999E-2</v>
      </c>
      <c r="F3" s="6">
        <v>0.36099999999999999</v>
      </c>
      <c r="Q3" s="3" t="s">
        <v>14</v>
      </c>
      <c r="R3" s="4"/>
    </row>
    <row r="4" spans="1:19" x14ac:dyDescent="0.25">
      <c r="Q4" s="6" t="s">
        <v>15</v>
      </c>
    </row>
    <row r="5" spans="1:19" x14ac:dyDescent="0.25">
      <c r="Q5" s="10" t="s">
        <v>16</v>
      </c>
      <c r="R5" s="10"/>
    </row>
    <row r="6" spans="1:19" x14ac:dyDescent="0.25">
      <c r="A6" s="15" t="s">
        <v>2</v>
      </c>
      <c r="B6" s="15" t="s">
        <v>3</v>
      </c>
      <c r="C6" s="15" t="s">
        <v>4</v>
      </c>
      <c r="G6" s="18" t="s">
        <v>2</v>
      </c>
      <c r="H6" s="18" t="s">
        <v>3</v>
      </c>
      <c r="I6" s="18" t="s">
        <v>4</v>
      </c>
    </row>
    <row r="7" spans="1:19" x14ac:dyDescent="0.25">
      <c r="A7" s="11">
        <v>0</v>
      </c>
      <c r="B7" s="12">
        <v>0</v>
      </c>
      <c r="C7" s="14">
        <v>0</v>
      </c>
      <c r="G7" s="22">
        <v>0</v>
      </c>
      <c r="H7" s="26">
        <v>0</v>
      </c>
      <c r="I7" s="25">
        <v>0</v>
      </c>
      <c r="Q7" s="11" t="s">
        <v>17</v>
      </c>
      <c r="R7" s="11"/>
      <c r="S7" s="11"/>
    </row>
    <row r="8" spans="1:19" x14ac:dyDescent="0.25">
      <c r="A8" s="11">
        <f>A7+$B$3</f>
        <v>60</v>
      </c>
      <c r="B8" s="12">
        <f>B7+$B$3*(0-$E$3*B7)</f>
        <v>0</v>
      </c>
      <c r="C8" s="14">
        <f>C7+$B$3*($E$3*B7-$E$3*C7)</f>
        <v>0</v>
      </c>
      <c r="G8" s="22">
        <f>G7+$B$3</f>
        <v>60</v>
      </c>
      <c r="H8" s="26">
        <f>H7+$B$3*(0-$F$3*H7)</f>
        <v>0</v>
      </c>
      <c r="I8" s="25">
        <f>I7+$B$3*($F$3*H7-E3*I7)</f>
        <v>0</v>
      </c>
      <c r="Q8" s="12" t="s">
        <v>17</v>
      </c>
      <c r="R8" s="12" t="s">
        <v>18</v>
      </c>
      <c r="S8" s="12"/>
    </row>
    <row r="9" spans="1:19" x14ac:dyDescent="0.25">
      <c r="A9" s="11">
        <f t="shared" ref="A9:A72" si="0">A8+$B$3</f>
        <v>120</v>
      </c>
      <c r="B9" s="12">
        <f t="shared" ref="B9:B72" si="1">B8+$B$3*(0-$E$3*B8)</f>
        <v>0</v>
      </c>
      <c r="C9" s="14">
        <f t="shared" ref="C9:C10" si="2">C8+$B$3*($E$3*B8-$E$3*C8)</f>
        <v>0</v>
      </c>
      <c r="G9" s="22">
        <f t="shared" ref="G9:G72" si="3">G8+$B$3</f>
        <v>120</v>
      </c>
      <c r="H9" s="26">
        <f t="shared" ref="H9:H72" si="4">H8+$B$3*(0-$F$3*H8)</f>
        <v>0</v>
      </c>
      <c r="I9" s="25">
        <f t="shared" ref="I9:I72" si="5">I8+$B$3*($F$3*H8-E4*I8)</f>
        <v>0</v>
      </c>
      <c r="Q9" s="14" t="s">
        <v>19</v>
      </c>
      <c r="R9" s="14"/>
      <c r="S9" s="14"/>
    </row>
    <row r="10" spans="1:19" x14ac:dyDescent="0.25">
      <c r="A10" s="11">
        <f t="shared" si="0"/>
        <v>180</v>
      </c>
      <c r="B10" s="12">
        <f t="shared" si="1"/>
        <v>0</v>
      </c>
      <c r="C10" s="14">
        <f t="shared" si="2"/>
        <v>0</v>
      </c>
      <c r="G10" s="22">
        <f t="shared" si="3"/>
        <v>180</v>
      </c>
      <c r="H10" s="26">
        <f t="shared" si="4"/>
        <v>0</v>
      </c>
      <c r="I10" s="25">
        <f t="shared" si="5"/>
        <v>0</v>
      </c>
    </row>
    <row r="11" spans="1:19" x14ac:dyDescent="0.25">
      <c r="A11" s="11">
        <f t="shared" si="0"/>
        <v>240</v>
      </c>
      <c r="B11" s="12">
        <f>B10+$B$3*(1000-$E$3*B10)</f>
        <v>60000</v>
      </c>
      <c r="C11" s="14">
        <f>C10+$B$3*($E$3*B10-0.3614*C10)</f>
        <v>0</v>
      </c>
      <c r="G11" s="22">
        <f t="shared" si="3"/>
        <v>240</v>
      </c>
      <c r="H11" s="26">
        <f>H10+$B$3*(1000-$F$3*H10)</f>
        <v>60000</v>
      </c>
      <c r="I11" s="25">
        <f t="shared" si="5"/>
        <v>0</v>
      </c>
    </row>
    <row r="12" spans="1:19" x14ac:dyDescent="0.25">
      <c r="A12" s="11">
        <f t="shared" si="0"/>
        <v>300</v>
      </c>
      <c r="B12" s="12">
        <f t="shared" si="1"/>
        <v>-285240</v>
      </c>
      <c r="C12" s="14">
        <f>C11+$B$3*($E$3*B11-$E$3*C11)</f>
        <v>345240</v>
      </c>
      <c r="G12" s="22">
        <f t="shared" si="3"/>
        <v>300</v>
      </c>
      <c r="H12" s="26">
        <f t="shared" si="4"/>
        <v>-1239600</v>
      </c>
      <c r="I12" s="25">
        <f t="shared" si="5"/>
        <v>1299600</v>
      </c>
      <c r="Q12" s="23" t="s">
        <v>17</v>
      </c>
      <c r="R12" s="23"/>
      <c r="S12" s="23" t="s">
        <v>21</v>
      </c>
    </row>
    <row r="13" spans="1:19" x14ac:dyDescent="0.25">
      <c r="A13" s="11">
        <f t="shared" si="0"/>
        <v>360</v>
      </c>
      <c r="B13" s="12">
        <f t="shared" si="1"/>
        <v>1356030.96</v>
      </c>
      <c r="C13" s="14">
        <f t="shared" ref="C13:C76" si="6">C12+$B$3*($E$3*B12-$E$3*C12)</f>
        <v>-3282541.9200000004</v>
      </c>
      <c r="G13" s="22">
        <f t="shared" si="3"/>
        <v>360</v>
      </c>
      <c r="H13" s="26">
        <f t="shared" si="4"/>
        <v>25610136</v>
      </c>
      <c r="I13" s="25">
        <f t="shared" si="5"/>
        <v>-25550136</v>
      </c>
      <c r="Q13" s="7" t="s">
        <v>20</v>
      </c>
      <c r="R13" s="7"/>
      <c r="S13" s="7"/>
    </row>
    <row r="14" spans="1:19" x14ac:dyDescent="0.25">
      <c r="A14" s="11">
        <f t="shared" si="0"/>
        <v>420</v>
      </c>
      <c r="B14" s="12">
        <f t="shared" si="1"/>
        <v>-6446571.1838400001</v>
      </c>
      <c r="C14" s="14">
        <f t="shared" si="6"/>
        <v>23407806.43152</v>
      </c>
      <c r="G14" s="22">
        <f t="shared" si="3"/>
        <v>420</v>
      </c>
      <c r="H14" s="26">
        <f t="shared" si="4"/>
        <v>-529105409.75999999</v>
      </c>
      <c r="I14" s="25">
        <f t="shared" si="5"/>
        <v>529165409.75999999</v>
      </c>
      <c r="Q14" s="9" t="s">
        <v>22</v>
      </c>
      <c r="R14" s="9"/>
      <c r="S14" s="9"/>
    </row>
    <row r="15" spans="1:19" x14ac:dyDescent="0.25">
      <c r="A15" s="11">
        <f t="shared" si="0"/>
        <v>480</v>
      </c>
      <c r="B15" s="12">
        <f t="shared" si="1"/>
        <v>30646999.407975361</v>
      </c>
      <c r="C15" s="14">
        <f>C14+$B$3*($E$3*B14-$E$3*C14)</f>
        <v>-148374282.36726147</v>
      </c>
      <c r="G15" s="22">
        <f t="shared" si="3"/>
        <v>480</v>
      </c>
      <c r="H15" s="26">
        <f t="shared" si="4"/>
        <v>10931317765.6416</v>
      </c>
      <c r="I15" s="25">
        <f t="shared" si="5"/>
        <v>-10931257765.6416</v>
      </c>
    </row>
    <row r="16" spans="1:19" x14ac:dyDescent="0.25">
      <c r="A16" s="11">
        <f t="shared" si="0"/>
        <v>540</v>
      </c>
      <c r="B16" s="12">
        <f t="shared" si="1"/>
        <v>-145695835.18551487</v>
      </c>
      <c r="C16" s="14">
        <f t="shared" si="6"/>
        <v>881714172.96745133</v>
      </c>
      <c r="G16" s="22">
        <f t="shared" si="3"/>
        <v>540</v>
      </c>
      <c r="H16" s="26">
        <f t="shared" si="4"/>
        <v>-225841025038.15546</v>
      </c>
      <c r="I16" s="25">
        <f t="shared" si="5"/>
        <v>225841085038.15546</v>
      </c>
      <c r="Q16" s="29" t="s">
        <v>23</v>
      </c>
      <c r="R16" s="29"/>
    </row>
    <row r="17" spans="1:9" x14ac:dyDescent="0.25">
      <c r="A17" s="11">
        <f t="shared" si="0"/>
        <v>600</v>
      </c>
      <c r="B17" s="12">
        <f t="shared" si="1"/>
        <v>692638000.47193766</v>
      </c>
      <c r="C17" s="14">
        <f t="shared" si="6"/>
        <v>-5030003013.9447174</v>
      </c>
      <c r="G17" s="22">
        <f t="shared" si="3"/>
        <v>600</v>
      </c>
      <c r="H17" s="26">
        <f t="shared" si="4"/>
        <v>4665875577288.292</v>
      </c>
      <c r="I17" s="25">
        <f t="shared" si="5"/>
        <v>-4665875517288.292</v>
      </c>
    </row>
    <row r="18" spans="1:9" x14ac:dyDescent="0.25">
      <c r="A18" s="11">
        <f t="shared" si="0"/>
        <v>660</v>
      </c>
      <c r="B18" s="12">
        <f t="shared" si="1"/>
        <v>-3292801054.2435918</v>
      </c>
      <c r="C18" s="14">
        <f t="shared" si="6"/>
        <v>27898073383.008717</v>
      </c>
      <c r="G18" s="22">
        <f t="shared" si="3"/>
        <v>660</v>
      </c>
      <c r="H18" s="26">
        <f t="shared" si="4"/>
        <v>-96396989426776.094</v>
      </c>
      <c r="I18" s="25">
        <f t="shared" si="5"/>
        <v>96396989486776.094</v>
      </c>
    </row>
    <row r="19" spans="1:9" x14ac:dyDescent="0.25">
      <c r="A19" s="11">
        <f t="shared" si="0"/>
        <v>720</v>
      </c>
      <c r="B19" s="12">
        <f t="shared" si="1"/>
        <v>15653976211.874035</v>
      </c>
      <c r="C19" s="14">
        <f t="shared" si="6"/>
        <v>-151574218128.94107</v>
      </c>
      <c r="G19" s="22">
        <f t="shared" si="3"/>
        <v>720</v>
      </c>
      <c r="H19" s="26">
        <f t="shared" si="4"/>
        <v>1991561801557194</v>
      </c>
      <c r="I19" s="25">
        <f t="shared" si="5"/>
        <v>-1991561801497194</v>
      </c>
    </row>
    <row r="20" spans="1:9" x14ac:dyDescent="0.25">
      <c r="A20" s="11">
        <f t="shared" si="0"/>
        <v>780</v>
      </c>
      <c r="B20" s="12">
        <f t="shared" si="1"/>
        <v>-74419002911.249161</v>
      </c>
      <c r="C20" s="14">
        <f t="shared" si="6"/>
        <v>810656812108.10901</v>
      </c>
      <c r="G20" s="22">
        <f t="shared" si="3"/>
        <v>780</v>
      </c>
      <c r="H20" s="26">
        <f t="shared" si="4"/>
        <v>-4.1145666820171624E+16</v>
      </c>
      <c r="I20" s="25">
        <f t="shared" si="5"/>
        <v>4.1145666820231624E+16</v>
      </c>
    </row>
    <row r="21" spans="1:9" x14ac:dyDescent="0.25">
      <c r="A21" s="11">
        <f t="shared" si="0"/>
        <v>840</v>
      </c>
      <c r="B21" s="12">
        <f t="shared" si="1"/>
        <v>353787939840.07849</v>
      </c>
      <c r="C21" s="14">
        <f t="shared" si="6"/>
        <v>-4282069427513.2778</v>
      </c>
      <c r="G21" s="22">
        <f t="shared" si="3"/>
        <v>840</v>
      </c>
      <c r="H21" s="26">
        <f t="shared" si="4"/>
        <v>8.5006947650474573E+17</v>
      </c>
      <c r="I21" s="25">
        <f t="shared" si="5"/>
        <v>-8.500694765046857E+17</v>
      </c>
    </row>
    <row r="22" spans="1:9" x14ac:dyDescent="0.25">
      <c r="A22" s="11">
        <f t="shared" si="0"/>
        <v>900</v>
      </c>
      <c r="B22" s="12">
        <f t="shared" si="1"/>
        <v>-1681907865999.7334</v>
      </c>
      <c r="C22" s="14">
        <f t="shared" si="6"/>
        <v>22392653864237.934</v>
      </c>
      <c r="G22" s="22">
        <f t="shared" si="3"/>
        <v>900</v>
      </c>
      <c r="H22" s="26">
        <f t="shared" si="4"/>
        <v>-1.7562435384588044E+19</v>
      </c>
      <c r="I22" s="25">
        <f t="shared" si="5"/>
        <v>1.7562435384588104E+19</v>
      </c>
    </row>
    <row r="23" spans="1:9" x14ac:dyDescent="0.25">
      <c r="A23" s="11">
        <f t="shared" si="0"/>
        <v>960</v>
      </c>
      <c r="B23" s="12">
        <f t="shared" si="1"/>
        <v>7995789994962.7314</v>
      </c>
      <c r="C23" s="14">
        <f t="shared" si="6"/>
        <v>-116132374331549.58</v>
      </c>
      <c r="G23" s="22">
        <f t="shared" si="3"/>
        <v>960</v>
      </c>
      <c r="H23" s="26">
        <f t="shared" si="4"/>
        <v>3.6283991504558902E+20</v>
      </c>
      <c r="I23" s="25">
        <f t="shared" si="5"/>
        <v>-3.6283991504558896E+20</v>
      </c>
    </row>
    <row r="24" spans="1:9" x14ac:dyDescent="0.25">
      <c r="A24" s="11">
        <f t="shared" si="0"/>
        <v>1020</v>
      </c>
      <c r="B24" s="12">
        <f t="shared" si="1"/>
        <v>-38011985636052.82</v>
      </c>
      <c r="C24" s="14">
        <f t="shared" si="6"/>
        <v>598101083203202.12</v>
      </c>
      <c r="G24" s="22">
        <f t="shared" si="3"/>
        <v>1020</v>
      </c>
      <c r="H24" s="26">
        <f t="shared" si="4"/>
        <v>-7.4962726448418689E+21</v>
      </c>
      <c r="I24" s="25">
        <f t="shared" si="5"/>
        <v>7.4962726448418689E+21</v>
      </c>
    </row>
    <row r="25" spans="1:9" x14ac:dyDescent="0.25">
      <c r="A25" s="11">
        <f t="shared" si="0"/>
        <v>1080</v>
      </c>
      <c r="B25" s="12">
        <f t="shared" si="1"/>
        <v>180708979713795.09</v>
      </c>
      <c r="C25" s="14">
        <f t="shared" si="6"/>
        <v>-3062093514897871.5</v>
      </c>
      <c r="G25" s="22">
        <f t="shared" si="3"/>
        <v>1080</v>
      </c>
      <c r="H25" s="26">
        <f t="shared" si="4"/>
        <v>1.54872992842433E+23</v>
      </c>
      <c r="I25" s="25">
        <f t="shared" si="5"/>
        <v>-1.54872992842433E+23</v>
      </c>
    </row>
    <row r="26" spans="1:9" x14ac:dyDescent="0.25">
      <c r="A26" s="11">
        <f t="shared" si="0"/>
        <v>1140</v>
      </c>
      <c r="B26" s="12">
        <f t="shared" si="1"/>
        <v>-859090489559381.87</v>
      </c>
      <c r="C26" s="14">
        <f t="shared" si="6"/>
        <v>1.5596992039097656E+16</v>
      </c>
      <c r="G26" s="22">
        <f t="shared" si="3"/>
        <v>1140</v>
      </c>
      <c r="H26" s="26">
        <f t="shared" si="4"/>
        <v>-3.1996760321246655E+24</v>
      </c>
      <c r="I26" s="25">
        <f t="shared" si="5"/>
        <v>3.1996760321246655E+24</v>
      </c>
    </row>
    <row r="27" spans="1:9" x14ac:dyDescent="0.25">
      <c r="A27" s="11">
        <f t="shared" si="0"/>
        <v>1200</v>
      </c>
      <c r="B27" s="12">
        <f t="shared" si="1"/>
        <v>4084116187365301</v>
      </c>
      <c r="C27" s="14">
        <f t="shared" si="6"/>
        <v>-7.9091306830794944E+16</v>
      </c>
      <c r="G27" s="22">
        <f t="shared" si="3"/>
        <v>1200</v>
      </c>
      <c r="H27" s="26">
        <f t="shared" si="4"/>
        <v>6.610530682369558E+25</v>
      </c>
      <c r="I27" s="25">
        <f t="shared" si="5"/>
        <v>-6.610530682369558E+25</v>
      </c>
    </row>
    <row r="28" spans="1:9" x14ac:dyDescent="0.25">
      <c r="A28" s="11">
        <f t="shared" si="0"/>
        <v>1260</v>
      </c>
      <c r="B28" s="12">
        <f t="shared" si="1"/>
        <v>-1.9415888354734644E+16</v>
      </c>
      <c r="C28" s="14">
        <f t="shared" si="6"/>
        <v>3.9950007721569907E+17</v>
      </c>
      <c r="G28" s="22">
        <f t="shared" si="3"/>
        <v>1260</v>
      </c>
      <c r="H28" s="26">
        <f t="shared" si="4"/>
        <v>-1.3657356389775506E+27</v>
      </c>
      <c r="I28" s="25">
        <f t="shared" si="5"/>
        <v>1.3657356389775506E+27</v>
      </c>
    </row>
    <row r="29" spans="1:9" x14ac:dyDescent="0.25">
      <c r="A29" s="11">
        <f t="shared" si="0"/>
        <v>1320</v>
      </c>
      <c r="B29" s="12">
        <f t="shared" si="1"/>
        <v>9.2303133238408496E+16</v>
      </c>
      <c r="C29" s="14">
        <f t="shared" si="6"/>
        <v>-2.0109423886765773E+18</v>
      </c>
      <c r="G29" s="22">
        <f t="shared" si="3"/>
        <v>1320</v>
      </c>
      <c r="H29" s="26">
        <f t="shared" si="4"/>
        <v>2.8216098301276195E+28</v>
      </c>
      <c r="I29" s="25">
        <f t="shared" si="5"/>
        <v>-2.8216098301276195E+28</v>
      </c>
    </row>
    <row r="30" spans="1:9" x14ac:dyDescent="0.25">
      <c r="A30" s="11">
        <f t="shared" si="0"/>
        <v>1380</v>
      </c>
      <c r="B30" s="12">
        <f t="shared" si="1"/>
        <v>-4.3880909541539398E+17</v>
      </c>
      <c r="C30" s="14">
        <f t="shared" si="6"/>
        <v>1.0091132344422248E+19</v>
      </c>
      <c r="G30" s="22">
        <f t="shared" si="3"/>
        <v>1380</v>
      </c>
      <c r="H30" s="26">
        <f t="shared" si="4"/>
        <v>-5.8294459090436616E+29</v>
      </c>
      <c r="I30" s="25">
        <f t="shared" si="5"/>
        <v>5.8294459090436616E+29</v>
      </c>
    </row>
    <row r="31" spans="1:9" x14ac:dyDescent="0.25">
      <c r="A31" s="11">
        <f t="shared" si="0"/>
        <v>1440</v>
      </c>
      <c r="B31" s="12">
        <f t="shared" si="1"/>
        <v>2.0860984396047828E+18</v>
      </c>
      <c r="C31" s="14">
        <f t="shared" si="6"/>
        <v>-5.049815070040354E+19</v>
      </c>
      <c r="G31" s="22">
        <f t="shared" si="3"/>
        <v>1440</v>
      </c>
      <c r="H31" s="26">
        <f t="shared" si="4"/>
        <v>1.2043635248084204E+31</v>
      </c>
      <c r="I31" s="25">
        <f t="shared" si="5"/>
        <v>-1.2043635248084204E+31</v>
      </c>
    </row>
    <row r="32" spans="1:9" x14ac:dyDescent="0.25">
      <c r="A32" s="11">
        <f t="shared" si="0"/>
        <v>1500</v>
      </c>
      <c r="B32" s="12">
        <f t="shared" si="1"/>
        <v>-9.9173119818811372E+18</v>
      </c>
      <c r="C32" s="14">
        <f t="shared" si="6"/>
        <v>2.5207161885120443E+20</v>
      </c>
      <c r="G32" s="22">
        <f t="shared" si="3"/>
        <v>1500</v>
      </c>
      <c r="H32" s="26">
        <f t="shared" si="4"/>
        <v>-2.4882150422541964E+32</v>
      </c>
      <c r="I32" s="25">
        <f t="shared" si="5"/>
        <v>2.4882150422541964E+32</v>
      </c>
    </row>
    <row r="33" spans="1:9" x14ac:dyDescent="0.25">
      <c r="A33" s="11">
        <f t="shared" si="0"/>
        <v>1560</v>
      </c>
      <c r="B33" s="12">
        <f t="shared" si="1"/>
        <v>4.7146901161862922E+19</v>
      </c>
      <c r="C33" s="14">
        <f t="shared" si="6"/>
        <v>-1.25541268916237E+21</v>
      </c>
      <c r="G33" s="22">
        <f t="shared" si="3"/>
        <v>1560</v>
      </c>
      <c r="H33" s="26">
        <f t="shared" si="4"/>
        <v>5.1406522772971689E+33</v>
      </c>
      <c r="I33" s="25">
        <f t="shared" si="5"/>
        <v>-5.1406522772971689E+33</v>
      </c>
    </row>
    <row r="34" spans="1:9" x14ac:dyDescent="0.25">
      <c r="A34" s="11">
        <f t="shared" si="0"/>
        <v>1620</v>
      </c>
      <c r="B34" s="12">
        <f t="shared" si="1"/>
        <v>-2.241363681234963E+20</v>
      </c>
      <c r="C34" s="14">
        <f t="shared" si="6"/>
        <v>6.2395151935632667E+21</v>
      </c>
      <c r="G34" s="22">
        <f t="shared" si="3"/>
        <v>1620</v>
      </c>
      <c r="H34" s="26">
        <f t="shared" si="4"/>
        <v>-1.0620587604895951E+35</v>
      </c>
      <c r="I34" s="25">
        <f t="shared" si="5"/>
        <v>1.0620587604895951E+35</v>
      </c>
    </row>
    <row r="35" spans="1:9" x14ac:dyDescent="0.25">
      <c r="A35" s="11">
        <f t="shared" si="0"/>
        <v>1680</v>
      </c>
      <c r="B35" s="12">
        <f t="shared" si="1"/>
        <v>1.0655442940591011E+21</v>
      </c>
      <c r="C35" s="14">
        <f t="shared" si="6"/>
        <v>-3.0952335892382365E+22</v>
      </c>
      <c r="G35" s="22">
        <f t="shared" si="3"/>
        <v>1680</v>
      </c>
      <c r="H35" s="26">
        <f t="shared" si="4"/>
        <v>2.1942133991715036E+36</v>
      </c>
      <c r="I35" s="25">
        <f t="shared" si="5"/>
        <v>-2.1942133991715036E+36</v>
      </c>
    </row>
    <row r="36" spans="1:9" x14ac:dyDescent="0.25">
      <c r="A36" s="11">
        <f t="shared" si="0"/>
        <v>1740</v>
      </c>
      <c r="B36" s="12">
        <f t="shared" si="1"/>
        <v>-5.065597573956966E+21</v>
      </c>
      <c r="C36" s="14">
        <f t="shared" si="6"/>
        <v>1.5327854670040183E+23</v>
      </c>
      <c r="G36" s="22">
        <f t="shared" si="3"/>
        <v>1740</v>
      </c>
      <c r="H36" s="26">
        <f t="shared" si="4"/>
        <v>-4.5332448826883272E+37</v>
      </c>
      <c r="I36" s="25">
        <f t="shared" si="5"/>
        <v>4.5332448826883272E+37</v>
      </c>
    </row>
    <row r="37" spans="1:9" x14ac:dyDescent="0.25">
      <c r="A37" s="11">
        <f t="shared" si="0"/>
        <v>1800</v>
      </c>
      <c r="B37" s="12">
        <f t="shared" si="1"/>
        <v>2.4081850866591416E+22</v>
      </c>
      <c r="C37" s="14">
        <f t="shared" si="6"/>
        <v>-7.5783365945425872E+23</v>
      </c>
      <c r="G37" s="22">
        <f t="shared" si="3"/>
        <v>1800</v>
      </c>
      <c r="H37" s="26">
        <f t="shared" si="4"/>
        <v>9.3656839276340822E+38</v>
      </c>
      <c r="I37" s="25">
        <f t="shared" si="5"/>
        <v>-9.3656839276340822E+38</v>
      </c>
    </row>
    <row r="38" spans="1:9" x14ac:dyDescent="0.25">
      <c r="A38" s="11">
        <f t="shared" si="0"/>
        <v>1860</v>
      </c>
      <c r="B38" s="12">
        <f t="shared" si="1"/>
        <v>-1.1448511901977559E+23</v>
      </c>
      <c r="C38" s="14">
        <f t="shared" si="6"/>
        <v>3.7413081869319128E+24</v>
      </c>
      <c r="G38" s="22">
        <f t="shared" si="3"/>
        <v>1860</v>
      </c>
      <c r="H38" s="26">
        <f t="shared" si="4"/>
        <v>-1.9349502994492015E+40</v>
      </c>
      <c r="I38" s="25">
        <f t="shared" si="5"/>
        <v>1.9349502994492015E+40</v>
      </c>
    </row>
    <row r="39" spans="1:9" x14ac:dyDescent="0.25">
      <c r="A39" s="11">
        <f t="shared" si="0"/>
        <v>1920</v>
      </c>
      <c r="B39" s="12">
        <f t="shared" si="1"/>
        <v>5.4426225582001317E+23</v>
      </c>
      <c r="C39" s="14">
        <f t="shared" si="6"/>
        <v>-1.8444926495514101E+25</v>
      </c>
      <c r="G39" s="22">
        <f t="shared" si="3"/>
        <v>1920</v>
      </c>
      <c r="H39" s="26">
        <f t="shared" si="4"/>
        <v>3.9976073186620505E+41</v>
      </c>
      <c r="I39" s="25">
        <f t="shared" si="5"/>
        <v>-3.9976073186620505E+41</v>
      </c>
    </row>
    <row r="40" spans="1:9" x14ac:dyDescent="0.25">
      <c r="A40" s="11">
        <f t="shared" si="0"/>
        <v>1980</v>
      </c>
      <c r="B40" s="12">
        <f t="shared" si="1"/>
        <v>-2.5874227641683421E+24</v>
      </c>
      <c r="C40" s="14">
        <f t="shared" si="6"/>
        <v>9.0818865579662373E+25</v>
      </c>
      <c r="G40" s="22">
        <f t="shared" si="3"/>
        <v>1980</v>
      </c>
      <c r="H40" s="26">
        <f t="shared" si="4"/>
        <v>-8.2590567203557954E+42</v>
      </c>
      <c r="I40" s="25">
        <f t="shared" si="5"/>
        <v>8.2590567203557954E+42</v>
      </c>
    </row>
    <row r="41" spans="1:9" x14ac:dyDescent="0.25">
      <c r="A41" s="11">
        <f t="shared" si="0"/>
        <v>2040</v>
      </c>
      <c r="B41" s="12">
        <f t="shared" si="1"/>
        <v>1.23006078208563E+25</v>
      </c>
      <c r="C41" s="14">
        <f t="shared" si="6"/>
        <v>-4.4664091755073959E+26</v>
      </c>
      <c r="G41" s="22">
        <f t="shared" si="3"/>
        <v>2040</v>
      </c>
      <c r="H41" s="26">
        <f t="shared" si="4"/>
        <v>1.7063211184255075E+44</v>
      </c>
      <c r="I41" s="25">
        <f t="shared" si="5"/>
        <v>-1.7063211184255075E+44</v>
      </c>
    </row>
    <row r="42" spans="1:9" x14ac:dyDescent="0.25">
      <c r="A42" s="11">
        <f t="shared" si="0"/>
        <v>2100</v>
      </c>
      <c r="B42" s="12">
        <f t="shared" si="1"/>
        <v>-5.8477089580350844E+25</v>
      </c>
      <c r="C42" s="14">
        <f t="shared" si="6"/>
        <v>2.1941086194374232E+27</v>
      </c>
      <c r="G42" s="22">
        <f t="shared" si="3"/>
        <v>2100</v>
      </c>
      <c r="H42" s="26">
        <f t="shared" si="4"/>
        <v>-3.5252594306670985E+45</v>
      </c>
      <c r="I42" s="25">
        <f t="shared" si="5"/>
        <v>3.5252594306670985E+45</v>
      </c>
    </row>
    <row r="43" spans="1:9" x14ac:dyDescent="0.25">
      <c r="A43" s="11">
        <f t="shared" si="0"/>
        <v>2160</v>
      </c>
      <c r="B43" s="12">
        <f t="shared" si="1"/>
        <v>2.7800008386498788E+26</v>
      </c>
      <c r="C43" s="14">
        <f t="shared" si="6"/>
        <v>-1.076726955025085E+28</v>
      </c>
      <c r="G43" s="22">
        <f t="shared" si="3"/>
        <v>2160</v>
      </c>
      <c r="H43" s="26">
        <f t="shared" si="4"/>
        <v>7.2831859837582256E+46</v>
      </c>
      <c r="I43" s="25">
        <f t="shared" si="5"/>
        <v>-7.2831859837582256E+46</v>
      </c>
    </row>
    <row r="44" spans="1:9" x14ac:dyDescent="0.25">
      <c r="A44" s="11">
        <f t="shared" si="0"/>
        <v>2220</v>
      </c>
      <c r="B44" s="12">
        <f t="shared" si="1"/>
        <v>-1.3216123986941522E+27</v>
      </c>
      <c r="C44" s="14">
        <f t="shared" si="6"/>
        <v>5.2787211924451673E+28</v>
      </c>
      <c r="G44" s="22">
        <f t="shared" si="3"/>
        <v>2220</v>
      </c>
      <c r="H44" s="26">
        <f t="shared" si="4"/>
        <v>-1.5047062242444494E+48</v>
      </c>
      <c r="I44" s="25">
        <f t="shared" si="5"/>
        <v>1.5047062242444494E+48</v>
      </c>
    </row>
    <row r="45" spans="1:9" x14ac:dyDescent="0.25">
      <c r="A45" s="11">
        <f t="shared" si="0"/>
        <v>2280</v>
      </c>
      <c r="B45" s="12">
        <f t="shared" si="1"/>
        <v>6.2829453433919997E+27</v>
      </c>
      <c r="C45" s="14">
        <f t="shared" si="6"/>
        <v>-2.5855496323092938E+29</v>
      </c>
      <c r="G45" s="22">
        <f t="shared" si="3"/>
        <v>2280</v>
      </c>
      <c r="H45" s="26">
        <f t="shared" si="4"/>
        <v>3.1087230592890319E+49</v>
      </c>
      <c r="I45" s="25">
        <f t="shared" si="5"/>
        <v>-3.1087230592890319E+49</v>
      </c>
    </row>
    <row r="46" spans="1:9" x14ac:dyDescent="0.25">
      <c r="A46" s="11">
        <f t="shared" si="0"/>
        <v>2340</v>
      </c>
      <c r="B46" s="12">
        <f t="shared" si="1"/>
        <v>-2.9869122162485567E+28</v>
      </c>
      <c r="C46" s="14">
        <f t="shared" si="6"/>
        <v>1.2653223627057156E+30</v>
      </c>
      <c r="G46" s="22">
        <f t="shared" si="3"/>
        <v>2340</v>
      </c>
      <c r="H46" s="26">
        <f t="shared" si="4"/>
        <v>-6.4226218404911398E+50</v>
      </c>
      <c r="I46" s="25">
        <f t="shared" si="5"/>
        <v>6.4226218404911398E+50</v>
      </c>
    </row>
    <row r="47" spans="1:9" x14ac:dyDescent="0.25">
      <c r="A47" s="11">
        <f t="shared" si="0"/>
        <v>2400</v>
      </c>
      <c r="B47" s="12">
        <f t="shared" si="1"/>
        <v>1.419978067604564E+29</v>
      </c>
      <c r="C47" s="14">
        <f t="shared" si="6"/>
        <v>-6.1872094412259138E+30</v>
      </c>
      <c r="G47" s="22">
        <f t="shared" si="3"/>
        <v>2400</v>
      </c>
      <c r="H47" s="26">
        <f t="shared" si="4"/>
        <v>1.3269136722454694E+52</v>
      </c>
      <c r="I47" s="25">
        <f t="shared" si="5"/>
        <v>-1.3269136722454694E+52</v>
      </c>
    </row>
    <row r="48" spans="1:9" x14ac:dyDescent="0.25">
      <c r="A48" s="11">
        <f t="shared" si="0"/>
        <v>2460</v>
      </c>
      <c r="B48" s="12">
        <f t="shared" si="1"/>
        <v>-6.7505757333920966E+29</v>
      </c>
      <c r="C48" s="14">
        <f t="shared" si="6"/>
        <v>3.023104906368766E+31</v>
      </c>
      <c r="G48" s="22">
        <f t="shared" si="3"/>
        <v>2460</v>
      </c>
      <c r="H48" s="26">
        <f t="shared" si="4"/>
        <v>-2.7414036468591393E+53</v>
      </c>
      <c r="I48" s="25">
        <f t="shared" si="5"/>
        <v>2.7414036468591393E+53</v>
      </c>
    </row>
    <row r="49" spans="1:9" x14ac:dyDescent="0.25">
      <c r="A49" s="11">
        <f t="shared" si="0"/>
        <v>2520</v>
      </c>
      <c r="B49" s="12">
        <f t="shared" si="1"/>
        <v>3.2092237036546027E+30</v>
      </c>
      <c r="C49" s="14">
        <f t="shared" si="6"/>
        <v>-1.4760268852576496E+32</v>
      </c>
      <c r="G49" s="22">
        <f t="shared" si="3"/>
        <v>2520</v>
      </c>
      <c r="H49" s="26">
        <f t="shared" si="4"/>
        <v>5.6637399344109812E+54</v>
      </c>
      <c r="I49" s="25">
        <f t="shared" si="5"/>
        <v>-5.6637399344109812E+54</v>
      </c>
    </row>
    <row r="50" spans="1:9" x14ac:dyDescent="0.25">
      <c r="A50" s="11">
        <f t="shared" si="0"/>
        <v>2580</v>
      </c>
      <c r="B50" s="12">
        <f t="shared" si="1"/>
        <v>-1.5256649487173983E+31</v>
      </c>
      <c r="C50" s="14">
        <f t="shared" si="6"/>
        <v>7.2016905444231523E+32</v>
      </c>
      <c r="G50" s="22">
        <f t="shared" si="3"/>
        <v>2580</v>
      </c>
      <c r="H50" s="26">
        <f t="shared" si="4"/>
        <v>-1.1701286704493086E+56</v>
      </c>
      <c r="I50" s="25">
        <f t="shared" si="5"/>
        <v>1.1701286704493086E+56</v>
      </c>
    </row>
    <row r="51" spans="1:9" x14ac:dyDescent="0.25">
      <c r="A51" s="11">
        <f t="shared" si="0"/>
        <v>2640</v>
      </c>
      <c r="B51" s="12">
        <f t="shared" si="1"/>
        <v>7.2530111662025112E+31</v>
      </c>
      <c r="C51" s="14">
        <f t="shared" si="6"/>
        <v>-3.5114704459679654E+33</v>
      </c>
      <c r="G51" s="22">
        <f t="shared" si="3"/>
        <v>2640</v>
      </c>
      <c r="H51" s="26">
        <f t="shared" si="4"/>
        <v>2.4174858331482715E+57</v>
      </c>
      <c r="I51" s="25">
        <f t="shared" si="5"/>
        <v>-2.4174858331482715E+57</v>
      </c>
    </row>
    <row r="52" spans="1:9" x14ac:dyDescent="0.25">
      <c r="A52" s="11">
        <f t="shared" si="0"/>
        <v>2700</v>
      </c>
      <c r="B52" s="12">
        <f t="shared" si="1"/>
        <v>-3.4480815084126741E+32</v>
      </c>
      <c r="C52" s="14">
        <f t="shared" si="6"/>
        <v>1.7110868762634998E+34</v>
      </c>
      <c r="G52" s="22">
        <f t="shared" si="3"/>
        <v>2700</v>
      </c>
      <c r="H52" s="26">
        <f t="shared" si="4"/>
        <v>-4.9945257312843289E+58</v>
      </c>
      <c r="I52" s="25">
        <f t="shared" si="5"/>
        <v>4.9945257312843289E+58</v>
      </c>
    </row>
    <row r="53" spans="1:9" x14ac:dyDescent="0.25">
      <c r="A53" s="11">
        <f t="shared" si="0"/>
        <v>2760</v>
      </c>
      <c r="B53" s="12">
        <f t="shared" si="1"/>
        <v>1.6392179490993853E+33</v>
      </c>
      <c r="C53" s="14">
        <f t="shared" si="6"/>
        <v>-8.3329096197507428E+34</v>
      </c>
      <c r="G53" s="22">
        <f t="shared" si="3"/>
        <v>2760</v>
      </c>
      <c r="H53" s="26">
        <f t="shared" si="4"/>
        <v>1.0318690160833421E+60</v>
      </c>
      <c r="I53" s="25">
        <f t="shared" si="5"/>
        <v>-1.0318690160833421E+60</v>
      </c>
    </row>
    <row r="54" spans="1:9" x14ac:dyDescent="0.25">
      <c r="A54" s="11">
        <f t="shared" si="0"/>
        <v>2820</v>
      </c>
      <c r="B54" s="12">
        <f t="shared" si="1"/>
        <v>-7.7928421300184772E+33</v>
      </c>
      <c r="C54" s="14">
        <f t="shared" si="6"/>
        <v>4.0557858340206819E+35</v>
      </c>
      <c r="G54" s="22">
        <f t="shared" si="3"/>
        <v>2820</v>
      </c>
      <c r="H54" s="26">
        <f t="shared" si="4"/>
        <v>-2.1318413872281846E+61</v>
      </c>
      <c r="I54" s="25">
        <f t="shared" si="5"/>
        <v>2.1318413872281846E+61</v>
      </c>
    </row>
    <row r="55" spans="1:9" x14ac:dyDescent="0.25">
      <c r="A55" s="11">
        <f t="shared" si="0"/>
        <v>2880</v>
      </c>
      <c r="B55" s="12">
        <f t="shared" si="1"/>
        <v>3.7047171486107836E+34</v>
      </c>
      <c r="C55" s="14">
        <f t="shared" si="6"/>
        <v>-1.9729605991095585E+36</v>
      </c>
      <c r="G55" s="22">
        <f t="shared" si="3"/>
        <v>2880</v>
      </c>
      <c r="H55" s="26">
        <f t="shared" si="4"/>
        <v>4.4043843060134291E+62</v>
      </c>
      <c r="I55" s="25">
        <f t="shared" si="5"/>
        <v>-4.4043843060134291E+62</v>
      </c>
    </row>
    <row r="56" spans="1:9" x14ac:dyDescent="0.25">
      <c r="A56" s="11">
        <f t="shared" si="0"/>
        <v>2940</v>
      </c>
      <c r="B56" s="12">
        <f t="shared" si="1"/>
        <v>-1.7612225324495667E+35</v>
      </c>
      <c r="C56" s="14">
        <f t="shared" si="6"/>
        <v>9.5926241128979065E+36</v>
      </c>
      <c r="G56" s="22">
        <f t="shared" si="3"/>
        <v>2940</v>
      </c>
      <c r="H56" s="26">
        <f t="shared" si="4"/>
        <v>-9.0994579762237444E+63</v>
      </c>
      <c r="I56" s="25">
        <f t="shared" si="5"/>
        <v>9.0994579762237444E+63</v>
      </c>
    </row>
    <row r="57" spans="1:9" x14ac:dyDescent="0.25">
      <c r="A57" s="11">
        <f t="shared" si="0"/>
        <v>3000</v>
      </c>
      <c r="B57" s="12">
        <f t="shared" si="1"/>
        <v>8.3728519192652398E+35</v>
      </c>
      <c r="C57" s="14">
        <f t="shared" si="6"/>
        <v>-4.6616742477888122E+37</v>
      </c>
      <c r="G57" s="22">
        <f t="shared" si="3"/>
        <v>3000</v>
      </c>
      <c r="H57" s="26">
        <f t="shared" si="4"/>
        <v>1.8799480178878255E+65</v>
      </c>
      <c r="I57" s="25">
        <f t="shared" si="5"/>
        <v>-1.8799480178878255E+65</v>
      </c>
    </row>
    <row r="58" spans="1:9" x14ac:dyDescent="0.25">
      <c r="A58" s="11">
        <f t="shared" si="0"/>
        <v>3060</v>
      </c>
      <c r="B58" s="12">
        <f t="shared" si="1"/>
        <v>-3.9804538024186953E+36</v>
      </c>
      <c r="C58" s="14">
        <f t="shared" si="6"/>
        <v>2.2643373273422533E+38</v>
      </c>
      <c r="G58" s="22">
        <f t="shared" si="3"/>
        <v>3060</v>
      </c>
      <c r="H58" s="26">
        <f t="shared" si="4"/>
        <v>-3.8839726049562472E+66</v>
      </c>
      <c r="I58" s="25">
        <f t="shared" si="5"/>
        <v>3.8839726049562472E+66</v>
      </c>
    </row>
    <row r="59" spans="1:9" x14ac:dyDescent="0.25">
      <c r="A59" s="11">
        <f t="shared" si="0"/>
        <v>3120</v>
      </c>
      <c r="B59" s="12">
        <f t="shared" si="1"/>
        <v>1.8923077376698478E+37</v>
      </c>
      <c r="C59" s="14">
        <f t="shared" si="6"/>
        <v>-1.0993694965976246E+39</v>
      </c>
      <c r="G59" s="22">
        <f t="shared" si="3"/>
        <v>3120</v>
      </c>
      <c r="H59" s="26">
        <f t="shared" si="4"/>
        <v>8.0242874018396068E+67</v>
      </c>
      <c r="I59" s="25">
        <f t="shared" si="5"/>
        <v>-8.0242874018396068E+67</v>
      </c>
    </row>
    <row r="60" spans="1:9" x14ac:dyDescent="0.25">
      <c r="A60" s="11">
        <f t="shared" si="0"/>
        <v>3180</v>
      </c>
      <c r="B60" s="12">
        <f t="shared" si="1"/>
        <v>-8.9960309848824587E+37</v>
      </c>
      <c r="C60" s="14">
        <f t="shared" si="6"/>
        <v>5.33528597405063E+39</v>
      </c>
      <c r="G60" s="22">
        <f t="shared" si="3"/>
        <v>3180</v>
      </c>
      <c r="H60" s="26">
        <f t="shared" si="4"/>
        <v>-1.6578177772200631E+69</v>
      </c>
      <c r="I60" s="25">
        <f t="shared" si="5"/>
        <v>1.6578177772200631E+69</v>
      </c>
    </row>
    <row r="61" spans="1:9" x14ac:dyDescent="0.25">
      <c r="A61" s="11">
        <f t="shared" si="0"/>
        <v>3240</v>
      </c>
      <c r="B61" s="12">
        <f t="shared" si="1"/>
        <v>4.2767131302131207E+38</v>
      </c>
      <c r="C61" s="14">
        <f t="shared" si="6"/>
        <v>-2.5881581143506832E+40</v>
      </c>
      <c r="G61" s="22">
        <f t="shared" si="3"/>
        <v>3240</v>
      </c>
      <c r="H61" s="26">
        <f t="shared" si="4"/>
        <v>3.4250515277366502E+70</v>
      </c>
      <c r="I61" s="25">
        <f t="shared" si="5"/>
        <v>-3.4250515277366502E+70</v>
      </c>
    </row>
    <row r="62" spans="1:9" x14ac:dyDescent="0.25">
      <c r="A62" s="11">
        <f t="shared" si="0"/>
        <v>3300</v>
      </c>
      <c r="B62" s="12">
        <f t="shared" si="1"/>
        <v>-2.0331494221033176E+39</v>
      </c>
      <c r="C62" s="14">
        <f t="shared" si="6"/>
        <v>1.255018574913561E+41</v>
      </c>
      <c r="G62" s="22">
        <f t="shared" si="3"/>
        <v>3300</v>
      </c>
      <c r="H62" s="26">
        <f t="shared" si="4"/>
        <v>-7.0761564563039191E+71</v>
      </c>
      <c r="I62" s="25">
        <f t="shared" si="5"/>
        <v>7.0761564563039191E+71</v>
      </c>
    </row>
    <row r="63" spans="1:9" x14ac:dyDescent="0.25">
      <c r="A63" s="11">
        <f t="shared" si="0"/>
        <v>3360</v>
      </c>
      <c r="B63" s="12">
        <f t="shared" si="1"/>
        <v>9.6655923526791727E+39</v>
      </c>
      <c r="C63" s="14">
        <f t="shared" si="6"/>
        <v>-6.0833457228868942E+41</v>
      </c>
      <c r="G63" s="22">
        <f t="shared" si="3"/>
        <v>3360</v>
      </c>
      <c r="H63" s="26">
        <f t="shared" si="4"/>
        <v>1.4619339238723895E+73</v>
      </c>
      <c r="I63" s="25">
        <f t="shared" si="5"/>
        <v>-1.4619339238723895E+73</v>
      </c>
    </row>
    <row r="64" spans="1:9" x14ac:dyDescent="0.25">
      <c r="A64" s="11">
        <f t="shared" si="0"/>
        <v>3420</v>
      </c>
      <c r="B64" s="12">
        <f t="shared" si="1"/>
        <v>-4.5950226044636788E+40</v>
      </c>
      <c r="C64" s="14">
        <f t="shared" si="6"/>
        <v>2.9476383750577457E+42</v>
      </c>
      <c r="G64" s="22">
        <f t="shared" si="3"/>
        <v>3420</v>
      </c>
      <c r="H64" s="26">
        <f t="shared" si="4"/>
        <v>-3.0203554867203565E+74</v>
      </c>
      <c r="I64" s="25">
        <f t="shared" si="5"/>
        <v>3.0203554867203565E+74</v>
      </c>
    </row>
    <row r="65" spans="1:9" x14ac:dyDescent="0.25">
      <c r="A65" s="11">
        <f t="shared" si="0"/>
        <v>3480</v>
      </c>
      <c r="B65" s="12">
        <f t="shared" si="1"/>
        <v>2.1844737461620329E+41</v>
      </c>
      <c r="C65" s="14">
        <f t="shared" si="6"/>
        <v>-1.4277470435685362E+43</v>
      </c>
      <c r="G65" s="22">
        <f t="shared" si="3"/>
        <v>3480</v>
      </c>
      <c r="H65" s="26">
        <f t="shared" si="4"/>
        <v>6.2400544355642563E+75</v>
      </c>
      <c r="I65" s="25">
        <f t="shared" si="5"/>
        <v>-6.2400544355642563E+75</v>
      </c>
    </row>
    <row r="66" spans="1:9" x14ac:dyDescent="0.25">
      <c r="A66" s="11">
        <f t="shared" si="0"/>
        <v>3540</v>
      </c>
      <c r="B66" s="12">
        <f t="shared" si="1"/>
        <v>-1.0384988189254304E+42</v>
      </c>
      <c r="C66" s="14">
        <f t="shared" si="6"/>
        <v>6.9132040644789852E+43</v>
      </c>
      <c r="G66" s="22">
        <f t="shared" si="3"/>
        <v>3540</v>
      </c>
      <c r="H66" s="26">
        <f t="shared" si="4"/>
        <v>-1.2891952463875753E+77</v>
      </c>
      <c r="I66" s="25">
        <f t="shared" si="5"/>
        <v>1.2891952463875753E+77</v>
      </c>
    </row>
    <row r="67" spans="1:9" x14ac:dyDescent="0.25">
      <c r="A67" s="11">
        <f t="shared" si="0"/>
        <v>3600</v>
      </c>
      <c r="B67" s="12">
        <f t="shared" si="1"/>
        <v>4.9370233851714961E+42</v>
      </c>
      <c r="C67" s="14">
        <f t="shared" si="6"/>
        <v>-3.346292434294279E+44</v>
      </c>
      <c r="G67" s="22">
        <f t="shared" si="3"/>
        <v>3600</v>
      </c>
      <c r="H67" s="26">
        <f t="shared" si="4"/>
        <v>2.6634773790367304E+78</v>
      </c>
      <c r="I67" s="25">
        <f t="shared" si="5"/>
        <v>-2.6634773790367304E+78</v>
      </c>
    </row>
    <row r="68" spans="1:9" x14ac:dyDescent="0.25">
      <c r="A68" s="11">
        <f t="shared" si="0"/>
        <v>3660</v>
      </c>
      <c r="B68" s="12">
        <f t="shared" si="1"/>
        <v>-2.3470609173105289E+43</v>
      </c>
      <c r="C68" s="14">
        <f t="shared" si="6"/>
        <v>1.6192350558217769E+45</v>
      </c>
      <c r="G68" s="22">
        <f t="shared" si="3"/>
        <v>3660</v>
      </c>
      <c r="H68" s="26">
        <f t="shared" si="4"/>
        <v>-5.5027442650898856E+79</v>
      </c>
      <c r="I68" s="25">
        <f t="shared" si="5"/>
        <v>5.5027442650898856E+79</v>
      </c>
    </row>
    <row r="69" spans="1:9" x14ac:dyDescent="0.25">
      <c r="A69" s="11">
        <f t="shared" si="0"/>
        <v>3720</v>
      </c>
      <c r="B69" s="12">
        <f t="shared" si="1"/>
        <v>1.1157927600894255E+44</v>
      </c>
      <c r="C69" s="14">
        <f t="shared" si="6"/>
        <v>-7.8328933405587746E+45</v>
      </c>
      <c r="G69" s="22">
        <f t="shared" si="3"/>
        <v>3720</v>
      </c>
      <c r="H69" s="26">
        <f t="shared" si="4"/>
        <v>1.1368669651675704E+81</v>
      </c>
      <c r="I69" s="25">
        <f t="shared" si="5"/>
        <v>-1.1368669651675704E+81</v>
      </c>
    </row>
    <row r="70" spans="1:9" x14ac:dyDescent="0.25">
      <c r="A70" s="11">
        <f t="shared" si="0"/>
        <v>3780</v>
      </c>
      <c r="B70" s="12">
        <f t="shared" si="1"/>
        <v>-5.3044787814651289E+44</v>
      </c>
      <c r="C70" s="14">
        <f t="shared" si="6"/>
        <v>3.7879602095171859E+46</v>
      </c>
      <c r="G70" s="22">
        <f t="shared" si="3"/>
        <v>3780</v>
      </c>
      <c r="H70" s="26">
        <f t="shared" si="4"/>
        <v>-2.3487671500362001E+82</v>
      </c>
      <c r="I70" s="25">
        <f t="shared" si="5"/>
        <v>2.3487671500362001E+82</v>
      </c>
    </row>
    <row r="71" spans="1:9" x14ac:dyDescent="0.25">
      <c r="A71" s="11">
        <f t="shared" si="0"/>
        <v>3840</v>
      </c>
      <c r="B71" s="12">
        <f t="shared" si="1"/>
        <v>2.521749212708522E+45</v>
      </c>
      <c r="C71" s="14">
        <f t="shared" si="6"/>
        <v>-1.8313182545130201E+47</v>
      </c>
      <c r="G71" s="22">
        <f t="shared" si="3"/>
        <v>3840</v>
      </c>
      <c r="H71" s="26">
        <f t="shared" si="4"/>
        <v>4.8525529319747891E+83</v>
      </c>
      <c r="I71" s="25">
        <f t="shared" si="5"/>
        <v>-4.8525529319747891E+83</v>
      </c>
    </row>
    <row r="72" spans="1:9" x14ac:dyDescent="0.25">
      <c r="A72" s="11">
        <f t="shared" si="0"/>
        <v>3900</v>
      </c>
      <c r="B72" s="12">
        <f t="shared" si="1"/>
        <v>-1.1988395757216316E+46</v>
      </c>
      <c r="C72" s="14">
        <f t="shared" si="6"/>
        <v>8.8511884316541465E+47</v>
      </c>
      <c r="G72" s="22">
        <f t="shared" si="3"/>
        <v>3900</v>
      </c>
      <c r="H72" s="26">
        <f t="shared" si="4"/>
        <v>-1.0025374357459913E+85</v>
      </c>
      <c r="I72" s="25">
        <f t="shared" si="5"/>
        <v>1.0025374357459913E+85</v>
      </c>
    </row>
    <row r="73" spans="1:9" x14ac:dyDescent="0.25">
      <c r="A73" s="11">
        <f t="shared" ref="A73:A79" si="7">A72+$B$3</f>
        <v>3960</v>
      </c>
      <c r="B73" s="12">
        <f t="shared" ref="B73:B79" si="8">B72+$B$3*(0-$E$3*B72)</f>
        <v>5.6992833429806365E+46</v>
      </c>
      <c r="C73" s="14">
        <f t="shared" si="6"/>
        <v>-4.2768362095954044E+48</v>
      </c>
      <c r="G73" s="22">
        <f t="shared" ref="G73:G79" si="9">G72+$B$3</f>
        <v>3960</v>
      </c>
      <c r="H73" s="26">
        <f t="shared" ref="H73:H79" si="10">H72+$B$3*(0-$F$3*H72)</f>
        <v>2.0712423422512181E+86</v>
      </c>
      <c r="I73" s="25">
        <f t="shared" ref="I73:I79" si="11">I72+$B$3*($F$3*H72-E68*I72)</f>
        <v>-2.0712423422512181E+86</v>
      </c>
    </row>
    <row r="74" spans="1:9" x14ac:dyDescent="0.25">
      <c r="A74" s="11">
        <f t="shared" si="7"/>
        <v>4020</v>
      </c>
      <c r="B74" s="12">
        <f t="shared" si="8"/>
        <v>-2.7094393012529946E+47</v>
      </c>
      <c r="C74" s="14">
        <f t="shared" si="6"/>
        <v>2.0660016103971659E+49</v>
      </c>
      <c r="G74" s="22">
        <f t="shared" si="9"/>
        <v>4020</v>
      </c>
      <c r="H74" s="26">
        <f t="shared" si="10"/>
        <v>-4.2791866790910162E+87</v>
      </c>
      <c r="I74" s="25">
        <f t="shared" si="11"/>
        <v>4.2791866790910162E+87</v>
      </c>
    </row>
    <row r="75" spans="1:9" x14ac:dyDescent="0.25">
      <c r="A75" s="11">
        <f t="shared" si="7"/>
        <v>4080</v>
      </c>
      <c r="B75" s="12">
        <f t="shared" si="8"/>
        <v>1.2880674438156738E+48</v>
      </c>
      <c r="C75" s="14">
        <f t="shared" si="6"/>
        <v>-9.977672793222225E+49</v>
      </c>
      <c r="G75" s="22">
        <f t="shared" si="9"/>
        <v>4080</v>
      </c>
      <c r="H75" s="26">
        <f t="shared" si="10"/>
        <v>8.8407996790020396E+88</v>
      </c>
      <c r="I75" s="25">
        <f t="shared" si="11"/>
        <v>-8.8407996790020396E+88</v>
      </c>
    </row>
    <row r="76" spans="1:9" x14ac:dyDescent="0.25">
      <c r="A76" s="11">
        <f t="shared" si="7"/>
        <v>4140</v>
      </c>
      <c r="B76" s="12">
        <f t="shared" si="8"/>
        <v>-6.1234726278997129E+48</v>
      </c>
      <c r="C76" s="14">
        <f t="shared" si="6"/>
        <v>4.8175010466149997E+50</v>
      </c>
      <c r="G76" s="22">
        <f t="shared" si="9"/>
        <v>4140</v>
      </c>
      <c r="H76" s="26">
        <f t="shared" si="10"/>
        <v>-1.8265092136818215E+90</v>
      </c>
      <c r="I76" s="25">
        <f t="shared" si="11"/>
        <v>1.8265092136818215E+90</v>
      </c>
    </row>
    <row r="77" spans="1:9" x14ac:dyDescent="0.25">
      <c r="A77" s="11">
        <f t="shared" si="7"/>
        <v>4200</v>
      </c>
      <c r="B77" s="12">
        <f t="shared" si="8"/>
        <v>2.9110988873035229E+49</v>
      </c>
      <c r="C77" s="14">
        <f t="shared" ref="C77:C78" si="12">C76+$B$3*($E$3*B76-$E$3*C76)</f>
        <v>-2.3254744590617057E+51</v>
      </c>
      <c r="G77" s="22">
        <f t="shared" si="9"/>
        <v>4200</v>
      </c>
      <c r="H77" s="26">
        <f t="shared" si="10"/>
        <v>3.7735680354666427E+91</v>
      </c>
      <c r="I77" s="25">
        <f t="shared" si="11"/>
        <v>-3.7735680354666427E+91</v>
      </c>
    </row>
    <row r="78" spans="1:9" x14ac:dyDescent="0.25">
      <c r="A78" s="11">
        <f t="shared" si="7"/>
        <v>4260</v>
      </c>
      <c r="B78" s="12">
        <f t="shared" si="8"/>
        <v>-1.3839364110240948E+50</v>
      </c>
      <c r="C78" s="14">
        <f t="shared" si="12"/>
        <v>1.1222810208354794E+52</v>
      </c>
      <c r="G78" s="22">
        <f t="shared" si="9"/>
        <v>4260</v>
      </c>
      <c r="H78" s="26">
        <f t="shared" si="10"/>
        <v>-7.7961915612740842E+92</v>
      </c>
      <c r="I78" s="25">
        <f t="shared" si="11"/>
        <v>7.7961915612740842E+92</v>
      </c>
    </row>
    <row r="79" spans="1:9" x14ac:dyDescent="0.25">
      <c r="A79" s="11">
        <f t="shared" si="7"/>
        <v>4320</v>
      </c>
      <c r="B79" s="29">
        <f t="shared" si="8"/>
        <v>6.5792336980085452E+50</v>
      </c>
      <c r="C79" s="29">
        <f>C78+$B$3*($E$3*B78-$E$3*C78)</f>
        <v>-5.4149556741421957E+52</v>
      </c>
      <c r="G79" s="22">
        <f t="shared" si="9"/>
        <v>4320</v>
      </c>
      <c r="H79" s="50">
        <f t="shared" si="10"/>
        <v>1.6106931765592257E+94</v>
      </c>
      <c r="I79" s="50">
        <f t="shared" si="11"/>
        <v>-1.6106931765592257E+94</v>
      </c>
    </row>
    <row r="84" spans="1:18" ht="18.75" x14ac:dyDescent="0.3">
      <c r="A84" s="1" t="s">
        <v>5</v>
      </c>
    </row>
    <row r="85" spans="1:18" x14ac:dyDescent="0.25">
      <c r="K85" t="s">
        <v>1</v>
      </c>
      <c r="L85" s="10">
        <v>60</v>
      </c>
    </row>
    <row r="86" spans="1:18" x14ac:dyDescent="0.25">
      <c r="A86" s="6" t="s">
        <v>2</v>
      </c>
      <c r="B86" s="6" t="s">
        <v>3</v>
      </c>
      <c r="C86" s="6" t="s">
        <v>4</v>
      </c>
      <c r="D86" s="6" t="s">
        <v>6</v>
      </c>
      <c r="E86" s="6" t="s">
        <v>7</v>
      </c>
      <c r="F86" s="6" t="s">
        <v>8</v>
      </c>
      <c r="G86" s="6" t="s">
        <v>9</v>
      </c>
      <c r="H86" s="6" t="s">
        <v>10</v>
      </c>
      <c r="I86" s="6" t="s">
        <v>11</v>
      </c>
      <c r="J86" s="6" t="s">
        <v>12</v>
      </c>
      <c r="K86" s="6" t="s">
        <v>13</v>
      </c>
      <c r="P86" s="16" t="s">
        <v>24</v>
      </c>
      <c r="Q86" s="16"/>
      <c r="R86" s="16"/>
    </row>
    <row r="87" spans="1:18" x14ac:dyDescent="0.25">
      <c r="A87" s="10">
        <v>0</v>
      </c>
      <c r="B87" s="13">
        <v>0</v>
      </c>
      <c r="C87" s="30">
        <v>0</v>
      </c>
      <c r="D87" s="31">
        <f>$L$85*(0-$E$3*B87)</f>
        <v>0</v>
      </c>
      <c r="E87" s="17">
        <f>$L$85*(0-$E$3*(B87+(D87/2)))</f>
        <v>0</v>
      </c>
      <c r="F87" s="8">
        <f>$L$85*(0-$E$3*(B87+(E87/2)))</f>
        <v>0</v>
      </c>
      <c r="G87" s="32">
        <f>$L$85*(0-$E$3*(B87+F87))</f>
        <v>0</v>
      </c>
      <c r="H87" s="33">
        <f>$L$85*(($E$3*B87)-($E$3*C87))</f>
        <v>0</v>
      </c>
      <c r="I87" s="34">
        <f>$L$85*(($E$3*(B87+(D87/2)))-($E$3*(C87+(H87/2))))</f>
        <v>0</v>
      </c>
      <c r="J87" s="7">
        <f>$L$85*(($E$3*(B87+(E87/2)))-($E$3*(C87+(I87/2))))</f>
        <v>0</v>
      </c>
      <c r="K87" s="5">
        <f>$L$85*(($E$3*(B87+F87))-($E$3*(C87+J87)))</f>
        <v>0</v>
      </c>
      <c r="P87" s="6" t="s">
        <v>25</v>
      </c>
      <c r="Q87" s="6"/>
      <c r="R87" s="6"/>
    </row>
    <row r="88" spans="1:18" x14ac:dyDescent="0.25">
      <c r="A88" s="10">
        <f>A87+$L$85</f>
        <v>60</v>
      </c>
      <c r="B88" s="13">
        <f>(B87+(D87/6)+(E87/3)+(F87/3)+(G87/6))</f>
        <v>0</v>
      </c>
      <c r="C88" s="30">
        <f>C87+((H87/6)+(I87/3)+(J87/3)+(K87/6))</f>
        <v>0</v>
      </c>
      <c r="D88" s="31">
        <f t="shared" ref="D88:D151" si="13">$L$85*(0-$E$3*B88)</f>
        <v>0</v>
      </c>
      <c r="E88" s="17">
        <f>$L$85*(0-$E$3*(B88+(D88/2)))</f>
        <v>0</v>
      </c>
      <c r="F88" s="8">
        <f>$L$85*(0-$E$3*(B88+(E88/2)))</f>
        <v>0</v>
      </c>
      <c r="G88" s="32">
        <f>$L$85*(0-$E$3*(B88+F88))</f>
        <v>0</v>
      </c>
      <c r="H88" s="33">
        <f>$L$85*(($E$3*B88)-($E$3*C88))</f>
        <v>0</v>
      </c>
      <c r="I88" s="34">
        <f>$L$85*(($E$3*(B88+(D88/2)))-($E$3*(C88+(H88/2))))</f>
        <v>0</v>
      </c>
      <c r="J88" s="7">
        <f>$L$85*(($E$3*(B88+(E88/2)))-($E$3*(C88+(I88/2))))</f>
        <v>0</v>
      </c>
      <c r="K88" s="5">
        <f>$L$85*(($E$3*(B88+F88))-($E$3*(C88+J88)))</f>
        <v>0</v>
      </c>
    </row>
    <row r="89" spans="1:18" x14ac:dyDescent="0.25">
      <c r="A89" s="10">
        <f t="shared" ref="A89:A152" si="14">A88+$L$85</f>
        <v>120</v>
      </c>
      <c r="B89" s="13">
        <f t="shared" ref="B89:B152" si="15">(B88+(D88/6)+(E88/3)+(F88/3)+(G88/6))</f>
        <v>0</v>
      </c>
      <c r="C89" s="30">
        <f t="shared" ref="C89:C152" si="16">C88+((H88/6)+(I88/3)+(J88/3)+(K88/6))</f>
        <v>0</v>
      </c>
      <c r="D89" s="31">
        <f t="shared" si="13"/>
        <v>0</v>
      </c>
      <c r="E89" s="17">
        <f t="shared" ref="E89:E152" si="17">$L$85*(0-$E$3*(B89+(D89/2)))</f>
        <v>0</v>
      </c>
      <c r="F89" s="8">
        <f t="shared" ref="F89:F152" si="18">$L$85*(0-$E$3*(B89+(E89/2)))</f>
        <v>0</v>
      </c>
      <c r="G89" s="32">
        <f t="shared" ref="G89:G152" si="19">$L$85*(0-$E$3*(B89+F89))</f>
        <v>0</v>
      </c>
      <c r="H89" s="33">
        <f t="shared" ref="H89:H152" si="20">$L$85*(($E$3*B89)-($E$3*C89))</f>
        <v>0</v>
      </c>
      <c r="I89" s="34">
        <f t="shared" ref="I89:I152" si="21">$L$85*(($E$3*(B89+(D89/2)))-($E$3*(C89+(H89/2))))</f>
        <v>0</v>
      </c>
      <c r="J89" s="7">
        <f t="shared" ref="J89:J152" si="22">$L$85*(($E$3*(B89+(E89/2)))-($E$3*(C89+(I89/2))))</f>
        <v>0</v>
      </c>
      <c r="K89" s="5">
        <f t="shared" ref="K89:K152" si="23">$L$85*(($E$3*(B89+F89))-($E$3*(C89+J89)))</f>
        <v>0</v>
      </c>
    </row>
    <row r="90" spans="1:18" x14ac:dyDescent="0.25">
      <c r="A90" s="10">
        <f t="shared" si="14"/>
        <v>180</v>
      </c>
      <c r="B90" s="13">
        <f t="shared" si="15"/>
        <v>0</v>
      </c>
      <c r="C90" s="30">
        <f t="shared" si="16"/>
        <v>0</v>
      </c>
      <c r="D90" s="31">
        <f t="shared" si="13"/>
        <v>0</v>
      </c>
      <c r="E90" s="17">
        <f t="shared" si="17"/>
        <v>0</v>
      </c>
      <c r="F90" s="8">
        <f t="shared" si="18"/>
        <v>0</v>
      </c>
      <c r="G90" s="32">
        <f>$L$85*(1000-$E$3*(B90+F90))</f>
        <v>60000</v>
      </c>
      <c r="H90" s="33">
        <f t="shared" si="20"/>
        <v>0</v>
      </c>
      <c r="I90" s="34">
        <f t="shared" si="21"/>
        <v>0</v>
      </c>
      <c r="J90" s="7">
        <f t="shared" si="22"/>
        <v>0</v>
      </c>
      <c r="K90" s="5">
        <f t="shared" si="23"/>
        <v>0</v>
      </c>
    </row>
    <row r="91" spans="1:18" x14ac:dyDescent="0.25">
      <c r="A91" s="10">
        <f t="shared" si="14"/>
        <v>240</v>
      </c>
      <c r="B91" s="13">
        <f t="shared" si="15"/>
        <v>10000</v>
      </c>
      <c r="C91" s="30">
        <f t="shared" si="16"/>
        <v>0</v>
      </c>
      <c r="D91" s="31">
        <f>$L$85*(1000-$E$3*B91)</f>
        <v>2460</v>
      </c>
      <c r="E91" s="17">
        <f t="shared" si="17"/>
        <v>-64617.419999999991</v>
      </c>
      <c r="F91" s="8">
        <f t="shared" si="18"/>
        <v>128364.31733999997</v>
      </c>
      <c r="G91" s="32">
        <f t="shared" si="19"/>
        <v>-796148.28197435976</v>
      </c>
      <c r="H91" s="33">
        <f t="shared" si="20"/>
        <v>57540</v>
      </c>
      <c r="I91" s="34">
        <f t="shared" si="21"/>
        <v>-100925.16000000002</v>
      </c>
      <c r="J91" s="7">
        <f t="shared" si="22"/>
        <v>161997.3679800001</v>
      </c>
      <c r="K91" s="5">
        <f t="shared" si="23"/>
        <v>-135984.57338256077</v>
      </c>
    </row>
    <row r="92" spans="1:18" x14ac:dyDescent="0.25">
      <c r="A92" s="10">
        <f t="shared" si="14"/>
        <v>300</v>
      </c>
      <c r="B92" s="13">
        <f t="shared" si="15"/>
        <v>-101032.41454905996</v>
      </c>
      <c r="C92" s="30">
        <f t="shared" si="16"/>
        <v>7283.3070962398924</v>
      </c>
      <c r="D92" s="31">
        <f t="shared" si="13"/>
        <v>581340.51331529103</v>
      </c>
      <c r="E92" s="17">
        <f t="shared" si="17"/>
        <v>-1091176.1434928013</v>
      </c>
      <c r="F92" s="8">
        <f t="shared" si="18"/>
        <v>3720654.2781440807</v>
      </c>
      <c r="G92" s="32">
        <f t="shared" si="19"/>
        <v>-20827304.203125745</v>
      </c>
      <c r="H92" s="33">
        <f t="shared" si="20"/>
        <v>-623248.66234705527</v>
      </c>
      <c r="I92" s="34">
        <f t="shared" si="21"/>
        <v>2842354.3960335148</v>
      </c>
      <c r="J92" s="7">
        <f t="shared" si="22"/>
        <v>-11940016.024564266</v>
      </c>
      <c r="K92" s="5">
        <f t="shared" si="23"/>
        <v>89488248.259436771</v>
      </c>
    </row>
    <row r="93" spans="1:18" x14ac:dyDescent="0.25">
      <c r="A93" s="10">
        <f t="shared" si="14"/>
        <v>360</v>
      </c>
      <c r="B93" s="13">
        <f t="shared" si="15"/>
        <v>-2598866.9846337093</v>
      </c>
      <c r="C93" s="30">
        <f t="shared" si="16"/>
        <v>11785562.697100941</v>
      </c>
      <c r="D93" s="31">
        <f t="shared" si="13"/>
        <v>14953880.629582364</v>
      </c>
      <c r="E93" s="17">
        <f t="shared" si="17"/>
        <v>-28068433.941726096</v>
      </c>
      <c r="F93" s="8">
        <f t="shared" si="18"/>
        <v>95706765.079928353</v>
      </c>
      <c r="G93" s="32">
        <f t="shared" si="19"/>
        <v>-535742845.64032543</v>
      </c>
      <c r="H93" s="33">
        <f t="shared" si="20"/>
        <v>-82768008.388701186</v>
      </c>
      <c r="I93" s="34">
        <f t="shared" si="21"/>
        <v>198377866.31690058</v>
      </c>
      <c r="J93" s="7">
        <f t="shared" si="22"/>
        <v>-734254014.2327702</v>
      </c>
      <c r="K93" s="5">
        <f t="shared" si="23"/>
        <v>4692826315.7765665</v>
      </c>
    </row>
    <row r="94" spans="1:18" x14ac:dyDescent="0.25">
      <c r="A94" s="10">
        <f t="shared" si="14"/>
        <v>420</v>
      </c>
      <c r="B94" s="13">
        <f t="shared" si="15"/>
        <v>-66850917.440356791</v>
      </c>
      <c r="C94" s="30">
        <f t="shared" si="16"/>
        <v>601503231.2897886</v>
      </c>
      <c r="D94" s="31">
        <f t="shared" si="13"/>
        <v>384660178.95181292</v>
      </c>
      <c r="E94" s="17">
        <f t="shared" si="17"/>
        <v>-722007155.89255285</v>
      </c>
      <c r="F94" s="8">
        <f t="shared" si="18"/>
        <v>2461874766.4546876</v>
      </c>
      <c r="G94" s="32">
        <f t="shared" si="19"/>
        <v>-13780967227.22846</v>
      </c>
      <c r="H94" s="33">
        <f t="shared" si="20"/>
        <v>-3845709771.7932563</v>
      </c>
      <c r="I94" s="34">
        <f t="shared" si="21"/>
        <v>8325064576.500308</v>
      </c>
      <c r="J94" s="7">
        <f t="shared" si="22"/>
        <v>-29874135145.887516</v>
      </c>
      <c r="K94" s="5">
        <f t="shared" si="23"/>
        <v>182215691263.82379</v>
      </c>
    </row>
    <row r="95" spans="1:18" x14ac:dyDescent="0.25">
      <c r="A95" s="10">
        <f t="shared" si="14"/>
        <v>480</v>
      </c>
      <c r="B95" s="13">
        <f t="shared" si="15"/>
        <v>-1719612888.6324196</v>
      </c>
      <c r="C95" s="30">
        <f t="shared" si="16"/>
        <v>23146809956.832474</v>
      </c>
      <c r="D95" s="31">
        <f t="shared" si="13"/>
        <v>9894652561.1909428</v>
      </c>
      <c r="E95" s="17">
        <f t="shared" si="17"/>
        <v>-18572262857.3554</v>
      </c>
      <c r="F95" s="8">
        <f t="shared" si="18"/>
        <v>63327052801.802429</v>
      </c>
      <c r="G95" s="32">
        <f t="shared" si="19"/>
        <v>-354489209260.38025</v>
      </c>
      <c r="H95" s="33">
        <f t="shared" si="20"/>
        <v>-143081397052.80499</v>
      </c>
      <c r="I95" s="34">
        <f t="shared" si="21"/>
        <v>297030697686.66132</v>
      </c>
      <c r="J95" s="7">
        <f t="shared" si="22"/>
        <v>-1051071114537.9412</v>
      </c>
      <c r="K95" s="5">
        <f t="shared" si="23"/>
        <v>6269165657820.0801</v>
      </c>
    </row>
    <row r="96" spans="1:18" x14ac:dyDescent="0.25">
      <c r="A96" s="10">
        <f t="shared" si="14"/>
        <v>540</v>
      </c>
      <c r="B96" s="13">
        <f t="shared" si="15"/>
        <v>-44233775690.348297</v>
      </c>
      <c r="C96" s="30">
        <f t="shared" si="16"/>
        <v>792814047800.95166</v>
      </c>
      <c r="D96" s="31">
        <f t="shared" si="13"/>
        <v>254521145322.2641</v>
      </c>
      <c r="E96" s="17">
        <f t="shared" si="17"/>
        <v>-477736189769.88965</v>
      </c>
      <c r="F96" s="8">
        <f t="shared" si="18"/>
        <v>1628968163290.2366</v>
      </c>
      <c r="G96" s="32">
        <f t="shared" si="19"/>
        <v>-9118561666249.7578</v>
      </c>
      <c r="H96" s="33">
        <f t="shared" si="20"/>
        <v>-4816373176368.9404</v>
      </c>
      <c r="I96" s="34">
        <f t="shared" si="21"/>
        <v>9772589787136.6562</v>
      </c>
      <c r="J96" s="7">
        <f t="shared" si="22"/>
        <v>-34306561011929.07</v>
      </c>
      <c r="K96" s="5">
        <f t="shared" si="23"/>
        <v>201956661697842.91</v>
      </c>
    </row>
    <row r="97" spans="1:11" x14ac:dyDescent="0.25">
      <c r="A97" s="10">
        <f t="shared" si="14"/>
        <v>600</v>
      </c>
      <c r="B97" s="13">
        <f t="shared" si="15"/>
        <v>-1137829871338.1484</v>
      </c>
      <c r="C97" s="30">
        <f t="shared" si="16"/>
        <v>25471538393115.812</v>
      </c>
      <c r="D97" s="31">
        <f t="shared" si="13"/>
        <v>6547073079679.7061</v>
      </c>
      <c r="E97" s="17">
        <f t="shared" si="17"/>
        <v>-12288856170558.809</v>
      </c>
      <c r="F97" s="8">
        <f t="shared" si="18"/>
        <v>41902112282377.398</v>
      </c>
      <c r="G97" s="32">
        <f t="shared" si="19"/>
        <v>-234557680993119.84</v>
      </c>
      <c r="H97" s="33">
        <f t="shared" si="20"/>
        <v>-153110304993668.12</v>
      </c>
      <c r="I97" s="34">
        <f t="shared" si="21"/>
        <v>306223971723353.62</v>
      </c>
      <c r="J97" s="7">
        <f t="shared" si="22"/>
        <v>-1069471710844454.2</v>
      </c>
      <c r="K97" s="5">
        <f t="shared" si="23"/>
        <v>6241734673278122</v>
      </c>
    </row>
    <row r="98" spans="1:11" x14ac:dyDescent="0.25">
      <c r="A98" s="10">
        <f t="shared" si="14"/>
        <v>660</v>
      </c>
      <c r="B98" s="13">
        <f t="shared" si="15"/>
        <v>-29268512486305.309</v>
      </c>
      <c r="C98" s="30">
        <f t="shared" si="16"/>
        <v>785826353400158</v>
      </c>
      <c r="D98" s="31">
        <f t="shared" si="13"/>
        <v>168411020846200.75</v>
      </c>
      <c r="E98" s="17">
        <f t="shared" si="17"/>
        <v>-316107486128318.81</v>
      </c>
      <c r="F98" s="8">
        <f t="shared" si="18"/>
        <v>1077852258437374</v>
      </c>
      <c r="G98" s="32">
        <f t="shared" si="19"/>
        <v>-6033550874202450</v>
      </c>
      <c r="H98" s="33">
        <f t="shared" si="20"/>
        <v>-4690055858310710</v>
      </c>
      <c r="I98" s="34">
        <f t="shared" si="21"/>
        <v>9287753353023724</v>
      </c>
      <c r="J98" s="7">
        <f t="shared" si="22"/>
        <v>-3.2320363492551136E+16</v>
      </c>
      <c r="K98" s="5">
        <f t="shared" si="23"/>
        <v>1.8748327757287715E+17</v>
      </c>
    </row>
    <row r="99" spans="1:11" x14ac:dyDescent="0.25">
      <c r="A99" s="10">
        <f t="shared" si="14"/>
        <v>720</v>
      </c>
      <c r="B99" s="13">
        <f t="shared" si="15"/>
        <v>-752876897275995.12</v>
      </c>
      <c r="C99" s="30">
        <f t="shared" si="16"/>
        <v>2.3573826592652096E+16</v>
      </c>
      <c r="D99" s="31">
        <f t="shared" si="13"/>
        <v>4332053666926076</v>
      </c>
      <c r="E99" s="17">
        <f t="shared" si="17"/>
        <v>-8131264732820245</v>
      </c>
      <c r="F99" s="8">
        <f t="shared" si="18"/>
        <v>2.772570230324992E+16</v>
      </c>
      <c r="G99" s="32">
        <f t="shared" si="19"/>
        <v>-1.5520163738597398E+17</v>
      </c>
      <c r="H99" s="33">
        <f t="shared" si="20"/>
        <v>-1.3997585188104624E+17</v>
      </c>
      <c r="I99" s="34">
        <f t="shared" si="21"/>
        <v>2.7519799238047008E+17</v>
      </c>
      <c r="J99" s="7">
        <f t="shared" si="22"/>
        <v>-9.5511412459598246E+17</v>
      </c>
      <c r="K99" s="5">
        <f t="shared" si="23"/>
        <v>5.5152845120971366E+18</v>
      </c>
    </row>
    <row r="100" spans="1:11" x14ac:dyDescent="0.25">
      <c r="A100" s="10">
        <f t="shared" si="14"/>
        <v>780</v>
      </c>
      <c r="B100" s="13">
        <f t="shared" si="15"/>
        <v>-1.9366328326974088E+16</v>
      </c>
      <c r="C100" s="30">
        <f t="shared" si="16"/>
        <v>6.928198925568297E+17</v>
      </c>
      <c r="D100" s="31">
        <f t="shared" si="13"/>
        <v>1.114338531934089E+17</v>
      </c>
      <c r="E100" s="17">
        <f t="shared" si="17"/>
        <v>-2.0916134244402848E+17</v>
      </c>
      <c r="F100" s="8">
        <f t="shared" si="18"/>
        <v>7.1319103540487885E+17</v>
      </c>
      <c r="G100" s="32">
        <f t="shared" si="19"/>
        <v>-3.9922673645262638E+18</v>
      </c>
      <c r="H100" s="33">
        <f t="shared" si="20"/>
        <v>-4.0979195149654072E+18</v>
      </c>
      <c r="I100" s="34">
        <f t="shared" si="21"/>
        <v>8.0123901252275067E+18</v>
      </c>
      <c r="J100" s="7">
        <f t="shared" si="22"/>
        <v>-2.7751323087456412E+19</v>
      </c>
      <c r="K100" s="5">
        <f t="shared" si="23"/>
        <v>1.5968689474797847E+20</v>
      </c>
    </row>
    <row r="101" spans="1:11" x14ac:dyDescent="0.25">
      <c r="A101" s="10">
        <f t="shared" si="14"/>
        <v>840</v>
      </c>
      <c r="B101" s="13">
        <f t="shared" si="15"/>
        <v>-4.9816201589549978E+17</v>
      </c>
      <c r="C101" s="30">
        <f t="shared" si="16"/>
        <v>2.0044671443982705E+19</v>
      </c>
      <c r="D101" s="31">
        <f t="shared" si="13"/>
        <v>2.8664242394627062E+18</v>
      </c>
      <c r="E101" s="17">
        <f t="shared" si="17"/>
        <v>-5.3802782974715003E+18</v>
      </c>
      <c r="F101" s="8">
        <f t="shared" si="18"/>
        <v>1.8345484901288215E+19</v>
      </c>
      <c r="G101" s="32">
        <f t="shared" si="19"/>
        <v>-1.0269349588254969E+20</v>
      </c>
      <c r="H101" s="33">
        <f t="shared" si="20"/>
        <v>-1.1820346372813917E+20</v>
      </c>
      <c r="I101" s="34">
        <f t="shared" si="21"/>
        <v>2.301146039546514E+20</v>
      </c>
      <c r="J101" s="7">
        <f t="shared" si="22"/>
        <v>-7.9572223996749677E+20</v>
      </c>
      <c r="K101" s="5">
        <f t="shared" si="23"/>
        <v>4.5659422251668503E+21</v>
      </c>
    </row>
    <row r="102" spans="1:11" x14ac:dyDescent="0.25">
      <c r="A102" s="10">
        <f t="shared" si="14"/>
        <v>900</v>
      </c>
      <c r="B102" s="13">
        <f t="shared" si="15"/>
        <v>-1.2814271755137759E+19</v>
      </c>
      <c r="C102" s="30">
        <f t="shared" si="16"/>
        <v>5.7279858634615272E+20</v>
      </c>
      <c r="D102" s="31">
        <f t="shared" si="13"/>
        <v>7.3733319679062663E+19</v>
      </c>
      <c r="E102" s="17">
        <f t="shared" si="17"/>
        <v>-1.3839744103760062E+20</v>
      </c>
      <c r="F102" s="8">
        <f t="shared" si="18"/>
        <v>4.7190275754423963E+20</v>
      </c>
      <c r="G102" s="32">
        <f t="shared" si="19"/>
        <v>-2.6415951472304922E+21</v>
      </c>
      <c r="H102" s="33">
        <f t="shared" si="20"/>
        <v>-3.3696163855148258E+21</v>
      </c>
      <c r="I102" s="34">
        <f t="shared" si="21"/>
        <v>6.5369007163279923E+21</v>
      </c>
      <c r="J102" s="7">
        <f t="shared" si="22"/>
        <v>-2.2574449184255634E+22</v>
      </c>
      <c r="K102" s="5">
        <f t="shared" si="23"/>
        <v>1.2923909268760164E+23</v>
      </c>
    </row>
    <row r="103" spans="1:11" x14ac:dyDescent="0.25">
      <c r="A103" s="10">
        <f t="shared" si="14"/>
        <v>960</v>
      </c>
      <c r="B103" s="13">
        <f t="shared" si="15"/>
        <v>-3.2962280417816301E+20</v>
      </c>
      <c r="C103" s="30">
        <f t="shared" si="16"/>
        <v>1.6205195147384745E+22</v>
      </c>
      <c r="D103" s="31">
        <f t="shared" si="13"/>
        <v>1.8966496152411497E+21</v>
      </c>
      <c r="E103" s="17">
        <f t="shared" si="17"/>
        <v>-3.5600113278076379E+21</v>
      </c>
      <c r="F103" s="8">
        <f t="shared" si="18"/>
        <v>1.2138802205343724E+22</v>
      </c>
      <c r="G103" s="32">
        <f t="shared" si="19"/>
        <v>-6.7950018274306644E+22</v>
      </c>
      <c r="H103" s="33">
        <f t="shared" si="20"/>
        <v>-9.5141342493292955E+22</v>
      </c>
      <c r="I103" s="34">
        <f t="shared" si="21"/>
        <v>1.8403696080295965E+23</v>
      </c>
      <c r="J103" s="7">
        <f t="shared" si="22"/>
        <v>-6.3485783131351049E+23</v>
      </c>
      <c r="K103" s="5">
        <f t="shared" si="23"/>
        <v>3.6276772867741941E+24</v>
      </c>
    </row>
    <row r="104" spans="1:11" x14ac:dyDescent="0.25">
      <c r="A104" s="10">
        <f t="shared" si="14"/>
        <v>1020</v>
      </c>
      <c r="B104" s="13">
        <f t="shared" si="15"/>
        <v>-8.4789206215103842E+21</v>
      </c>
      <c r="C104" s="30">
        <f t="shared" si="16"/>
        <v>4.5468756235735126E+23</v>
      </c>
      <c r="D104" s="31">
        <f t="shared" si="13"/>
        <v>4.8787709256170746E+22</v>
      </c>
      <c r="E104" s="17">
        <f t="shared" si="17"/>
        <v>-9.1574530273832484E+22</v>
      </c>
      <c r="F104" s="8">
        <f t="shared" si="18"/>
        <v>3.1224763285398683E+23</v>
      </c>
      <c r="G104" s="32">
        <f t="shared" si="19"/>
        <v>-1.7478851701856697E+24</v>
      </c>
      <c r="H104" s="33">
        <f t="shared" si="20"/>
        <v>-2.6650599430603696E+24</v>
      </c>
      <c r="I104" s="34">
        <f t="shared" si="21"/>
        <v>5.1426797526543162E+24</v>
      </c>
      <c r="J104" s="7">
        <f t="shared" si="22"/>
        <v>-1.7724009515044654E+25</v>
      </c>
      <c r="K104" s="5">
        <f t="shared" si="23"/>
        <v>1.011155636859484E+26</v>
      </c>
    </row>
    <row r="105" spans="1:11" x14ac:dyDescent="0.25">
      <c r="A105" s="10">
        <f t="shared" si="14"/>
        <v>1080</v>
      </c>
      <c r="B105" s="13">
        <f t="shared" si="15"/>
        <v>-2.1810412991637542E+23</v>
      </c>
      <c r="C105" s="30">
        <f t="shared" si="16"/>
        <v>1.2669328265375245E+25</v>
      </c>
      <c r="D105" s="31">
        <f t="shared" si="13"/>
        <v>1.2549711635388242E+24</v>
      </c>
      <c r="E105" s="17">
        <f t="shared" si="17"/>
        <v>-2.355580873962373E+24</v>
      </c>
      <c r="F105" s="8">
        <f t="shared" si="18"/>
        <v>8.0319773379285709E+24</v>
      </c>
      <c r="G105" s="32">
        <f t="shared" si="19"/>
        <v>-4.4961026438902169E+25</v>
      </c>
      <c r="H105" s="33">
        <f t="shared" si="20"/>
        <v>-7.415428600250798E+25</v>
      </c>
      <c r="I105" s="34">
        <f t="shared" si="21"/>
        <v>1.4279814686420866E+26</v>
      </c>
      <c r="J105" s="7">
        <f t="shared" si="22"/>
        <v>-4.9176156070522605E+26</v>
      </c>
      <c r="K105" s="5">
        <f t="shared" si="23"/>
        <v>2.8016577318978031E+27</v>
      </c>
    </row>
    <row r="106" spans="1:11" x14ac:dyDescent="0.25">
      <c r="A106" s="10">
        <f t="shared" si="14"/>
        <v>1140</v>
      </c>
      <c r="B106" s="13">
        <f t="shared" si="15"/>
        <v>-5.6103145211548667E+24</v>
      </c>
      <c r="C106" s="30">
        <f t="shared" si="16"/>
        <v>3.5093209796758534E+26</v>
      </c>
      <c r="D106" s="31">
        <f t="shared" si="13"/>
        <v>3.2281749754725104E+25</v>
      </c>
      <c r="E106" s="17">
        <f t="shared" si="17"/>
        <v>-6.0592844289619023E+25</v>
      </c>
      <c r="F106" s="8">
        <f t="shared" si="18"/>
        <v>2.0660736277595904E+26</v>
      </c>
      <c r="G106" s="32">
        <f t="shared" si="19"/>
        <v>-1.1565370156581433E+27</v>
      </c>
      <c r="H106" s="33">
        <f t="shared" si="20"/>
        <v>-2.0515450414602109E+27</v>
      </c>
      <c r="I106" s="34">
        <f t="shared" si="21"/>
        <v>3.9436246368651599E+27</v>
      </c>
      <c r="J106" s="7">
        <f t="shared" si="22"/>
        <v>-1.3571678734742509E+28</v>
      </c>
      <c r="K106" s="5">
        <f t="shared" si="23"/>
        <v>7.7228713163661037E+28</v>
      </c>
    </row>
    <row r="107" spans="1:11" x14ac:dyDescent="0.25">
      <c r="A107" s="10">
        <f>A106+$L$85</f>
        <v>1200</v>
      </c>
      <c r="B107" s="13">
        <f t="shared" si="15"/>
        <v>-1.4431468600961124E+26</v>
      </c>
      <c r="C107" s="30">
        <f t="shared" si="16"/>
        <v>9.671108752375273E+27</v>
      </c>
      <c r="D107" s="31">
        <f t="shared" si="13"/>
        <v>8.3038670329930314E+26</v>
      </c>
      <c r="E107" s="17">
        <f t="shared" si="17"/>
        <v>-1.558635842092792E+27</v>
      </c>
      <c r="F107" s="8">
        <f t="shared" si="18"/>
        <v>5.3145820210002658E+27</v>
      </c>
      <c r="G107" s="32">
        <f t="shared" si="19"/>
        <v>-2.9749718245536226E+28</v>
      </c>
      <c r="H107" s="33">
        <f t="shared" si="20"/>
        <v>-5.6477946464466625E+28</v>
      </c>
      <c r="I107" s="34">
        <f t="shared" si="21"/>
        <v>1.0839812805919596E+29</v>
      </c>
      <c r="J107" s="7">
        <f t="shared" si="22"/>
        <v>-3.7282355620847442E+29</v>
      </c>
      <c r="K107" s="5">
        <f t="shared" si="23"/>
        <v>2.1193289009079305E+30</v>
      </c>
    </row>
    <row r="108" spans="1:11" x14ac:dyDescent="0.25">
      <c r="A108" s="10">
        <f t="shared" si="14"/>
        <v>1260</v>
      </c>
      <c r="B108" s="13">
        <f t="shared" si="15"/>
        <v>-3.712221216746608E+27</v>
      </c>
      <c r="C108" s="30">
        <f t="shared" si="16"/>
        <v>2.6533779177652639E+29</v>
      </c>
      <c r="D108" s="31">
        <f t="shared" si="13"/>
        <v>2.1360120881159983E+28</v>
      </c>
      <c r="E108" s="17">
        <f t="shared" si="17"/>
        <v>-4.0092946893937289E+28</v>
      </c>
      <c r="F108" s="8">
        <f t="shared" si="18"/>
        <v>1.3670752909501755E+29</v>
      </c>
      <c r="G108" s="32">
        <f t="shared" si="19"/>
        <v>-7.6525500153157098E+29</v>
      </c>
      <c r="H108" s="33">
        <f t="shared" si="20"/>
        <v>-1.5481137747632928E+30</v>
      </c>
      <c r="I108" s="34">
        <f t="shared" si="21"/>
        <v>2.9672626230057979E+30</v>
      </c>
      <c r="J108" s="7">
        <f t="shared" si="22"/>
        <v>-1.0200275749364831E+31</v>
      </c>
      <c r="K108" s="5">
        <f t="shared" si="23"/>
        <v>5.7930888009494673E+31</v>
      </c>
    </row>
    <row r="109" spans="1:11" x14ac:dyDescent="0.25">
      <c r="A109" s="10">
        <f t="shared" si="14"/>
        <v>1320</v>
      </c>
      <c r="B109" s="13">
        <f t="shared" si="15"/>
        <v>-9.5489840591455002E+28</v>
      </c>
      <c r="C109" s="30">
        <f t="shared" si="16"/>
        <v>7.2514624554454122E+30</v>
      </c>
      <c r="D109" s="31">
        <f t="shared" si="13"/>
        <v>5.4944854276323205E+29</v>
      </c>
      <c r="E109" s="17">
        <f t="shared" si="17"/>
        <v>-1.0313149147665865E+30</v>
      </c>
      <c r="F109" s="8">
        <f t="shared" si="18"/>
        <v>3.5165415525467012E+30</v>
      </c>
      <c r="G109" s="32">
        <f t="shared" si="19"/>
        <v>-1.9684731550590484E+31</v>
      </c>
      <c r="H109" s="33">
        <f t="shared" si="20"/>
        <v>-4.2274363511396126E+31</v>
      </c>
      <c r="I109" s="34">
        <f t="shared" si="21"/>
        <v>8.0929743768420336E+31</v>
      </c>
      <c r="J109" s="7">
        <f t="shared" si="22"/>
        <v>-2.7807632934292493E+32</v>
      </c>
      <c r="K109" s="5">
        <f t="shared" si="23"/>
        <v>1.5780110156211477E+33</v>
      </c>
    </row>
    <row r="110" spans="1:11" x14ac:dyDescent="0.25">
      <c r="A110" s="10">
        <f t="shared" si="14"/>
        <v>1380</v>
      </c>
      <c r="B110" s="13">
        <f t="shared" si="15"/>
        <v>-2.4562947959692919E+30</v>
      </c>
      <c r="C110" s="30">
        <f t="shared" si="16"/>
        <v>1.9749204261556914E+32</v>
      </c>
      <c r="D110" s="31">
        <f t="shared" si="13"/>
        <v>1.4133520256007305E+31</v>
      </c>
      <c r="E110" s="17">
        <f t="shared" si="17"/>
        <v>-2.6528617520525715E+31</v>
      </c>
      <c r="F110" s="8">
        <f t="shared" si="18"/>
        <v>9.0456352862559784E+31</v>
      </c>
      <c r="G110" s="32">
        <f t="shared" si="19"/>
        <v>-5.0635233411516168E+32</v>
      </c>
      <c r="H110" s="33">
        <f t="shared" si="20"/>
        <v>-1.1505027334659922E+33</v>
      </c>
      <c r="I110" s="34">
        <f t="shared" si="21"/>
        <v>2.2001557684922009E+33</v>
      </c>
      <c r="J110" s="7">
        <f t="shared" si="22"/>
        <v>-7.5566737120246058E+33</v>
      </c>
      <c r="K110" s="5">
        <f t="shared" si="23"/>
        <v>4.2851083659894761E+34</v>
      </c>
    </row>
    <row r="111" spans="1:11" x14ac:dyDescent="0.25">
      <c r="A111" s="10">
        <f t="shared" si="14"/>
        <v>1440</v>
      </c>
      <c r="B111" s="13">
        <f t="shared" si="15"/>
        <v>-6.3183518658483667E+31</v>
      </c>
      <c r="C111" s="30">
        <f t="shared" si="16"/>
        <v>5.3620828825095616E+33</v>
      </c>
      <c r="D111" s="31">
        <f t="shared" si="13"/>
        <v>3.6355796636091503E+32</v>
      </c>
      <c r="E111" s="17">
        <f t="shared" si="17"/>
        <v>-6.8239830285943744E+32</v>
      </c>
      <c r="F111" s="8">
        <f t="shared" si="18"/>
        <v>2.3268178836875164E+33</v>
      </c>
      <c r="G111" s="32">
        <f t="shared" si="19"/>
        <v>-1.3024952136377057E+34</v>
      </c>
      <c r="H111" s="33">
        <f t="shared" si="20"/>
        <v>-3.1216982872320935E+34</v>
      </c>
      <c r="I111" s="34">
        <f t="shared" si="21"/>
        <v>5.9640233120566745E+34</v>
      </c>
      <c r="J111" s="7">
        <f t="shared" si="22"/>
        <v>-2.0476519347751806E+35</v>
      </c>
      <c r="K111" s="5">
        <f t="shared" si="23"/>
        <v>1.160390450500056E+36</v>
      </c>
    </row>
    <row r="112" spans="1:11" x14ac:dyDescent="0.25">
      <c r="A112" s="10">
        <f t="shared" si="14"/>
        <v>1500</v>
      </c>
      <c r="B112" s="13">
        <f t="shared" si="15"/>
        <v>-1.6252760200518142E+33</v>
      </c>
      <c r="C112" s="30">
        <f t="shared" si="16"/>
        <v>1.4518267403481498E+35</v>
      </c>
      <c r="D112" s="31">
        <f t="shared" si="13"/>
        <v>9.3518382193781393E+33</v>
      </c>
      <c r="E112" s="17">
        <f t="shared" si="17"/>
        <v>-1.7553400337772768E+34</v>
      </c>
      <c r="F112" s="8">
        <f t="shared" si="18"/>
        <v>5.9852970991150391E+34</v>
      </c>
      <c r="G112" s="32">
        <f t="shared" si="19"/>
        <v>-3.350421568637012E+35</v>
      </c>
      <c r="H112" s="33">
        <f t="shared" si="20"/>
        <v>-8.4473294461570366E+35</v>
      </c>
      <c r="I112" s="34">
        <f t="shared" si="21"/>
        <v>1.612468975600827E+36</v>
      </c>
      <c r="J112" s="7">
        <f t="shared" si="22"/>
        <v>-5.5343073201910548E+36</v>
      </c>
      <c r="K112" s="5">
        <f t="shared" si="23"/>
        <v>3.1344065370846702E+37</v>
      </c>
    </row>
    <row r="113" spans="1:11" x14ac:dyDescent="0.25">
      <c r="A113" s="10">
        <f t="shared" si="14"/>
        <v>1560</v>
      </c>
      <c r="B113" s="13">
        <f t="shared" si="15"/>
        <v>-4.1807138909646446E+34</v>
      </c>
      <c r="C113" s="30">
        <f t="shared" si="16"/>
        <v>3.9211252968765718E+36</v>
      </c>
      <c r="D113" s="31">
        <f t="shared" si="13"/>
        <v>2.4055827728610565E+35</v>
      </c>
      <c r="E113" s="17">
        <f t="shared" si="17"/>
        <v>-4.5152788646602033E+35</v>
      </c>
      <c r="F113" s="8">
        <f t="shared" si="18"/>
        <v>1.5396040066488464E+36</v>
      </c>
      <c r="G113" s="32">
        <f t="shared" si="19"/>
        <v>-8.6183231769713563E+36</v>
      </c>
      <c r="H113" s="33">
        <f t="shared" si="20"/>
        <v>-2.2802713235513898E+37</v>
      </c>
      <c r="I113" s="34">
        <f t="shared" si="21"/>
        <v>4.3492778906811713E+37</v>
      </c>
      <c r="J113" s="7">
        <f t="shared" si="22"/>
        <v>-1.4923048387977395E+38</v>
      </c>
      <c r="K113" s="5">
        <f t="shared" si="23"/>
        <v>8.4472837246296273E+38</v>
      </c>
    </row>
    <row r="114" spans="1:11" x14ac:dyDescent="0.25">
      <c r="A114" s="10">
        <f t="shared" si="14"/>
        <v>1620</v>
      </c>
      <c r="B114" s="13">
        <f t="shared" si="15"/>
        <v>-1.0754092487962461E+36</v>
      </c>
      <c r="C114" s="30">
        <f t="shared" si="16"/>
        <v>1.0566283351046396E+38</v>
      </c>
      <c r="D114" s="31">
        <f t="shared" si="13"/>
        <v>6.1879048175736011E+36</v>
      </c>
      <c r="E114" s="17">
        <f t="shared" si="17"/>
        <v>-1.1614697342585649E+37</v>
      </c>
      <c r="F114" s="8">
        <f t="shared" si="18"/>
        <v>3.9603389072192514E+37</v>
      </c>
      <c r="G114" s="32">
        <f t="shared" si="19"/>
        <v>-2.2168999590382212E+38</v>
      </c>
      <c r="H114" s="33">
        <f t="shared" si="20"/>
        <v>-6.1417184883678324E+38</v>
      </c>
      <c r="I114" s="34">
        <f t="shared" si="21"/>
        <v>1.1706031624268013E+39</v>
      </c>
      <c r="J114" s="7">
        <f t="shared" si="22"/>
        <v>-4.0154126313933095E+39</v>
      </c>
      <c r="K114" s="5">
        <f t="shared" si="23"/>
        <v>2.2718390332921717E+40</v>
      </c>
    </row>
    <row r="115" spans="1:11" x14ac:dyDescent="0.25">
      <c r="A115" s="10">
        <f t="shared" si="14"/>
        <v>1680</v>
      </c>
      <c r="B115" s="13">
        <f t="shared" si="15"/>
        <v>-2.7662860519968715E+37</v>
      </c>
      <c r="C115" s="30">
        <f t="shared" si="16"/>
        <v>2.8414294245357837E+39</v>
      </c>
      <c r="D115" s="31">
        <f t="shared" si="13"/>
        <v>1.5917209943189998E+38</v>
      </c>
      <c r="E115" s="17">
        <f t="shared" si="17"/>
        <v>-2.9876603063367623E+38</v>
      </c>
      <c r="F115" s="8">
        <f t="shared" si="18"/>
        <v>1.0187219695649865E+39</v>
      </c>
      <c r="G115" s="32">
        <f t="shared" si="19"/>
        <v>-5.7025541134450329E+39</v>
      </c>
      <c r="H115" s="33">
        <f t="shared" si="20"/>
        <v>-1.65087570082108E+40</v>
      </c>
      <c r="I115" s="34">
        <f t="shared" si="21"/>
        <v>3.1444875034477247E+40</v>
      </c>
      <c r="J115" s="7">
        <f t="shared" si="22"/>
        <v>-1.0783521235253492E+41</v>
      </c>
      <c r="K115" s="5">
        <f t="shared" si="23"/>
        <v>6.0983678108115204E+41</v>
      </c>
    </row>
    <row r="116" spans="1:11" x14ac:dyDescent="0.25">
      <c r="A116" s="10">
        <f t="shared" si="14"/>
        <v>1740</v>
      </c>
      <c r="B116" s="13">
        <f t="shared" si="15"/>
        <v>-7.1157454987838748E+38</v>
      </c>
      <c r="C116" s="30">
        <f t="shared" si="16"/>
        <v>7.6265987664006755E+40</v>
      </c>
      <c r="D116" s="31">
        <f t="shared" si="13"/>
        <v>4.0943999600002412E+39</v>
      </c>
      <c r="E116" s="17">
        <f t="shared" si="17"/>
        <v>-7.6851887249204518E+39</v>
      </c>
      <c r="F116" s="8">
        <f t="shared" si="18"/>
        <v>2.6204687921596381E+40</v>
      </c>
      <c r="G116" s="32">
        <f t="shared" si="19"/>
        <v>-1.4668737434086535E+41</v>
      </c>
      <c r="H116" s="33">
        <f t="shared" si="20"/>
        <v>-4.4292889297869507E+41</v>
      </c>
      <c r="I116" s="34">
        <f t="shared" si="21"/>
        <v>8.4315712080593122E+41</v>
      </c>
      <c r="J116" s="7">
        <f t="shared" si="22"/>
        <v>-2.8908022174989549E+42</v>
      </c>
      <c r="K116" s="5">
        <f t="shared" si="23"/>
        <v>1.6341528840811154E+43</v>
      </c>
    </row>
    <row r="117" spans="1:11" x14ac:dyDescent="0.25">
      <c r="A117" s="10">
        <f t="shared" si="14"/>
        <v>1800</v>
      </c>
      <c r="B117" s="13">
        <f t="shared" si="15"/>
        <v>-1.8303903881130595E+40</v>
      </c>
      <c r="C117" s="30">
        <f t="shared" si="16"/>
        <v>2.043484280071742E+42</v>
      </c>
      <c r="D117" s="31">
        <f t="shared" si="13"/>
        <v>1.0532066293202544E+41</v>
      </c>
      <c r="E117" s="17">
        <f t="shared" si="17"/>
        <v>-1.9768688432341176E+41</v>
      </c>
      <c r="F117" s="8">
        <f t="shared" si="18"/>
        <v>6.7406582913048106E+41</v>
      </c>
      <c r="G117" s="32">
        <f t="shared" si="19"/>
        <v>-3.7732541178847628E+42</v>
      </c>
      <c r="H117" s="33">
        <f t="shared" si="20"/>
        <v>-1.1863529210464827E+43</v>
      </c>
      <c r="I117" s="34">
        <f t="shared" si="21"/>
        <v>2.2570851875297917E+43</v>
      </c>
      <c r="J117" s="7">
        <f t="shared" si="22"/>
        <v>-7.7368615221895405E+43</v>
      </c>
      <c r="K117" s="5">
        <f t="shared" si="23"/>
        <v>4.3719405755713813E+44</v>
      </c>
    </row>
    <row r="118" spans="1:11" x14ac:dyDescent="0.25">
      <c r="A118" s="10">
        <f t="shared" si="14"/>
        <v>1860</v>
      </c>
      <c r="B118" s="13">
        <f t="shared" si="15"/>
        <v>-4.7083316477089705E+41</v>
      </c>
      <c r="C118" s="30">
        <f t="shared" si="16"/>
        <v>5.4665984555651471E+43</v>
      </c>
      <c r="D118" s="31">
        <f t="shared" si="13"/>
        <v>2.7091740300917413E+42</v>
      </c>
      <c r="E118" s="17">
        <f t="shared" si="17"/>
        <v>-5.0851196544821984E+42</v>
      </c>
      <c r="F118" s="8">
        <f t="shared" si="18"/>
        <v>1.7339063276037023E+43</v>
      </c>
      <c r="G118" s="32">
        <f t="shared" si="19"/>
        <v>-9.705979606022528E+43</v>
      </c>
      <c r="H118" s="33">
        <f t="shared" si="20"/>
        <v>-3.1725724916331031E+44</v>
      </c>
      <c r="I118" s="34">
        <f t="shared" si="21"/>
        <v>6.0328615036410746E+44</v>
      </c>
      <c r="J118" s="7">
        <f t="shared" si="22"/>
        <v>-2.0675413930067927E+45</v>
      </c>
      <c r="K118" s="5">
        <f t="shared" si="23"/>
        <v>1.1679144896288094E+46</v>
      </c>
    </row>
    <row r="119" spans="1:11" x14ac:dyDescent="0.25">
      <c r="A119" s="10">
        <f t="shared" si="14"/>
        <v>1920</v>
      </c>
      <c r="B119" s="13">
        <f t="shared" si="15"/>
        <v>-1.2111288962608212E+43</v>
      </c>
      <c r="C119" s="30">
        <f t="shared" si="16"/>
        <v>1.4602288448622203E+45</v>
      </c>
      <c r="D119" s="31">
        <f t="shared" si="13"/>
        <v>6.9688356690847655E+43</v>
      </c>
      <c r="E119" s="17">
        <f t="shared" si="17"/>
        <v>-1.3080504550872106E+44</v>
      </c>
      <c r="F119" s="8">
        <f t="shared" si="18"/>
        <v>4.460144726194381E+44</v>
      </c>
      <c r="G119" s="32">
        <f t="shared" si="19"/>
        <v>-2.4966789187613991E+45</v>
      </c>
      <c r="H119" s="33">
        <f t="shared" si="20"/>
        <v>-8.4718451300280627E+45</v>
      </c>
      <c r="I119" s="34">
        <f t="shared" si="21"/>
        <v>1.6102146711262241E+46</v>
      </c>
      <c r="J119" s="7">
        <f t="shared" si="22"/>
        <v>-5.5174047334258123E+46</v>
      </c>
      <c r="K119" s="5">
        <f t="shared" si="23"/>
        <v>3.1156599050674545E+47</v>
      </c>
    </row>
    <row r="120" spans="1:11" x14ac:dyDescent="0.25">
      <c r="A120" s="10">
        <f t="shared" si="14"/>
        <v>1980</v>
      </c>
      <c r="B120" s="13">
        <f t="shared" si="15"/>
        <v>-3.1153990693746107E+44</v>
      </c>
      <c r="C120" s="30">
        <f t="shared" si="16"/>
        <v>3.8951952866649822E+46</v>
      </c>
      <c r="D120" s="31">
        <f t="shared" si="13"/>
        <v>1.7926006245181511E+45</v>
      </c>
      <c r="E120" s="17">
        <f t="shared" si="17"/>
        <v>-3.3647113722205698E+45</v>
      </c>
      <c r="F120" s="8">
        <f t="shared" si="18"/>
        <v>1.147287524239673E+46</v>
      </c>
      <c r="G120" s="32">
        <f t="shared" si="19"/>
        <v>-6.4222323520232633E+46</v>
      </c>
      <c r="H120" s="33">
        <f t="shared" si="20"/>
        <v>-2.2592213741922122E+47</v>
      </c>
      <c r="I120" s="34">
        <f t="shared" si="21"/>
        <v>4.2921316393261688E+47</v>
      </c>
      <c r="J120" s="7">
        <f t="shared" si="22"/>
        <v>-1.4704486846712385E+48</v>
      </c>
      <c r="K120" s="5">
        <f t="shared" si="23"/>
        <v>8.3010545183238368E+48</v>
      </c>
    </row>
    <row r="121" spans="1:11" x14ac:dyDescent="0.25">
      <c r="A121" s="10">
        <f t="shared" si="14"/>
        <v>2040</v>
      </c>
      <c r="B121" s="13">
        <f t="shared" si="15"/>
        <v>-8.0137724328311538E+45</v>
      </c>
      <c r="C121" s="30">
        <f t="shared" si="16"/>
        <v>1.0377288427712118E+48</v>
      </c>
      <c r="D121" s="31">
        <f t="shared" si="13"/>
        <v>4.6111246578510454E+46</v>
      </c>
      <c r="E121" s="17">
        <f t="shared" si="17"/>
        <v>-8.6550809827864122E+46</v>
      </c>
      <c r="F121" s="8">
        <f t="shared" si="18"/>
        <v>2.9511792645327552E+47</v>
      </c>
      <c r="G121" s="32">
        <f t="shared" si="19"/>
        <v>-1.6519973022336368E+48</v>
      </c>
      <c r="H121" s="33">
        <f t="shared" si="20"/>
        <v>-6.0172030078840634E+48</v>
      </c>
      <c r="I121" s="34">
        <f t="shared" si="21"/>
        <v>1.1426952102204763E+49</v>
      </c>
      <c r="J121" s="7">
        <f t="shared" si="22"/>
        <v>-3.9141550885801933E+49</v>
      </c>
      <c r="K121" s="5">
        <f t="shared" si="23"/>
        <v>2.2090138933783237E+50</v>
      </c>
    </row>
    <row r="122" spans="1:11" x14ac:dyDescent="0.25">
      <c r="A122" s="10">
        <f t="shared" si="14"/>
        <v>2100</v>
      </c>
      <c r="B122" s="13">
        <f t="shared" si="15"/>
        <v>-2.0613907616688175E+47</v>
      </c>
      <c r="C122" s="30">
        <f t="shared" si="16"/>
        <v>2.7613560303230209E+49</v>
      </c>
      <c r="D122" s="31">
        <f t="shared" si="13"/>
        <v>1.1861242442642376E+48</v>
      </c>
      <c r="E122" s="17">
        <f t="shared" si="17"/>
        <v>-2.226355206483974E+48</v>
      </c>
      <c r="F122" s="8">
        <f t="shared" si="18"/>
        <v>7.5913481733186307E+48</v>
      </c>
      <c r="G122" s="32">
        <f t="shared" si="19"/>
        <v>-4.2494493145011161E+49</v>
      </c>
      <c r="H122" s="33">
        <f t="shared" si="20"/>
        <v>-1.6007455022905084E+50</v>
      </c>
      <c r="I122" s="34">
        <f t="shared" si="21"/>
        <v>3.0387241023067661E+50</v>
      </c>
      <c r="J122" s="7">
        <f t="shared" si="22"/>
        <v>-1.0407206983917617E+51</v>
      </c>
      <c r="K122" s="5">
        <f t="shared" si="23"/>
        <v>5.8719129657064209E+51</v>
      </c>
    </row>
    <row r="123" spans="1:11" x14ac:dyDescent="0.25">
      <c r="A123" s="10">
        <f t="shared" si="14"/>
        <v>2160</v>
      </c>
      <c r="B123" s="13">
        <f t="shared" si="15"/>
        <v>-5.3025362373464837E+48</v>
      </c>
      <c r="C123" s="30">
        <f t="shared" si="16"/>
        <v>7.3397053349576357E+50</v>
      </c>
      <c r="D123" s="31">
        <f t="shared" si="13"/>
        <v>3.0510793509691668E+49</v>
      </c>
      <c r="E123" s="17">
        <f t="shared" si="17"/>
        <v>-5.7268759417691271E+49</v>
      </c>
      <c r="F123" s="8">
        <f t="shared" si="18"/>
        <v>1.9527301435438946E+50</v>
      </c>
      <c r="G123" s="32">
        <f t="shared" si="19"/>
        <v>-1.0930901310854653E+51</v>
      </c>
      <c r="H123" s="33">
        <f t="shared" si="20"/>
        <v>-4.2537772432443152E+51</v>
      </c>
      <c r="I123" s="34">
        <f t="shared" si="21"/>
        <v>8.0721194384969623E+51</v>
      </c>
      <c r="J123" s="7">
        <f t="shared" si="22"/>
        <v>-2.7642027088644774E+52</v>
      </c>
      <c r="K123" s="5">
        <f t="shared" si="23"/>
        <v>1.5592204754941287E+53</v>
      </c>
    </row>
    <row r="124" spans="1:11" x14ac:dyDescent="0.25">
      <c r="A124" s="10">
        <f t="shared" si="14"/>
        <v>2220</v>
      </c>
      <c r="B124" s="13">
        <f t="shared" si="15"/>
        <v>-1.3639767418774269E+50</v>
      </c>
      <c r="C124" s="30">
        <f t="shared" si="16"/>
        <v>1.9488713034474583E+52</v>
      </c>
      <c r="D124" s="31">
        <f t="shared" si="13"/>
        <v>7.8483221727627153E+50</v>
      </c>
      <c r="E124" s="17">
        <f t="shared" si="17"/>
        <v>-1.4731300718275619E+51</v>
      </c>
      <c r="F124" s="8">
        <f t="shared" si="18"/>
        <v>5.0230274339241666E+51</v>
      </c>
      <c r="G124" s="32">
        <f t="shared" si="19"/>
        <v>-2.811766763752338E+52</v>
      </c>
      <c r="H124" s="33">
        <f t="shared" si="20"/>
        <v>-1.1292288701764302E+53</v>
      </c>
      <c r="I124" s="34">
        <f t="shared" si="21"/>
        <v>2.142142212212198E+53</v>
      </c>
      <c r="J124" s="7">
        <f t="shared" si="22"/>
        <v>-7.3345539668774017E+53</v>
      </c>
      <c r="K124" s="5">
        <f t="shared" si="23"/>
        <v>4.1362819653784128E+54</v>
      </c>
    </row>
    <row r="125" spans="1:11" x14ac:dyDescent="0.25">
      <c r="A125" s="10">
        <f t="shared" si="14"/>
        <v>2280</v>
      </c>
      <c r="B125" s="13">
        <f t="shared" si="15"/>
        <v>-3.508571123530059E+51</v>
      </c>
      <c r="C125" s="30">
        <f t="shared" si="16"/>
        <v>5.1696816760576283E+53</v>
      </c>
      <c r="D125" s="31">
        <f t="shared" si="13"/>
        <v>2.0188318244791958E+52</v>
      </c>
      <c r="E125" s="17">
        <f t="shared" si="17"/>
        <v>-3.7893473345474503E+52</v>
      </c>
      <c r="F125" s="8">
        <f t="shared" si="18"/>
        <v>1.2920784105972211E+53</v>
      </c>
      <c r="G125" s="32">
        <f t="shared" si="19"/>
        <v>-7.2327359921284892E+53</v>
      </c>
      <c r="H125" s="33">
        <f t="shared" si="20"/>
        <v>-2.9948231546483513E+54</v>
      </c>
      <c r="I125" s="34">
        <f t="shared" si="21"/>
        <v>5.6793648528652209E+54</v>
      </c>
      <c r="J125" s="7">
        <f t="shared" si="22"/>
        <v>-1.9443375359156522E+55</v>
      </c>
      <c r="K125" s="5">
        <f t="shared" si="23"/>
        <v>1.096258205793959E+56</v>
      </c>
    </row>
    <row r="126" spans="1:11" x14ac:dyDescent="0.25">
      <c r="A126" s="10">
        <f>A125+$L$85</f>
        <v>2340</v>
      </c>
      <c r="B126" s="13">
        <f t="shared" si="15"/>
        <v>-9.0251328713457032E+52</v>
      </c>
      <c r="C126" s="30">
        <f t="shared" si="16"/>
        <v>1.3700797569633256E+55</v>
      </c>
      <c r="D126" s="31">
        <f t="shared" si="13"/>
        <v>5.1930614541723177E+53</v>
      </c>
      <c r="E126" s="17">
        <f t="shared" si="17"/>
        <v>-9.74737634948144E+53</v>
      </c>
      <c r="F126" s="8">
        <f t="shared" si="18"/>
        <v>3.3236263211630419E+54</v>
      </c>
      <c r="G126" s="32">
        <f t="shared" si="19"/>
        <v>-1.860483970655491E+55</v>
      </c>
      <c r="H126" s="33">
        <f t="shared" si="20"/>
        <v>-7.9353695361086987E+55</v>
      </c>
      <c r="I126" s="34">
        <f t="shared" si="21"/>
        <v>1.5044092997312561E+56</v>
      </c>
      <c r="J126" s="7">
        <f t="shared" si="22"/>
        <v>-5.1497657106951512E+56</v>
      </c>
      <c r="K126" s="5">
        <f t="shared" si="23"/>
        <v>2.9029456404248749E+57</v>
      </c>
    </row>
    <row r="127" spans="1:11" x14ac:dyDescent="0.25">
      <c r="A127" s="10">
        <f t="shared" si="14"/>
        <v>2400</v>
      </c>
      <c r="B127" s="13">
        <f t="shared" si="15"/>
        <v>-2.3215440268314376E+54</v>
      </c>
      <c r="C127" s="30">
        <f t="shared" si="16"/>
        <v>3.6278757471480138E+56</v>
      </c>
      <c r="D127" s="31">
        <f t="shared" si="13"/>
        <v>1.3358164330388091E+55</v>
      </c>
      <c r="E127" s="17">
        <f t="shared" si="17"/>
        <v>-2.5073274448138441E+55</v>
      </c>
      <c r="F127" s="8">
        <f t="shared" si="18"/>
        <v>8.5493974917682389E+55</v>
      </c>
      <c r="G127" s="32">
        <f t="shared" si="19"/>
        <v>-4.7857416734595633E+56</v>
      </c>
      <c r="H127" s="33">
        <f t="shared" si="20"/>
        <v>-2.1008378692393552E+57</v>
      </c>
      <c r="I127" s="34">
        <f t="shared" si="21"/>
        <v>3.981704119340796E+57</v>
      </c>
      <c r="J127" s="7">
        <f t="shared" si="22"/>
        <v>-1.3628336431170121E+58</v>
      </c>
      <c r="K127" s="5">
        <f t="shared" si="23"/>
        <v>7.6808542287389863E+58</v>
      </c>
    </row>
    <row r="128" spans="1:11" x14ac:dyDescent="0.25">
      <c r="A128" s="10">
        <f t="shared" si="14"/>
        <v>2460</v>
      </c>
      <c r="B128" s="13">
        <f t="shared" si="15"/>
        <v>-5.9717311039578157E+55</v>
      </c>
      <c r="C128" s="30">
        <f t="shared" si="16"/>
        <v>9.5985275404634462E+57</v>
      </c>
      <c r="D128" s="31">
        <f t="shared" si="13"/>
        <v>3.4361340772173271E+56</v>
      </c>
      <c r="E128" s="17">
        <f t="shared" si="17"/>
        <v>-6.4496236629369226E+56</v>
      </c>
      <c r="F128" s="8">
        <f t="shared" si="18"/>
        <v>2.1991701355486853E+57</v>
      </c>
      <c r="G128" s="32">
        <f t="shared" si="19"/>
        <v>-1.2310411552225402E+58</v>
      </c>
      <c r="H128" s="33">
        <f t="shared" si="20"/>
        <v>-5.5573540875548399E+58</v>
      </c>
      <c r="I128" s="34">
        <f t="shared" si="21"/>
        <v>1.0530011199741976E+59</v>
      </c>
      <c r="J128" s="7">
        <f t="shared" si="22"/>
        <v>-3.60377519819952E+59</v>
      </c>
      <c r="K128" s="5">
        <f t="shared" si="23"/>
        <v>2.0306927331284029E+60</v>
      </c>
    </row>
    <row r="129" spans="1:11" x14ac:dyDescent="0.25">
      <c r="A129" s="10">
        <f t="shared" si="14"/>
        <v>2520</v>
      </c>
      <c r="B129" s="13">
        <f t="shared" si="15"/>
        <v>-1.5361144120385252E+57</v>
      </c>
      <c r="C129" s="30">
        <f t="shared" si="16"/>
        <v>2.5375925697509509E+59</v>
      </c>
      <c r="D129" s="31">
        <f t="shared" si="13"/>
        <v>8.8388023268696738E+57</v>
      </c>
      <c r="E129" s="17">
        <f t="shared" si="17"/>
        <v>-1.6590431967534378E+58</v>
      </c>
      <c r="F129" s="8">
        <f t="shared" si="18"/>
        <v>5.6569475097466083E+58</v>
      </c>
      <c r="G129" s="32">
        <f t="shared" si="19"/>
        <v>-3.1666195738395023E+59</v>
      </c>
      <c r="H129" s="33">
        <f t="shared" si="20"/>
        <v>-1.4689695669615667E+60</v>
      </c>
      <c r="I129" s="34">
        <f t="shared" si="21"/>
        <v>2.7826851114812646E+60</v>
      </c>
      <c r="J129" s="7">
        <f t="shared" si="22"/>
        <v>-9.5224853054637604E+60</v>
      </c>
      <c r="K129" s="5">
        <f t="shared" si="23"/>
        <v>5.3648911640387724E+61</v>
      </c>
    </row>
    <row r="130" spans="1:11" x14ac:dyDescent="0.25">
      <c r="A130" s="10">
        <f t="shared" si="14"/>
        <v>2580</v>
      </c>
      <c r="B130" s="13">
        <f t="shared" si="15"/>
        <v>-3.9513625878241388E+58</v>
      </c>
      <c r="C130" s="30">
        <f t="shared" si="16"/>
        <v>6.7038162045519562E+60</v>
      </c>
      <c r="D130" s="31">
        <f t="shared" si="13"/>
        <v>2.2736140330340094E+59</v>
      </c>
      <c r="E130" s="17">
        <f t="shared" si="17"/>
        <v>-4.2675735400048351E+59</v>
      </c>
      <c r="F130" s="8">
        <f t="shared" si="18"/>
        <v>1.4551423107627919E+60</v>
      </c>
      <c r="G130" s="32">
        <f t="shared" si="19"/>
        <v>-8.1455274528257027E+60</v>
      </c>
      <c r="H130" s="33">
        <f t="shared" si="20"/>
        <v>-3.8801119844295359E+61</v>
      </c>
      <c r="I130" s="34">
        <f t="shared" si="21"/>
        <v>7.3483820705046271E+61</v>
      </c>
      <c r="J130" s="7">
        <f t="shared" si="22"/>
        <v>-2.5144185292017283E+62</v>
      </c>
      <c r="K130" s="5">
        <f t="shared" si="23"/>
        <v>1.4163681907145082E+63</v>
      </c>
    </row>
    <row r="131" spans="1:11" x14ac:dyDescent="0.25">
      <c r="A131" s="10">
        <f t="shared" si="14"/>
        <v>2640</v>
      </c>
      <c r="B131" s="13">
        <f t="shared" si="15"/>
        <v>-1.0164129818778557E+60</v>
      </c>
      <c r="C131" s="30">
        <f t="shared" si="16"/>
        <v>1.7697898394454526E+62</v>
      </c>
      <c r="D131" s="31">
        <f t="shared" si="13"/>
        <v>5.8484402977251809E+60</v>
      </c>
      <c r="E131" s="17">
        <f t="shared" si="17"/>
        <v>-1.0977522438830166E+61</v>
      </c>
      <c r="F131" s="8">
        <f t="shared" si="18"/>
        <v>3.7430772354239576E+61</v>
      </c>
      <c r="G131" s="32">
        <f t="shared" si="19"/>
        <v>-2.0952822382856935E+62</v>
      </c>
      <c r="H131" s="33">
        <f t="shared" si="20"/>
        <v>-1.0241855139146386E+63</v>
      </c>
      <c r="I131" s="34">
        <f t="shared" si="21"/>
        <v>1.9392221723543321E+63</v>
      </c>
      <c r="J131" s="7">
        <f t="shared" si="22"/>
        <v>-6.634910035834567E+63</v>
      </c>
      <c r="K131" s="5">
        <f t="shared" si="23"/>
        <v>3.736846349640376E+64</v>
      </c>
    </row>
    <row r="132" spans="1:11" x14ac:dyDescent="0.25">
      <c r="A132" s="10">
        <f t="shared" si="14"/>
        <v>2700</v>
      </c>
      <c r="B132" s="13">
        <f t="shared" si="15"/>
        <v>-2.6145293598548743E+61</v>
      </c>
      <c r="C132" s="30">
        <f t="shared" si="16"/>
        <v>4.6691293598659863E+63</v>
      </c>
      <c r="D132" s="31">
        <f t="shared" si="13"/>
        <v>1.5044001936604947E+62</v>
      </c>
      <c r="E132" s="17">
        <f t="shared" si="17"/>
        <v>-2.8237591635007485E+62</v>
      </c>
      <c r="F132" s="8">
        <f t="shared" si="18"/>
        <v>9.6283553070521491E+62</v>
      </c>
      <c r="G132" s="32">
        <f t="shared" si="19"/>
        <v>-5.3897156243117569E+63</v>
      </c>
      <c r="H132" s="33">
        <f t="shared" si="20"/>
        <v>-2.7016610356034932E+64</v>
      </c>
      <c r="I132" s="34">
        <f t="shared" si="21"/>
        <v>5.1142993573993694E+64</v>
      </c>
      <c r="J132" s="7">
        <f t="shared" si="22"/>
        <v>-1.7496739837975397E+65</v>
      </c>
      <c r="K132" s="5">
        <f t="shared" si="23"/>
        <v>9.8528595556474701E+65</v>
      </c>
    </row>
    <row r="133" spans="1:11" x14ac:dyDescent="0.25">
      <c r="A133" s="10">
        <f t="shared" si="14"/>
        <v>2760</v>
      </c>
      <c r="B133" s="13">
        <f t="shared" si="15"/>
        <v>-6.7253802297112003E+62</v>
      </c>
      <c r="C133" s="30">
        <f t="shared" si="16"/>
        <v>1.2310588529273125E+65</v>
      </c>
      <c r="D133" s="31">
        <f t="shared" si="13"/>
        <v>3.8697837841758246E+63</v>
      </c>
      <c r="E133" s="17">
        <f t="shared" si="17"/>
        <v>-7.2635841628980231E+63</v>
      </c>
      <c r="F133" s="8">
        <f t="shared" si="18"/>
        <v>2.4767115420833439E+64</v>
      </c>
      <c r="G133" s="32">
        <f t="shared" si="19"/>
        <v>-1.3864019834729978E+65</v>
      </c>
      <c r="H133" s="33">
        <f t="shared" si="20"/>
        <v>-7.1222104775855151E+65</v>
      </c>
      <c r="I133" s="34">
        <f t="shared" si="21"/>
        <v>1.3479722745898753E+66</v>
      </c>
      <c r="J133" s="7">
        <f t="shared" si="22"/>
        <v>-4.6112346133902802E+66</v>
      </c>
      <c r="K133" s="5">
        <f t="shared" si="23"/>
        <v>2.5963332899820596E+67</v>
      </c>
    </row>
    <row r="134" spans="1:11" x14ac:dyDescent="0.25">
      <c r="A134" s="10">
        <f t="shared" si="14"/>
        <v>2820</v>
      </c>
      <c r="B134" s="13">
        <f t="shared" si="15"/>
        <v>-1.7299763364179972E+64</v>
      </c>
      <c r="C134" s="30">
        <f t="shared" si="16"/>
        <v>3.2438704143696036E+66</v>
      </c>
      <c r="D134" s="31">
        <f t="shared" si="13"/>
        <v>9.9542838397491549E+64</v>
      </c>
      <c r="E134" s="17">
        <f t="shared" si="17"/>
        <v>-1.8684190767209162E+65</v>
      </c>
      <c r="F134" s="8">
        <f t="shared" si="18"/>
        <v>6.3708700677009915E+65</v>
      </c>
      <c r="G134" s="32">
        <f t="shared" si="19"/>
        <v>-3.5662557985576593E+66</v>
      </c>
      <c r="H134" s="33">
        <f t="shared" si="20"/>
        <v>-1.876477320268019E+67</v>
      </c>
      <c r="I134" s="34">
        <f t="shared" si="21"/>
        <v>3.5507864047500301E+67</v>
      </c>
      <c r="J134" s="7">
        <f t="shared" si="22"/>
        <v>-1.2145844223571118E+68</v>
      </c>
      <c r="K134" s="5">
        <f t="shared" si="23"/>
        <v>6.8377290205855708E+68</v>
      </c>
    </row>
    <row r="135" spans="1:11" x14ac:dyDescent="0.25">
      <c r="A135" s="10">
        <f t="shared" si="14"/>
        <v>2880</v>
      </c>
      <c r="B135" s="13">
        <f t="shared" si="15"/>
        <v>-4.4500355702487214E+65</v>
      </c>
      <c r="C135" s="30">
        <f t="shared" si="16"/>
        <v>8.5428365827612121E+67</v>
      </c>
      <c r="D135" s="31">
        <f t="shared" si="13"/>
        <v>2.5605504671211146E+66</v>
      </c>
      <c r="E135" s="17">
        <f t="shared" si="17"/>
        <v>-4.8061532267863323E+66</v>
      </c>
      <c r="F135" s="8">
        <f t="shared" si="18"/>
        <v>1.6387853300585391E+67</v>
      </c>
      <c r="G135" s="32">
        <f t="shared" si="19"/>
        <v>-9.173515742444724E+67</v>
      </c>
      <c r="H135" s="33">
        <f t="shared" si="20"/>
        <v>-4.9411536743920133E+68</v>
      </c>
      <c r="I135" s="34">
        <f t="shared" si="21"/>
        <v>9.3482124837728845E+68</v>
      </c>
      <c r="J135" s="7">
        <f t="shared" si="22"/>
        <v>-3.1974234018541244E+69</v>
      </c>
      <c r="K135" s="5">
        <f t="shared" si="23"/>
        <v>1.7998154594720998E+70</v>
      </c>
    </row>
    <row r="136" spans="1:11" x14ac:dyDescent="0.25">
      <c r="A136" s="10">
        <f t="shared" si="14"/>
        <v>2940</v>
      </c>
      <c r="B136" s="13">
        <f t="shared" si="15"/>
        <v>-1.1446871358646206E+67</v>
      </c>
      <c r="C136" s="30">
        <f t="shared" si="16"/>
        <v>2.2485675192156329E+69</v>
      </c>
      <c r="D136" s="31">
        <f t="shared" si="13"/>
        <v>6.5865297797650261E+67</v>
      </c>
      <c r="E136" s="17">
        <f t="shared" si="17"/>
        <v>-1.2362916396618953E+68</v>
      </c>
      <c r="F136" s="8">
        <f t="shared" si="18"/>
        <v>4.215464025283776E+68</v>
      </c>
      <c r="G136" s="32">
        <f t="shared" si="19"/>
        <v>-2.3597127023506345E+69</v>
      </c>
      <c r="H136" s="33">
        <f t="shared" si="20"/>
        <v>-1.30041228033644E+70</v>
      </c>
      <c r="I136" s="34">
        <f t="shared" si="21"/>
        <v>2.4598232963678815E+70</v>
      </c>
      <c r="J136" s="7">
        <f t="shared" si="22"/>
        <v>-8.4128920144599066E+70</v>
      </c>
      <c r="K136" s="5">
        <f t="shared" si="23"/>
        <v>4.7349926170880685E+71</v>
      </c>
    </row>
    <row r="137" spans="1:11" x14ac:dyDescent="0.25">
      <c r="A137" s="10">
        <f t="shared" si="14"/>
        <v>3000</v>
      </c>
      <c r="B137" s="13">
        <f t="shared" si="15"/>
        <v>-2.944490259300809E+68</v>
      </c>
      <c r="C137" s="30">
        <f t="shared" si="16"/>
        <v>5.9154194943149298E+70</v>
      </c>
      <c r="D137" s="31">
        <f t="shared" si="13"/>
        <v>1.6942596952016854E+69</v>
      </c>
      <c r="E137" s="17">
        <f t="shared" si="17"/>
        <v>-3.1801254478935629E+69</v>
      </c>
      <c r="F137" s="8">
        <f t="shared" si="18"/>
        <v>1.0843480608791465E+70</v>
      </c>
      <c r="G137" s="32">
        <f t="shared" si="19"/>
        <v>-6.0699127727784407E+70</v>
      </c>
      <c r="H137" s="33">
        <f t="shared" si="20"/>
        <v>-3.4206749739808275E+71</v>
      </c>
      <c r="I137" s="34">
        <f t="shared" si="21"/>
        <v>6.4693507775929656E+71</v>
      </c>
      <c r="J137" s="7">
        <f t="shared" si="22"/>
        <v>-2.2124489370251688E+72</v>
      </c>
      <c r="K137" s="5">
        <f t="shared" si="23"/>
        <v>1.2450757073667725E+73</v>
      </c>
    </row>
    <row r="138" spans="1:11" x14ac:dyDescent="0.25">
      <c r="A138" s="10">
        <f t="shared" si="14"/>
        <v>3060</v>
      </c>
      <c r="B138" s="13">
        <f t="shared" si="15"/>
        <v>-7.5741419777279005E+69</v>
      </c>
      <c r="C138" s="30">
        <f t="shared" si="16"/>
        <v>1.555431171232799E+72</v>
      </c>
      <c r="D138" s="31">
        <f t="shared" si="13"/>
        <v>4.3581612939846341E+70</v>
      </c>
      <c r="E138" s="17">
        <f t="shared" si="17"/>
        <v>-8.1802687488091576E+70</v>
      </c>
      <c r="F138" s="8">
        <f t="shared" si="18"/>
        <v>2.7892794484308582E+71</v>
      </c>
      <c r="G138" s="32">
        <f t="shared" si="19"/>
        <v>-1.5613697816872694E+72</v>
      </c>
      <c r="H138" s="33">
        <f t="shared" si="20"/>
        <v>-8.9935325722133719E+72</v>
      </c>
      <c r="I138" s="34">
        <f t="shared" si="21"/>
        <v>1.7006244938472438E+73</v>
      </c>
      <c r="J138" s="7">
        <f t="shared" si="22"/>
        <v>-5.8155845592101802E+73</v>
      </c>
      <c r="K138" s="5">
        <f t="shared" si="23"/>
        <v>3.2724015435936754E+74</v>
      </c>
    </row>
    <row r="139" spans="1:11" x14ac:dyDescent="0.25">
      <c r="A139" s="10">
        <f t="shared" si="14"/>
        <v>3120</v>
      </c>
      <c r="B139" s="13">
        <f t="shared" si="15"/>
        <v>-1.9483041765063368E+71</v>
      </c>
      <c r="C139" s="30">
        <f t="shared" si="16"/>
        <v>4.088000125121538E+73</v>
      </c>
      <c r="D139" s="31">
        <f t="shared" si="13"/>
        <v>1.1210542231617463E+72</v>
      </c>
      <c r="E139" s="17">
        <f t="shared" si="17"/>
        <v>-2.1042187768745979E+72</v>
      </c>
      <c r="F139" s="8">
        <f t="shared" si="18"/>
        <v>7.1748916442299648E+72</v>
      </c>
      <c r="G139" s="32">
        <f t="shared" si="19"/>
        <v>-4.0163272297737474E+73</v>
      </c>
      <c r="H139" s="33">
        <f t="shared" si="20"/>
        <v>-2.3634458142265507E+74</v>
      </c>
      <c r="I139" s="34">
        <f t="shared" si="21"/>
        <v>4.4684405233035989E+74</v>
      </c>
      <c r="J139" s="7">
        <f t="shared" si="22"/>
        <v>-1.5279687573981688E+75</v>
      </c>
      <c r="K139" s="5">
        <f t="shared" si="23"/>
        <v>8.5968719751673084E+75</v>
      </c>
    </row>
    <row r="140" spans="1:11" x14ac:dyDescent="0.25">
      <c r="A140" s="10">
        <f t="shared" si="14"/>
        <v>3180</v>
      </c>
      <c r="B140" s="13">
        <f t="shared" si="15"/>
        <v>-5.0116424742947986E+72</v>
      </c>
      <c r="C140" s="30">
        <f t="shared" si="16"/>
        <v>1.0739263318527214E+75</v>
      </c>
      <c r="D140" s="31">
        <f t="shared" si="13"/>
        <v>2.8836990797092275E+73</v>
      </c>
      <c r="E140" s="17">
        <f t="shared" si="17"/>
        <v>-5.4127031726142197E+73</v>
      </c>
      <c r="F140" s="8">
        <f t="shared" si="18"/>
        <v>1.8456046107320337E+74</v>
      </c>
      <c r="G140" s="32">
        <f t="shared" si="19"/>
        <v>-1.0331239022181198E+75</v>
      </c>
      <c r="H140" s="33">
        <f t="shared" si="20"/>
        <v>-6.2082091042776516E+75</v>
      </c>
      <c r="I140" s="34">
        <f t="shared" si="21"/>
        <v>1.1735772511252387E+76</v>
      </c>
      <c r="J140" s="7">
        <f t="shared" si="22"/>
        <v>-4.0127750089426875E+76</v>
      </c>
      <c r="K140" s="5">
        <f t="shared" si="23"/>
        <v>2.2574882580329982E+77</v>
      </c>
    </row>
    <row r="141" spans="1:11" x14ac:dyDescent="0.25">
      <c r="A141" s="10">
        <f t="shared" si="14"/>
        <v>3240</v>
      </c>
      <c r="B141" s="13">
        <f t="shared" si="15"/>
        <v>-1.2891498459544568E+74</v>
      </c>
      <c r="C141" s="30">
        <f t="shared" si="16"/>
        <v>2.8200036588964918E+76</v>
      </c>
      <c r="D141" s="31">
        <f t="shared" si="13"/>
        <v>7.4177682136219439E+74</v>
      </c>
      <c r="E141" s="17">
        <f t="shared" si="17"/>
        <v>-1.3923150936968388E+75</v>
      </c>
      <c r="F141" s="8">
        <f t="shared" si="18"/>
        <v>4.747467345928E+75</v>
      </c>
      <c r="G141" s="32">
        <f t="shared" si="19"/>
        <v>-2.6575150287107519E+76</v>
      </c>
      <c r="H141" s="33">
        <f t="shared" si="20"/>
        <v>-1.6300478735426632E+77</v>
      </c>
      <c r="I141" s="34">
        <f t="shared" si="21"/>
        <v>3.0809407777901688E+77</v>
      </c>
      <c r="J141" s="7">
        <f t="shared" si="22"/>
        <v>-1.0533971396490637E+78</v>
      </c>
      <c r="K141" s="5">
        <f t="shared" si="23"/>
        <v>5.9255592812949158E+78</v>
      </c>
    </row>
    <row r="142" spans="1:11" x14ac:dyDescent="0.25">
      <c r="A142" s="10">
        <f>A141+$L$85</f>
        <v>3300</v>
      </c>
      <c r="B142" s="13">
        <f t="shared" si="15"/>
        <v>-3.3160931448092794E+75</v>
      </c>
      <c r="C142" s="30">
        <f t="shared" si="16"/>
        <v>7.4019143162239102E+77</v>
      </c>
      <c r="D142" s="31">
        <f t="shared" si="13"/>
        <v>1.9080799955232594E+76</v>
      </c>
      <c r="E142" s="17">
        <f t="shared" si="17"/>
        <v>-3.5814661515971577E+76</v>
      </c>
      <c r="F142" s="8">
        <f t="shared" si="18"/>
        <v>1.2211958113668282E+77</v>
      </c>
      <c r="G142" s="32">
        <f t="shared" si="19"/>
        <v>-6.8359526990524043E+77</v>
      </c>
      <c r="H142" s="33">
        <f t="shared" si="20"/>
        <v>-4.2781422975104709E+78</v>
      </c>
      <c r="I142" s="34">
        <f t="shared" si="21"/>
        <v>8.0849685538983573E+78</v>
      </c>
      <c r="J142" s="7">
        <f t="shared" si="22"/>
        <v>-2.7641635608257492E+79</v>
      </c>
      <c r="K142" s="5">
        <f t="shared" si="23"/>
        <v>1.5547450506226362E+80</v>
      </c>
    </row>
    <row r="143" spans="1:11" x14ac:dyDescent="0.25">
      <c r="A143" s="10">
        <f t="shared" si="14"/>
        <v>3360</v>
      </c>
      <c r="B143" s="13">
        <f t="shared" si="15"/>
        <v>-8.5300198262906839E+76</v>
      </c>
      <c r="C143" s="30">
        <f t="shared" si="16"/>
        <v>1.9420696207628205E+79</v>
      </c>
      <c r="D143" s="31">
        <f t="shared" si="13"/>
        <v>4.9081734080476593E+77</v>
      </c>
      <c r="E143" s="17">
        <f t="shared" si="17"/>
        <v>-9.2126414869054545E+77</v>
      </c>
      <c r="F143" s="8">
        <f t="shared" si="18"/>
        <v>3.1412942965874651E+78</v>
      </c>
      <c r="G143" s="32">
        <f t="shared" si="19"/>
        <v>-1.7584190041759507E+79</v>
      </c>
      <c r="H143" s="33">
        <f t="shared" si="20"/>
        <v>-1.1223750331949744E+80</v>
      </c>
      <c r="I143" s="34">
        <f t="shared" si="21"/>
        <v>2.12081875220192E+80</v>
      </c>
      <c r="J143" s="7">
        <f t="shared" si="22"/>
        <v>-7.2504753528377252E+80</v>
      </c>
      <c r="K143" s="5">
        <f t="shared" si="23"/>
        <v>4.0777610220858943E+81</v>
      </c>
    </row>
    <row r="144" spans="1:11" x14ac:dyDescent="0.25">
      <c r="A144" s="10">
        <f t="shared" si="14"/>
        <v>3420</v>
      </c>
      <c r="B144" s="13">
        <f t="shared" si="15"/>
        <v>-2.1941855991230573E+78</v>
      </c>
      <c r="C144" s="30">
        <f t="shared" si="16"/>
        <v>5.0935272931416745E+80</v>
      </c>
      <c r="D144" s="31">
        <f t="shared" si="13"/>
        <v>1.2625343937354072E+79</v>
      </c>
      <c r="E144" s="17">
        <f t="shared" si="17"/>
        <v>-2.3697770570413589E+79</v>
      </c>
      <c r="F144" s="8">
        <f t="shared" si="18"/>
        <v>8.080382986843396E+79</v>
      </c>
      <c r="G144" s="32">
        <f t="shared" si="19"/>
        <v>-4.5231989312561499E+80</v>
      </c>
      <c r="H144" s="33">
        <f t="shared" si="20"/>
        <v>-2.9434409484110734E+81</v>
      </c>
      <c r="I144" s="34">
        <f t="shared" si="21"/>
        <v>5.5611617746753518E+81</v>
      </c>
      <c r="J144" s="7">
        <f t="shared" si="22"/>
        <v>-1.9011081860083141E+82</v>
      </c>
      <c r="K144" s="5">
        <f t="shared" si="23"/>
        <v>1.0691126931157028E+83</v>
      </c>
    </row>
    <row r="145" spans="1:11" x14ac:dyDescent="0.25">
      <c r="A145" s="10">
        <f t="shared" si="14"/>
        <v>3480</v>
      </c>
      <c r="B145" s="13">
        <f t="shared" si="15"/>
        <v>-5.6441257364493086E+79</v>
      </c>
      <c r="C145" s="30">
        <f t="shared" si="16"/>
        <v>1.3354017428038106E+82</v>
      </c>
      <c r="D145" s="31">
        <f t="shared" si="13"/>
        <v>3.2476299487529321E+80</v>
      </c>
      <c r="E145" s="17">
        <f t="shared" si="17"/>
        <v>-6.0958014138092527E+80</v>
      </c>
      <c r="F145" s="8">
        <f t="shared" si="18"/>
        <v>2.078525061628215E+81</v>
      </c>
      <c r="G145" s="32">
        <f t="shared" si="19"/>
        <v>-1.1635070209733455E+82</v>
      </c>
      <c r="H145" s="33">
        <f t="shared" si="20"/>
        <v>-7.7163779275806568E+82</v>
      </c>
      <c r="I145" s="34">
        <f t="shared" si="21"/>
        <v>1.4577075683694517E+83</v>
      </c>
      <c r="J145" s="7">
        <f t="shared" si="22"/>
        <v>-4.9830000876245067E+83</v>
      </c>
      <c r="K145" s="5">
        <f t="shared" si="23"/>
        <v>2.8020143043479434E+84</v>
      </c>
    </row>
    <row r="146" spans="1:11" x14ac:dyDescent="0.25">
      <c r="A146" s="10">
        <f t="shared" si="14"/>
        <v>3540</v>
      </c>
      <c r="B146" s="13">
        <f t="shared" si="15"/>
        <v>-1.4518441530917571E+81</v>
      </c>
      <c r="C146" s="30">
        <f t="shared" si="16"/>
        <v>3.4998602096489243E+83</v>
      </c>
      <c r="D146" s="31">
        <f t="shared" si="13"/>
        <v>8.3539112568899696E+81</v>
      </c>
      <c r="E146" s="17">
        <f t="shared" si="17"/>
        <v>-1.5680291429182473E+82</v>
      </c>
      <c r="F146" s="8">
        <f t="shared" si="18"/>
        <v>5.3466109698647951E+82</v>
      </c>
      <c r="G146" s="32">
        <f t="shared" si="19"/>
        <v>-2.9929008394913035E+83</v>
      </c>
      <c r="H146" s="33">
        <f t="shared" si="20"/>
        <v>-2.0221734758888807E+84</v>
      </c>
      <c r="I146" s="34">
        <f t="shared" si="21"/>
        <v>3.8196538169295009E+84</v>
      </c>
      <c r="J146" s="7">
        <f t="shared" si="22"/>
        <v>-1.305642970563681E+85</v>
      </c>
      <c r="K146" s="5">
        <f t="shared" si="23"/>
        <v>7.3412167045551344E+85</v>
      </c>
    </row>
    <row r="147" spans="1:11" x14ac:dyDescent="0.25">
      <c r="A147" s="10">
        <f t="shared" si="14"/>
        <v>3600</v>
      </c>
      <c r="B147" s="13">
        <f t="shared" si="15"/>
        <v>-3.7345933511976662E+82</v>
      </c>
      <c r="C147" s="30">
        <f t="shared" si="16"/>
        <v>9.1693929863395327E+84</v>
      </c>
      <c r="D147" s="31">
        <f t="shared" si="13"/>
        <v>2.1488850142791372E+83</v>
      </c>
      <c r="E147" s="17">
        <f t="shared" si="17"/>
        <v>-4.0334571718019402E+83</v>
      </c>
      <c r="F147" s="8">
        <f t="shared" si="18"/>
        <v>1.3753141297553318E+84</v>
      </c>
      <c r="G147" s="32">
        <f t="shared" si="19"/>
        <v>-7.6986690011842662E+84</v>
      </c>
      <c r="H147" s="33">
        <f t="shared" si="20"/>
        <v>-5.2975575744825584E+85</v>
      </c>
      <c r="I147" s="34">
        <f t="shared" si="21"/>
        <v>1.0005338989164571E+86</v>
      </c>
      <c r="J147" s="7">
        <f t="shared" si="22"/>
        <v>-3.4198960409141776E+86</v>
      </c>
      <c r="K147" s="5">
        <f t="shared" si="23"/>
        <v>1.9227461636998042E+87</v>
      </c>
    </row>
    <row r="148" spans="1:11" x14ac:dyDescent="0.25">
      <c r="A148" s="10">
        <f t="shared" si="14"/>
        <v>3660</v>
      </c>
      <c r="B148" s="13">
        <f t="shared" si="15"/>
        <v>-9.6065321261298934E+83</v>
      </c>
      <c r="C148" s="30">
        <f t="shared" si="16"/>
        <v>2.4015241957891195E+86</v>
      </c>
      <c r="D148" s="31">
        <f t="shared" si="13"/>
        <v>5.5275985853751403E+84</v>
      </c>
      <c r="E148" s="17">
        <f t="shared" si="17"/>
        <v>-1.0375302544749137E+85</v>
      </c>
      <c r="F148" s="8">
        <f t="shared" si="18"/>
        <v>3.5377344006618405E+85</v>
      </c>
      <c r="G148" s="32">
        <f t="shared" si="19"/>
        <v>-1.9803363882870716E+86</v>
      </c>
      <c r="H148" s="33">
        <f t="shared" si="20"/>
        <v>-1.3873646208424347E+87</v>
      </c>
      <c r="I148" s="34">
        <f t="shared" si="21"/>
        <v>2.6199862944513742E+87</v>
      </c>
      <c r="J148" s="7">
        <f t="shared" si="22"/>
        <v>-8.9549149354002809E+87</v>
      </c>
      <c r="K148" s="5">
        <f t="shared" si="23"/>
        <v>5.0342777154864868E+88</v>
      </c>
    </row>
    <row r="149" spans="1:11" x14ac:dyDescent="0.25">
      <c r="A149" s="10">
        <f>A148+$L$85</f>
        <v>3720</v>
      </c>
      <c r="B149" s="13">
        <f t="shared" si="15"/>
        <v>-2.4710979432545238E+85</v>
      </c>
      <c r="C149" s="30">
        <f t="shared" si="16"/>
        <v>6.2877449615996822E+87</v>
      </c>
      <c r="D149" s="31">
        <f t="shared" si="13"/>
        <v>1.421869756548653E+86</v>
      </c>
      <c r="E149" s="17">
        <f t="shared" si="17"/>
        <v>-2.6688495330418217E+86</v>
      </c>
      <c r="F149" s="8">
        <f t="shared" si="18"/>
        <v>9.1001498631099727E+86</v>
      </c>
      <c r="G149" s="32">
        <f t="shared" si="19"/>
        <v>-5.0940392555786132E+87</v>
      </c>
      <c r="H149" s="33">
        <f t="shared" si="20"/>
        <v>-3.6321871484699436E+88</v>
      </c>
      <c r="I149" s="34">
        <f t="shared" si="21"/>
        <v>6.8585224705739877E+88</v>
      </c>
      <c r="J149" s="7">
        <f t="shared" si="22"/>
        <v>-2.3440939097376917E+89</v>
      </c>
      <c r="K149" s="5">
        <f t="shared" si="23"/>
        <v>1.317705990409602E+90</v>
      </c>
    </row>
    <row r="150" spans="1:11" x14ac:dyDescent="0.25">
      <c r="A150" s="10">
        <f t="shared" si="14"/>
        <v>3780</v>
      </c>
      <c r="B150" s="13">
        <f t="shared" si="15"/>
        <v>-6.3564301508423144E+86</v>
      </c>
      <c r="C150" s="30">
        <f t="shared" si="16"/>
        <v>1.6457704269307368E+89</v>
      </c>
      <c r="D150" s="31">
        <f t="shared" si="13"/>
        <v>3.6574899087946676E+87</v>
      </c>
      <c r="E150" s="17">
        <f t="shared" si="17"/>
        <v>-6.8651085588075918E+87</v>
      </c>
      <c r="F150" s="8">
        <f t="shared" si="18"/>
        <v>2.3408407232484108E+88</v>
      </c>
      <c r="G150" s="32">
        <f t="shared" si="19"/>
        <v>-1.3103448530691888E+89</v>
      </c>
      <c r="H150" s="33">
        <f t="shared" si="20"/>
        <v>-9.5063379356474068E+89</v>
      </c>
      <c r="I150" s="34">
        <f t="shared" si="21"/>
        <v>1.7948622289886206E+90</v>
      </c>
      <c r="J150" s="7">
        <f t="shared" si="22"/>
        <v>-6.1342033436886923E+90</v>
      </c>
      <c r="K150" s="5">
        <f t="shared" si="23"/>
        <v>3.448026422123571E+91</v>
      </c>
    </row>
    <row r="151" spans="1:11" x14ac:dyDescent="0.25">
      <c r="A151" s="10">
        <f t="shared" si="14"/>
        <v>3840</v>
      </c>
      <c r="B151" s="13">
        <f t="shared" si="15"/>
        <v>-1.6350709356879429E+88</v>
      </c>
      <c r="C151" s="30">
        <f t="shared" si="16"/>
        <v>4.3064017424048784E+90</v>
      </c>
      <c r="D151" s="31">
        <f t="shared" si="13"/>
        <v>9.4081981639484231E+88</v>
      </c>
      <c r="E151" s="17">
        <f t="shared" si="17"/>
        <v>-1.7659187953731191E+89</v>
      </c>
      <c r="F151" s="8">
        <f t="shared" si="18"/>
        <v>6.0213681906833061E+89</v>
      </c>
      <c r="G151" s="32">
        <f t="shared" si="19"/>
        <v>-3.3706132752796897E+90</v>
      </c>
      <c r="H151" s="33">
        <f t="shared" si="20"/>
        <v>-2.4873117607437158E+91</v>
      </c>
      <c r="I151" s="34">
        <f t="shared" si="21"/>
        <v>4.6957515610336344E+91</v>
      </c>
      <c r="J151" s="7">
        <f t="shared" si="22"/>
        <v>-1.6047794485580368E+92</v>
      </c>
      <c r="K151" s="5">
        <f t="shared" si="23"/>
        <v>9.0198167234977626E+92</v>
      </c>
    </row>
    <row r="152" spans="1:11" x14ac:dyDescent="0.25">
      <c r="A152" s="10">
        <f t="shared" si="14"/>
        <v>3900</v>
      </c>
      <c r="B152" s="13">
        <f t="shared" si="15"/>
        <v>-4.205909451199074E+89</v>
      </c>
      <c r="C152" s="30">
        <f t="shared" si="16"/>
        <v>1.1265101778430562E+92</v>
      </c>
      <c r="D152" s="31">
        <f t="shared" ref="D152:D159" si="24">$L$85*(0-$E$3*B152)</f>
        <v>2.4200802982199469E+90</v>
      </c>
      <c r="E152" s="17">
        <f t="shared" si="17"/>
        <v>-4.54249071975884E+90</v>
      </c>
      <c r="F152" s="8">
        <f t="shared" si="18"/>
        <v>1.5488826098966129E+91</v>
      </c>
      <c r="G152" s="32">
        <f t="shared" si="19"/>
        <v>-8.6702625075231151E+91</v>
      </c>
      <c r="H152" s="33">
        <f t="shared" si="20"/>
        <v>-6.506140366291144E+92</v>
      </c>
      <c r="I152" s="34">
        <f t="shared" si="21"/>
        <v>1.2281651177708264E+93</v>
      </c>
      <c r="J152" s="7">
        <f t="shared" si="22"/>
        <v>-4.1971138262565276E+93</v>
      </c>
      <c r="K152" s="5">
        <f t="shared" si="23"/>
        <v>2.3588701625024394E+94</v>
      </c>
    </row>
    <row r="153" spans="1:11" x14ac:dyDescent="0.25">
      <c r="A153" s="10">
        <f t="shared" ref="A153" si="25">A152+$L$85</f>
        <v>3960</v>
      </c>
      <c r="B153" s="13">
        <f t="shared" ref="B153:B159" si="26">(B152+(D152/6)+(E152/3)+(F152/3)+(G152/6))</f>
        <v>-1.0818903281552679E+91</v>
      </c>
      <c r="C153" s="30">
        <f t="shared" ref="C153:C159" si="27">C152+((H152/6)+(I152/3)+(J152/3)+(K152/6))</f>
        <v>2.9460160463549517E+93</v>
      </c>
      <c r="D153" s="31">
        <f t="shared" si="24"/>
        <v>6.2251969482054115E+91</v>
      </c>
      <c r="E153" s="17">
        <f t="shared" ref="E153:E159" si="28">$L$85*(0-$E$3*(B153+(D153/2)))</f>
        <v>-1.1684694671781557E+92</v>
      </c>
      <c r="F153" s="8">
        <f t="shared" ref="F153:F159" si="29">$L$85*(0-$E$3*(B153+(E153/2)))</f>
        <v>3.9842063518920947E+92</v>
      </c>
      <c r="G153" s="32">
        <f t="shared" ref="G153:G159" si="30">$L$85*(0-$E$3*(B153+F153))</f>
        <v>-2.2302603653966571E+93</v>
      </c>
      <c r="H153" s="33">
        <f t="shared" ref="H153:H159" si="31">$L$85*(($E$3*B153)-($E$3*C153))</f>
        <v>-1.7013628300208445E+94</v>
      </c>
      <c r="I153" s="34">
        <f t="shared" ref="I153:I159" si="32">$L$85*(($E$3*(B153+(D153/2)))-($E$3*(C153+(H153/2))))</f>
        <v>3.2113679235691125E+94</v>
      </c>
      <c r="J153" s="7">
        <f t="shared" ref="J153:J159" si="33">$L$85*(($E$3*(B153+(E153/2)))-($E$3*(C153+(I153/2))))</f>
        <v>-1.0974085212699898E+95</v>
      </c>
      <c r="K153" s="5">
        <f t="shared" ref="K153:K159" si="34">$L$85*(($E$3*(B153+F153))-($E$3*(C153+J153)))</f>
        <v>6.1672774717342238E+95</v>
      </c>
    </row>
    <row r="154" spans="1:11" x14ac:dyDescent="0.25">
      <c r="A154" s="10">
        <f>A153+$L$85</f>
        <v>4020</v>
      </c>
      <c r="B154" s="13">
        <f t="shared" si="26"/>
        <v>-2.7829573977685518E+92</v>
      </c>
      <c r="C154" s="30">
        <f t="shared" si="27"/>
        <v>7.702264489478799E+94</v>
      </c>
      <c r="D154" s="31">
        <f t="shared" si="24"/>
        <v>1.6013136866760246E+93</v>
      </c>
      <c r="E154" s="17">
        <f t="shared" si="28"/>
        <v>-3.0056657898908981E+93</v>
      </c>
      <c r="F154" s="8">
        <f t="shared" si="29"/>
        <v>1.024861416419214E+94</v>
      </c>
      <c r="G154" s="32">
        <f t="shared" si="30"/>
        <v>-5.7369212214085553E+94</v>
      </c>
      <c r="H154" s="33">
        <f t="shared" si="31"/>
        <v>-4.4478961241128615E+95</v>
      </c>
      <c r="I154" s="34">
        <f t="shared" si="32"/>
        <v>8.3947708197255114E+95</v>
      </c>
      <c r="J154" s="7">
        <f t="shared" si="33"/>
        <v>-2.8686124777238318E+96</v>
      </c>
      <c r="K154" s="5">
        <f t="shared" si="34"/>
        <v>1.6120177110312405E+97</v>
      </c>
    </row>
    <row r="155" spans="1:11" x14ac:dyDescent="0.25">
      <c r="A155" s="10">
        <f t="shared" ref="A155:A156" si="35">A154+$L$85</f>
        <v>4080</v>
      </c>
      <c r="B155" s="13">
        <f t="shared" si="26"/>
        <v>-7.1586293695780293E+93</v>
      </c>
      <c r="C155" s="30">
        <f t="shared" si="27"/>
        <v>2.0132087626278811E+96</v>
      </c>
      <c r="D155" s="31">
        <f t="shared" si="24"/>
        <v>4.1190753392551981E+94</v>
      </c>
      <c r="E155" s="17">
        <f t="shared" si="28"/>
        <v>-7.7315044117820064E+94</v>
      </c>
      <c r="F155" s="8">
        <f t="shared" si="29"/>
        <v>2.6362613531952029E+95</v>
      </c>
      <c r="G155" s="32">
        <f t="shared" si="30"/>
        <v>-1.4757140292359678E+96</v>
      </c>
      <c r="H155" s="33">
        <f t="shared" si="31"/>
        <v>-1.162519397355338E+97</v>
      </c>
      <c r="I155" s="34">
        <f t="shared" si="32"/>
        <v>2.1938994885870068E+97</v>
      </c>
      <c r="J155" s="7">
        <f t="shared" si="33"/>
        <v>-7.4966117642128542E+97</v>
      </c>
      <c r="K155" s="5">
        <f t="shared" si="34"/>
        <v>4.2124675172188278E+98</v>
      </c>
    </row>
    <row r="156" spans="1:11" x14ac:dyDescent="0.25">
      <c r="A156" s="10">
        <f t="shared" si="35"/>
        <v>4140</v>
      </c>
      <c r="B156" s="13">
        <f t="shared" si="26"/>
        <v>-1.8414214494291392E+95</v>
      </c>
      <c r="C156" s="30">
        <f t="shared" si="27"/>
        <v>5.2607760801929952E+97</v>
      </c>
      <c r="D156" s="31">
        <f t="shared" si="24"/>
        <v>1.0595539020015267E+96</v>
      </c>
      <c r="E156" s="17">
        <f t="shared" si="28"/>
        <v>-1.9887826740568657E+96</v>
      </c>
      <c r="F156" s="8">
        <f t="shared" si="29"/>
        <v>6.7812816552631303E+96</v>
      </c>
      <c r="G156" s="32">
        <f t="shared" si="30"/>
        <v>-3.7959940742382525E+97</v>
      </c>
      <c r="H156" s="33">
        <f t="shared" si="31"/>
        <v>-3.0376460955630645E+98</v>
      </c>
      <c r="I156" s="34">
        <f t="shared" si="32"/>
        <v>5.732145087132456E+98</v>
      </c>
      <c r="J156" s="7">
        <f t="shared" si="33"/>
        <v>-1.9586244788775756E+99</v>
      </c>
      <c r="K156" s="5">
        <f t="shared" si="34"/>
        <v>1.1005180136549644E+100</v>
      </c>
    </row>
    <row r="157" spans="1:11" x14ac:dyDescent="0.25">
      <c r="A157" s="10">
        <f>A156+$L$85</f>
        <v>4200</v>
      </c>
      <c r="B157" s="13">
        <f t="shared" si="26"/>
        <v>-4.7367069579376593E+96</v>
      </c>
      <c r="C157" s="30">
        <f t="shared" si="27"/>
        <v>1.3743736919127095E+99</v>
      </c>
      <c r="D157" s="31">
        <f t="shared" si="24"/>
        <v>2.7255011835973291E+97</v>
      </c>
      <c r="E157" s="17">
        <f t="shared" si="28"/>
        <v>-5.1157657216121867E+97</v>
      </c>
      <c r="F157" s="8">
        <f t="shared" si="29"/>
        <v>1.744355916467559E+98</v>
      </c>
      <c r="G157" s="32">
        <f t="shared" si="30"/>
        <v>-9.7644738249946027E+98</v>
      </c>
      <c r="H157" s="33">
        <f t="shared" si="31"/>
        <v>-7.9354012351017036E+99</v>
      </c>
      <c r="I157" s="34">
        <f t="shared" si="32"/>
        <v>1.4973160787337992E+100</v>
      </c>
      <c r="J157" s="7">
        <f t="shared" si="33"/>
        <v>-5.1160365400083894E+100</v>
      </c>
      <c r="K157" s="5">
        <f t="shared" si="34"/>
        <v>2.874450436713164E+101</v>
      </c>
    </row>
    <row r="158" spans="1:11" x14ac:dyDescent="0.25">
      <c r="A158" s="10">
        <f t="shared" ref="A158:A159" si="36">A157+$L$85</f>
        <v>4260</v>
      </c>
      <c r="B158" s="13">
        <f t="shared" si="26"/>
        <v>-1.218427905916408E+98</v>
      </c>
      <c r="C158" s="30">
        <f t="shared" si="27"/>
        <v>3.5896912560366525E+100</v>
      </c>
      <c r="D158" s="31">
        <f t="shared" si="24"/>
        <v>7.0108341706430121E+98</v>
      </c>
      <c r="E158" s="17">
        <f t="shared" si="28"/>
        <v>-1.3159335738296934E+99</v>
      </c>
      <c r="F158" s="8">
        <f t="shared" si="29"/>
        <v>4.487024308972329E+99</v>
      </c>
      <c r="G158" s="32">
        <f t="shared" si="30"/>
        <v>-2.511725445676248E+100</v>
      </c>
      <c r="H158" s="33">
        <f t="shared" si="31"/>
        <v>-2.0725191828941328E+101</v>
      </c>
      <c r="I158" s="34">
        <f t="shared" si="32"/>
        <v>3.9102886762012277E+101</v>
      </c>
      <c r="J158" s="7">
        <f t="shared" si="33"/>
        <v>-1.3360279113244144E+102</v>
      </c>
      <c r="K158" s="5">
        <f t="shared" si="34"/>
        <v>7.5060710213450934E+102</v>
      </c>
    </row>
    <row r="159" spans="1:11" x14ac:dyDescent="0.25">
      <c r="A159" s="10">
        <f t="shared" si="36"/>
        <v>4320</v>
      </c>
      <c r="B159" s="29">
        <f t="shared" si="26"/>
        <v>-3.1341743854937925E+99</v>
      </c>
      <c r="C159" s="29">
        <f t="shared" si="27"/>
        <v>9.3736708183488262E+101</v>
      </c>
      <c r="D159" s="31">
        <f t="shared" si="24"/>
        <v>1.8034039414131281E+100</v>
      </c>
      <c r="E159" s="17">
        <f t="shared" si="28"/>
        <v>-3.3849891980324409E+100</v>
      </c>
      <c r="F159" s="8">
        <f t="shared" si="29"/>
        <v>1.1542017864152461E+101</v>
      </c>
      <c r="G159" s="32">
        <f t="shared" si="30"/>
        <v>-6.4609366848920129E+101</v>
      </c>
      <c r="H159" s="33">
        <f t="shared" si="31"/>
        <v>-5.4116442282920465E+102</v>
      </c>
      <c r="I159" s="34">
        <f t="shared" si="32"/>
        <v>1.0209540147898625E+103</v>
      </c>
      <c r="J159" s="7">
        <f t="shared" si="33"/>
        <v>-3.4881877373023782E+103</v>
      </c>
      <c r="K159" s="5">
        <f t="shared" si="34"/>
        <v>1.9596280588399013E+104</v>
      </c>
    </row>
    <row r="162" spans="1:11" x14ac:dyDescent="0.25">
      <c r="A162" s="35" t="s">
        <v>2</v>
      </c>
      <c r="B162" s="35" t="s">
        <v>3</v>
      </c>
      <c r="C162" s="35" t="s">
        <v>4</v>
      </c>
      <c r="D162" s="35" t="s">
        <v>6</v>
      </c>
      <c r="E162" s="35" t="s">
        <v>7</v>
      </c>
      <c r="F162" s="35" t="s">
        <v>8</v>
      </c>
      <c r="G162" s="35" t="s">
        <v>9</v>
      </c>
      <c r="H162" s="35" t="s">
        <v>10</v>
      </c>
      <c r="I162" s="35" t="s">
        <v>11</v>
      </c>
      <c r="J162" s="35" t="s">
        <v>12</v>
      </c>
      <c r="K162" s="35" t="s">
        <v>13</v>
      </c>
    </row>
    <row r="163" spans="1:11" x14ac:dyDescent="0.25">
      <c r="A163" s="28">
        <v>0</v>
      </c>
      <c r="B163" s="19">
        <v>0</v>
      </c>
      <c r="C163" s="40">
        <v>0</v>
      </c>
      <c r="D163" s="36">
        <v>0</v>
      </c>
      <c r="E163" s="43">
        <v>0</v>
      </c>
      <c r="F163" s="20">
        <v>0</v>
      </c>
      <c r="G163" s="38">
        <v>0</v>
      </c>
      <c r="H163" s="46">
        <v>0</v>
      </c>
      <c r="I163" s="48">
        <v>0</v>
      </c>
      <c r="J163" s="26">
        <v>0</v>
      </c>
      <c r="K163" s="21">
        <v>0</v>
      </c>
    </row>
    <row r="164" spans="1:11" x14ac:dyDescent="0.25">
      <c r="A164" s="28">
        <v>60</v>
      </c>
      <c r="B164" s="19">
        <v>0</v>
      </c>
      <c r="C164" s="40">
        <v>0</v>
      </c>
      <c r="D164" s="36">
        <v>0</v>
      </c>
      <c r="E164" s="43">
        <v>0</v>
      </c>
      <c r="F164" s="20">
        <v>0</v>
      </c>
      <c r="G164" s="38">
        <v>0</v>
      </c>
      <c r="H164" s="46">
        <v>0</v>
      </c>
      <c r="I164" s="48">
        <v>0</v>
      </c>
      <c r="J164" s="26">
        <v>0</v>
      </c>
      <c r="K164" s="21">
        <v>0</v>
      </c>
    </row>
    <row r="165" spans="1:11" x14ac:dyDescent="0.25">
      <c r="A165" s="28">
        <v>120</v>
      </c>
      <c r="B165" s="19">
        <v>0</v>
      </c>
      <c r="C165" s="40">
        <v>0</v>
      </c>
      <c r="D165" s="36">
        <v>0</v>
      </c>
      <c r="E165" s="43">
        <v>0</v>
      </c>
      <c r="F165" s="20">
        <v>0</v>
      </c>
      <c r="G165" s="38">
        <v>0</v>
      </c>
      <c r="H165" s="46">
        <v>0</v>
      </c>
      <c r="I165" s="48">
        <v>0</v>
      </c>
      <c r="J165" s="26">
        <v>0</v>
      </c>
      <c r="K165" s="21">
        <v>0</v>
      </c>
    </row>
    <row r="166" spans="1:11" x14ac:dyDescent="0.25">
      <c r="A166" s="28">
        <v>180</v>
      </c>
      <c r="B166" s="19">
        <v>0</v>
      </c>
      <c r="C166" s="40">
        <v>0</v>
      </c>
      <c r="D166" s="36">
        <v>0</v>
      </c>
      <c r="E166" s="43">
        <v>0</v>
      </c>
      <c r="F166" s="20">
        <v>0</v>
      </c>
      <c r="G166" s="38">
        <v>60000</v>
      </c>
      <c r="H166" s="46">
        <v>0</v>
      </c>
      <c r="I166" s="48">
        <v>0</v>
      </c>
      <c r="J166" s="26">
        <v>0</v>
      </c>
      <c r="K166" s="21">
        <v>0</v>
      </c>
    </row>
    <row r="167" spans="1:11" x14ac:dyDescent="0.25">
      <c r="A167" s="28">
        <v>240</v>
      </c>
      <c r="B167" s="19">
        <v>10000</v>
      </c>
      <c r="C167" s="40">
        <v>0</v>
      </c>
      <c r="D167" s="36">
        <v>-156840</v>
      </c>
      <c r="E167" s="43">
        <v>1483619</v>
      </c>
      <c r="F167" s="45">
        <v>-16000000</v>
      </c>
      <c r="G167" s="39">
        <v>353000000</v>
      </c>
      <c r="H167" s="46">
        <v>216840</v>
      </c>
      <c r="I167" s="48">
        <v>-3834599</v>
      </c>
      <c r="J167" s="26">
        <v>57876958</v>
      </c>
      <c r="K167" s="42">
        <v>-1600000000</v>
      </c>
    </row>
    <row r="168" spans="1:11" x14ac:dyDescent="0.25">
      <c r="A168" s="28">
        <v>300</v>
      </c>
      <c r="B168" s="19">
        <v>53924476</v>
      </c>
      <c r="C168" s="41">
        <v>-250000000</v>
      </c>
      <c r="D168" s="37">
        <v>-1200000000</v>
      </c>
      <c r="E168" s="44">
        <v>11500000000</v>
      </c>
      <c r="F168" s="45">
        <v>-130000000000</v>
      </c>
      <c r="G168" s="39">
        <v>2730000000000</v>
      </c>
      <c r="H168" s="47">
        <v>6590000000</v>
      </c>
      <c r="I168" s="49">
        <v>-78000000000</v>
      </c>
      <c r="J168" s="27">
        <v>972000000000</v>
      </c>
      <c r="K168" s="42">
        <v>-24000000000000</v>
      </c>
    </row>
    <row r="169" spans="1:11" x14ac:dyDescent="0.25">
      <c r="A169" s="28">
        <v>360</v>
      </c>
      <c r="B169" s="24">
        <v>417000000000</v>
      </c>
      <c r="C169" s="41">
        <v>-3700000000000</v>
      </c>
      <c r="D169" s="37">
        <v>-9000000000000</v>
      </c>
      <c r="E169" s="44">
        <v>88900000000000</v>
      </c>
      <c r="F169" s="45">
        <v>-970000000000000</v>
      </c>
      <c r="G169" s="39">
        <v>2.11E+16</v>
      </c>
      <c r="H169" s="47">
        <v>88600000000000</v>
      </c>
      <c r="I169" s="49">
        <v>-970000000000000</v>
      </c>
      <c r="J169" s="27">
        <v>1.16E+16</v>
      </c>
      <c r="K169" s="42">
        <v>-2.7E+17</v>
      </c>
    </row>
    <row r="170" spans="1:11" x14ac:dyDescent="0.25">
      <c r="A170" s="28">
        <v>420</v>
      </c>
      <c r="B170" s="24">
        <v>3220000000000000</v>
      </c>
      <c r="C170" s="41">
        <v>-4.2E+16</v>
      </c>
      <c r="D170" s="37">
        <v>-7E+16</v>
      </c>
      <c r="E170" s="44">
        <v>6.87E+17</v>
      </c>
      <c r="F170" s="45">
        <v>-7.5E+18</v>
      </c>
      <c r="G170" s="39">
        <v>1.63E+20</v>
      </c>
      <c r="H170" s="47">
        <v>9.75E+17</v>
      </c>
      <c r="I170" s="49">
        <v>-1E+19</v>
      </c>
      <c r="J170" s="27">
        <v>1.21E+20</v>
      </c>
      <c r="K170" s="42">
        <v>-2.8E+21</v>
      </c>
    </row>
    <row r="171" spans="1:11" x14ac:dyDescent="0.25">
      <c r="A171" s="28">
        <v>480</v>
      </c>
      <c r="B171" s="24">
        <v>2.49E+19</v>
      </c>
      <c r="C171" s="41">
        <v>-4.3E+20</v>
      </c>
      <c r="D171" s="37">
        <v>-5.4E+20</v>
      </c>
      <c r="E171" s="44">
        <v>5.3100000000000005E+21</v>
      </c>
      <c r="F171" s="45">
        <v>-5.7999999999999996E+22</v>
      </c>
      <c r="G171" s="39">
        <v>1.2600000000000001E+24</v>
      </c>
      <c r="H171" s="47">
        <v>9.779999999999999E+21</v>
      </c>
      <c r="I171" s="49">
        <v>-9.9999999999999992E+22</v>
      </c>
      <c r="J171" s="27">
        <v>1.17E+24</v>
      </c>
      <c r="K171" s="42">
        <v>-2.7E+25</v>
      </c>
    </row>
    <row r="172" spans="1:11" x14ac:dyDescent="0.25">
      <c r="A172" s="28">
        <v>540</v>
      </c>
      <c r="B172" s="24">
        <v>1.92E+23</v>
      </c>
      <c r="C172" s="41">
        <v>-4.1000000000000001E+24</v>
      </c>
      <c r="D172" s="37">
        <v>-4.2000000000000003E+24</v>
      </c>
      <c r="E172" s="44">
        <v>4.0999999999999997E+25</v>
      </c>
      <c r="F172" s="45">
        <v>-4.4999999999999998E+26</v>
      </c>
      <c r="G172" s="39">
        <v>9.7300000000000003E+27</v>
      </c>
      <c r="H172" s="47">
        <v>9.3000000000000002E+25</v>
      </c>
      <c r="I172" s="49">
        <v>-9.6000000000000002E+26</v>
      </c>
      <c r="J172" s="27">
        <v>1.09E+28</v>
      </c>
      <c r="K172" s="42">
        <v>-2.5E+29</v>
      </c>
    </row>
    <row r="173" spans="1:11" x14ac:dyDescent="0.25">
      <c r="A173" s="28">
        <v>600</v>
      </c>
      <c r="B173" s="24">
        <v>1.4899999999999999E+27</v>
      </c>
      <c r="C173" s="41">
        <v>-3.7999999999999999E+28</v>
      </c>
      <c r="D173" s="37">
        <v>-3.2E+28</v>
      </c>
      <c r="E173" s="44">
        <v>3.1699999999999999E+29</v>
      </c>
      <c r="F173" s="45">
        <v>-3.5000000000000002E+30</v>
      </c>
      <c r="G173" s="39">
        <v>7.5199999999999998E+31</v>
      </c>
      <c r="H173" s="47">
        <v>8.5300000000000006E+29</v>
      </c>
      <c r="I173" s="49">
        <v>-8.7000000000000005E+30</v>
      </c>
      <c r="J173" s="27">
        <v>9.9100000000000006E+31</v>
      </c>
      <c r="K173" s="42">
        <v>-2.1999999999999999E+33</v>
      </c>
    </row>
    <row r="174" spans="1:11" x14ac:dyDescent="0.25">
      <c r="A174" s="28">
        <v>660</v>
      </c>
      <c r="B174" s="24">
        <v>1.15E+31</v>
      </c>
      <c r="C174" s="41">
        <v>-3.3999999999999998E+32</v>
      </c>
      <c r="D174" s="37">
        <v>-2.4999999999999999E+32</v>
      </c>
      <c r="E174" s="44">
        <v>2.4500000000000001E+33</v>
      </c>
      <c r="F174" s="45">
        <v>-2.7E+34</v>
      </c>
      <c r="G174" s="39">
        <v>5.81E+35</v>
      </c>
      <c r="H174" s="47">
        <v>7.62E+33</v>
      </c>
      <c r="I174" s="49">
        <v>-7.8000000000000004E+34</v>
      </c>
      <c r="J174" s="27">
        <v>8.7699999999999997E+35</v>
      </c>
      <c r="K174" s="42">
        <v>-1.9999999999999999E+37</v>
      </c>
    </row>
    <row r="175" spans="1:11" x14ac:dyDescent="0.25">
      <c r="A175" s="28">
        <v>720</v>
      </c>
      <c r="B175" s="24">
        <v>8.8699999999999997E+34</v>
      </c>
      <c r="C175" s="41">
        <v>-3E+36</v>
      </c>
      <c r="D175" s="37">
        <v>-1.9000000000000001E+36</v>
      </c>
      <c r="E175" s="44">
        <v>1.89E+37</v>
      </c>
      <c r="F175" s="45">
        <v>-2.1E+38</v>
      </c>
      <c r="G175" s="39">
        <v>4.4900000000000003E+39</v>
      </c>
      <c r="H175" s="47">
        <v>6.6900000000000004E+37</v>
      </c>
      <c r="I175" s="49">
        <v>-6.7999999999999999E+38</v>
      </c>
      <c r="J175" s="27">
        <v>7.6399999999999995E+39</v>
      </c>
      <c r="K175" s="42">
        <v>-1.7E+41</v>
      </c>
    </row>
    <row r="176" spans="1:11" x14ac:dyDescent="0.25">
      <c r="A176" s="28">
        <v>780</v>
      </c>
      <c r="B176" s="24">
        <v>6.8500000000000005E+38</v>
      </c>
      <c r="C176" s="41">
        <v>-2.6000000000000001E+40</v>
      </c>
      <c r="D176" s="37">
        <v>-1.5000000000000001E+40</v>
      </c>
      <c r="E176" s="44">
        <v>1.4600000000000001E+41</v>
      </c>
      <c r="F176" s="45">
        <v>-1.6E+42</v>
      </c>
      <c r="G176" s="39">
        <v>3.47E+43</v>
      </c>
      <c r="H176" s="47">
        <v>5.7899999999999998E+41</v>
      </c>
      <c r="I176" s="49">
        <v>-5.9000000000000001E+42</v>
      </c>
      <c r="J176" s="27">
        <v>6.5700000000000001E+43</v>
      </c>
      <c r="K176" s="42">
        <v>-1.5000000000000001E+45</v>
      </c>
    </row>
    <row r="177" spans="1:11" x14ac:dyDescent="0.25">
      <c r="A177" s="28">
        <v>840</v>
      </c>
      <c r="B177" s="24">
        <v>5.3000000000000003E+42</v>
      </c>
      <c r="C177" s="41">
        <v>-2.2E+44</v>
      </c>
      <c r="D177" s="37">
        <v>-1.1E+44</v>
      </c>
      <c r="E177" s="44">
        <v>1.13E+45</v>
      </c>
      <c r="F177" s="45">
        <v>-1.2E+46</v>
      </c>
      <c r="G177" s="39">
        <v>2.6800000000000001E+47</v>
      </c>
      <c r="H177" s="47">
        <v>4.9500000000000001E+45</v>
      </c>
      <c r="I177" s="49">
        <v>-5.0000000000000002E+46</v>
      </c>
      <c r="J177" s="27">
        <v>5.59E+47</v>
      </c>
      <c r="K177" s="42">
        <v>-1.2E+49</v>
      </c>
    </row>
    <row r="178" spans="1:11" x14ac:dyDescent="0.25">
      <c r="A178" s="28">
        <v>900</v>
      </c>
      <c r="B178" s="24">
        <v>4.0900000000000001E+46</v>
      </c>
      <c r="C178" s="41">
        <v>-1.9E+48</v>
      </c>
      <c r="D178" s="37">
        <v>-8.9000000000000005E+47</v>
      </c>
      <c r="E178" s="44">
        <v>8.7300000000000005E+48</v>
      </c>
      <c r="F178" s="45">
        <v>-9.5999999999999999E+49</v>
      </c>
      <c r="G178" s="39">
        <v>2.07E+51</v>
      </c>
      <c r="H178" s="47">
        <v>4.2000000000000002E+49</v>
      </c>
      <c r="I178" s="49">
        <v>-4.1999999999999999E+50</v>
      </c>
      <c r="J178" s="27">
        <v>4.7199999999999999E+51</v>
      </c>
      <c r="K178" s="42">
        <v>-9.9999999999999999E+52</v>
      </c>
    </row>
    <row r="179" spans="1:11" x14ac:dyDescent="0.25">
      <c r="A179" s="28">
        <v>960</v>
      </c>
      <c r="B179" s="24">
        <v>3.1600000000000002E+50</v>
      </c>
      <c r="C179" s="41">
        <v>-1.6E+52</v>
      </c>
      <c r="D179" s="37">
        <v>-6.9000000000000005E+51</v>
      </c>
      <c r="E179" s="44">
        <v>6.7500000000000005E+52</v>
      </c>
      <c r="F179" s="45">
        <v>-7.4000000000000004E+53</v>
      </c>
      <c r="G179" s="39">
        <v>1.6000000000000001E+55</v>
      </c>
      <c r="H179" s="47">
        <v>3.5300000000000001E+53</v>
      </c>
      <c r="I179" s="49">
        <v>-3.5000000000000001E+54</v>
      </c>
      <c r="J179" s="27">
        <v>3.9500000000000002E+55</v>
      </c>
      <c r="K179" s="42">
        <v>-8.6999999999999998E+56</v>
      </c>
    </row>
    <row r="180" spans="1:11" x14ac:dyDescent="0.25">
      <c r="A180" s="28">
        <v>1020</v>
      </c>
      <c r="B180" s="24">
        <v>2.4400000000000001E+54</v>
      </c>
      <c r="C180" s="41">
        <v>-1.3000000000000001E+56</v>
      </c>
      <c r="D180" s="37">
        <v>-5.2999999999999998E+55</v>
      </c>
      <c r="E180" s="44">
        <v>5.2100000000000003E+56</v>
      </c>
      <c r="F180" s="45">
        <v>-5.6999999999999998E+57</v>
      </c>
      <c r="G180" s="39">
        <v>1.24E+59</v>
      </c>
      <c r="H180" s="47">
        <v>2.9500000000000001E+57</v>
      </c>
      <c r="I180" s="49">
        <v>-3.0000000000000002E+58</v>
      </c>
      <c r="J180" s="27">
        <v>3.29E+59</v>
      </c>
      <c r="K180" s="42">
        <v>-7.2999999999999996E+60</v>
      </c>
    </row>
    <row r="181" spans="1:11" x14ac:dyDescent="0.25">
      <c r="A181" s="28">
        <v>1080</v>
      </c>
      <c r="B181" s="24">
        <v>1.89E+58</v>
      </c>
      <c r="C181" s="41">
        <v>-1.1E+60</v>
      </c>
      <c r="D181" s="37">
        <v>-4.1E+59</v>
      </c>
      <c r="E181" s="44">
        <v>4.0300000000000001E+60</v>
      </c>
      <c r="F181" s="45">
        <v>-4.4000000000000001E+61</v>
      </c>
      <c r="G181" s="39">
        <v>9.5600000000000005E+62</v>
      </c>
      <c r="H181" s="47">
        <v>2.4500000000000001E+61</v>
      </c>
      <c r="I181" s="49">
        <v>-2.5000000000000001E+62</v>
      </c>
      <c r="J181" s="27">
        <v>2.7300000000000001E+63</v>
      </c>
      <c r="K181" s="42">
        <v>-6.0000000000000004E+64</v>
      </c>
    </row>
    <row r="182" spans="1:11" x14ac:dyDescent="0.25">
      <c r="A182" s="28">
        <v>1140</v>
      </c>
      <c r="B182" s="24">
        <v>1.46E+62</v>
      </c>
      <c r="C182" s="41">
        <v>-9.1999999999999997E+63</v>
      </c>
      <c r="D182" s="37">
        <v>-3.2000000000000001E+63</v>
      </c>
      <c r="E182" s="44">
        <v>3.1099999999999999E+64</v>
      </c>
      <c r="F182" s="45">
        <v>-3.3999999999999999E+65</v>
      </c>
      <c r="G182" s="39">
        <v>7.38E+66</v>
      </c>
      <c r="H182" s="47">
        <v>2.0199999999999999E+65</v>
      </c>
      <c r="I182" s="49">
        <v>-1.9999999999999999E+66</v>
      </c>
      <c r="J182" s="27">
        <v>2.2499999999999999E+67</v>
      </c>
      <c r="K182" s="42">
        <v>-5.0000000000000004E+68</v>
      </c>
    </row>
    <row r="183" spans="1:11" x14ac:dyDescent="0.25">
      <c r="A183" s="28">
        <v>1200</v>
      </c>
      <c r="B183" s="24">
        <v>1.13E+66</v>
      </c>
      <c r="C183" s="41">
        <v>-7.6000000000000004E+67</v>
      </c>
      <c r="D183" s="37">
        <v>-2.4E+67</v>
      </c>
      <c r="E183" s="44">
        <v>2.4099999999999999E+68</v>
      </c>
      <c r="F183" s="45">
        <v>-2.6000000000000002E+69</v>
      </c>
      <c r="G183" s="39">
        <v>5.7100000000000001E+70</v>
      </c>
      <c r="H183" s="47">
        <v>1.67E+69</v>
      </c>
      <c r="I183" s="49">
        <v>-1.7E+70</v>
      </c>
      <c r="J183" s="27">
        <v>1.85E+71</v>
      </c>
      <c r="K183" s="42">
        <v>-4.0999999999999996E+72</v>
      </c>
    </row>
    <row r="184" spans="1:11" x14ac:dyDescent="0.25">
      <c r="A184" s="28">
        <v>1260</v>
      </c>
      <c r="B184" s="24">
        <v>8.7100000000000002E+69</v>
      </c>
      <c r="C184" s="41">
        <v>-6.2000000000000004E+71</v>
      </c>
      <c r="D184" s="37">
        <v>-1.9E+71</v>
      </c>
      <c r="E184" s="44">
        <v>1.86E+72</v>
      </c>
      <c r="F184" s="45">
        <v>-2E+73</v>
      </c>
      <c r="G184" s="39">
        <v>4.4099999999999999E+74</v>
      </c>
      <c r="H184" s="47">
        <v>1.3699999999999999E+73</v>
      </c>
      <c r="I184" s="49">
        <v>-1.4E+74</v>
      </c>
      <c r="J184" s="27">
        <v>1.51E+75</v>
      </c>
      <c r="K184" s="42">
        <v>-3.3000000000000001E+76</v>
      </c>
    </row>
    <row r="185" spans="1:11" x14ac:dyDescent="0.25">
      <c r="A185" s="28">
        <v>1320</v>
      </c>
      <c r="B185" s="24">
        <v>6.7300000000000001E+73</v>
      </c>
      <c r="C185" s="41">
        <v>-5.1000000000000004E+75</v>
      </c>
      <c r="D185" s="37">
        <v>-1.5E+75</v>
      </c>
      <c r="E185" s="44">
        <v>1.44E+76</v>
      </c>
      <c r="F185" s="45">
        <v>-1.6000000000000001E+77</v>
      </c>
      <c r="G185" s="39">
        <v>3.41E+78</v>
      </c>
      <c r="H185" s="47">
        <v>1.1199999999999999E+77</v>
      </c>
      <c r="I185" s="49">
        <v>-1.1000000000000001E+78</v>
      </c>
      <c r="J185" s="27">
        <v>1.2300000000000001E+79</v>
      </c>
      <c r="K185" s="42">
        <v>-2.6999999999999998E+80</v>
      </c>
    </row>
    <row r="186" spans="1:11" x14ac:dyDescent="0.25">
      <c r="A186" s="28">
        <v>1380</v>
      </c>
      <c r="B186" s="24">
        <v>5.2000000000000004E+77</v>
      </c>
      <c r="C186" s="41">
        <v>-4.1E+79</v>
      </c>
      <c r="D186" s="37">
        <v>-1.0999999999999999E+79</v>
      </c>
      <c r="E186" s="44">
        <v>1.11E+80</v>
      </c>
      <c r="F186" s="45">
        <v>-1.1999999999999999E+81</v>
      </c>
      <c r="G186" s="39">
        <v>2.6300000000000001E+82</v>
      </c>
      <c r="H186" s="47">
        <v>9.0899999999999999E+80</v>
      </c>
      <c r="I186" s="49">
        <v>-9.1000000000000008E+81</v>
      </c>
      <c r="J186" s="27">
        <v>1E+83</v>
      </c>
      <c r="K186" s="42">
        <v>-2.1999999999999998E+84</v>
      </c>
    </row>
    <row r="187" spans="1:11" x14ac:dyDescent="0.25">
      <c r="A187" s="28">
        <v>1440</v>
      </c>
      <c r="B187" s="24">
        <v>4.0200000000000001E+81</v>
      </c>
      <c r="C187" s="41">
        <v>-3.3999999999999998E+83</v>
      </c>
      <c r="D187" s="37">
        <v>-8.6999999999999997E+82</v>
      </c>
      <c r="E187" s="44">
        <v>8.5699999999999997E+83</v>
      </c>
      <c r="F187" s="45">
        <v>-9.3999999999999997E+84</v>
      </c>
      <c r="G187" s="39">
        <v>2.0299999999999999E+86</v>
      </c>
      <c r="H187" s="47">
        <v>7.3900000000000002E+84</v>
      </c>
      <c r="I187" s="49">
        <v>-7.4000000000000004E+85</v>
      </c>
      <c r="J187" s="27">
        <v>8.1500000000000005E+86</v>
      </c>
      <c r="K187" s="42">
        <v>-1.8000000000000001E+88</v>
      </c>
    </row>
    <row r="188" spans="1:11" x14ac:dyDescent="0.25">
      <c r="A188" s="28">
        <v>1500</v>
      </c>
      <c r="B188" s="24">
        <v>3.1000000000000001E+85</v>
      </c>
      <c r="C188" s="41">
        <v>-2.7000000000000001E+87</v>
      </c>
      <c r="D188" s="37">
        <v>-6.6999999999999997E+86</v>
      </c>
      <c r="E188" s="44">
        <v>6.6300000000000001E+87</v>
      </c>
      <c r="F188" s="45">
        <v>-7.2999999999999994E+88</v>
      </c>
      <c r="G188" s="39">
        <v>1.5699999999999999E+90</v>
      </c>
      <c r="H188" s="47">
        <v>5.9899999999999999E+88</v>
      </c>
      <c r="I188" s="49">
        <v>-6.0000000000000003E+89</v>
      </c>
      <c r="J188" s="27">
        <v>6.6000000000000002E+90</v>
      </c>
      <c r="K188" s="42">
        <v>-1.4E+92</v>
      </c>
    </row>
    <row r="189" spans="1:11" x14ac:dyDescent="0.25">
      <c r="A189" s="28">
        <v>1560</v>
      </c>
      <c r="B189" s="24">
        <v>2.4E+89</v>
      </c>
      <c r="C189" s="41">
        <v>-2.2E+91</v>
      </c>
      <c r="D189" s="37">
        <v>-5.1999999999999997E+90</v>
      </c>
      <c r="E189" s="44">
        <v>5.12E+91</v>
      </c>
      <c r="F189" s="45">
        <v>-5.6E+92</v>
      </c>
      <c r="G189" s="39">
        <v>1.21E+94</v>
      </c>
      <c r="H189" s="47">
        <v>4.8399999999999998E+92</v>
      </c>
      <c r="I189" s="49">
        <v>-4.8000000000000002E+93</v>
      </c>
      <c r="J189" s="27">
        <v>5.3299999999999999E+94</v>
      </c>
      <c r="K189" s="42">
        <v>-1.2E+96</v>
      </c>
    </row>
    <row r="190" spans="1:11" x14ac:dyDescent="0.25">
      <c r="A190" s="28">
        <v>1620</v>
      </c>
      <c r="B190" s="24">
        <v>1.8499999999999999E+93</v>
      </c>
      <c r="C190" s="41">
        <v>-1.7999999999999999E+95</v>
      </c>
      <c r="D190" s="37">
        <v>-4.0000000000000001E+94</v>
      </c>
      <c r="E190" s="44">
        <v>3.9600000000000003E+95</v>
      </c>
      <c r="F190" s="45">
        <v>-4.3E+96</v>
      </c>
      <c r="G190" s="39">
        <v>9.3799999999999996E+97</v>
      </c>
      <c r="H190" s="47">
        <v>3.9099999999999999E+96</v>
      </c>
      <c r="I190" s="49">
        <v>-3.8999999999999999E+97</v>
      </c>
      <c r="J190" s="27">
        <v>4.3000000000000001E+98</v>
      </c>
      <c r="K190" s="42">
        <v>-8.9999999999999999E+99</v>
      </c>
    </row>
    <row r="191" spans="1:11" x14ac:dyDescent="0.25">
      <c r="A191" s="28">
        <v>1680</v>
      </c>
      <c r="B191" s="24">
        <v>1.43E+97</v>
      </c>
      <c r="C191" s="41">
        <v>-9.9999999999999997E+98</v>
      </c>
      <c r="D191" s="37">
        <v>-3.1000000000000002E+98</v>
      </c>
      <c r="E191" s="44">
        <v>3.1000000000000001E+99</v>
      </c>
      <c r="F191" s="45">
        <v>-2.9999999999999999E+100</v>
      </c>
      <c r="G191" s="39">
        <v>7.2000000000000006E+101</v>
      </c>
      <c r="H191" s="47">
        <v>3.1999999999999999E+100</v>
      </c>
      <c r="I191" s="49">
        <v>-2.9999999999999999E+101</v>
      </c>
      <c r="J191" s="27">
        <v>3.5000000000000001E+102</v>
      </c>
      <c r="K191" s="42">
        <v>-8E+103</v>
      </c>
    </row>
    <row r="192" spans="1:11" x14ac:dyDescent="0.25">
      <c r="A192" s="28">
        <v>1740</v>
      </c>
      <c r="B192" s="24">
        <v>1.1E+101</v>
      </c>
      <c r="C192" s="41">
        <v>-1E+103</v>
      </c>
      <c r="D192" s="37">
        <v>-2E+102</v>
      </c>
      <c r="E192" s="44">
        <v>2.3999999999999998E+103</v>
      </c>
      <c r="F192" s="45">
        <v>-2.9999999999999997E+104</v>
      </c>
      <c r="G192" s="39">
        <v>5.6000000000000003E+105</v>
      </c>
      <c r="H192" s="47">
        <v>2.4999999999999998E+104</v>
      </c>
      <c r="I192" s="49">
        <v>-3.0000000000000001E+105</v>
      </c>
      <c r="J192" s="27">
        <v>2.7999999999999999E+106</v>
      </c>
      <c r="K192" s="42">
        <v>-6.0000000000000005E+107</v>
      </c>
    </row>
    <row r="193" spans="1:11" x14ac:dyDescent="0.25">
      <c r="A193" s="28">
        <v>1800</v>
      </c>
      <c r="B193" s="24">
        <v>8.6000000000000003E+104</v>
      </c>
      <c r="C193" s="41">
        <v>-8.9999999999999994E+106</v>
      </c>
      <c r="D193" s="37">
        <v>-2.0000000000000002E+106</v>
      </c>
      <c r="E193" s="44">
        <v>1.7999999999999999E+107</v>
      </c>
      <c r="F193" s="45">
        <v>-2.0000000000000001E+108</v>
      </c>
      <c r="G193" s="39">
        <v>4.3000000000000001E+109</v>
      </c>
      <c r="H193" s="47">
        <v>2.0000000000000001E+108</v>
      </c>
      <c r="I193" s="49">
        <v>-2E+109</v>
      </c>
      <c r="J193" s="27">
        <v>2.1999999999999999E+110</v>
      </c>
      <c r="K193" s="42">
        <v>-4.9999999999999997E+111</v>
      </c>
    </row>
    <row r="194" spans="1:11" x14ac:dyDescent="0.25">
      <c r="A194" s="28">
        <v>1860</v>
      </c>
      <c r="B194" s="24">
        <v>6.6000000000000004E+108</v>
      </c>
      <c r="C194" s="41">
        <v>-6.9999999999999998E+110</v>
      </c>
      <c r="D194" s="37">
        <v>-1E+110</v>
      </c>
      <c r="E194" s="44">
        <v>1.4E+111</v>
      </c>
      <c r="F194" s="45">
        <v>-1.9999999999999999E+112</v>
      </c>
      <c r="G194" s="39">
        <v>3.3000000000000003E+113</v>
      </c>
      <c r="H194" s="47">
        <v>1.5999999999999999E+112</v>
      </c>
      <c r="I194" s="49">
        <v>-2E+113</v>
      </c>
      <c r="J194" s="27">
        <v>1.8E+114</v>
      </c>
      <c r="K194" s="42">
        <v>-4.0000000000000001E+115</v>
      </c>
    </row>
    <row r="195" spans="1:11" x14ac:dyDescent="0.25">
      <c r="A195" s="28">
        <v>1920</v>
      </c>
      <c r="B195" s="24">
        <v>5.1000000000000001E+112</v>
      </c>
      <c r="C195" s="41">
        <v>-6.0000000000000001E+114</v>
      </c>
      <c r="D195" s="37">
        <v>-1E+114</v>
      </c>
      <c r="E195" s="44">
        <v>1.1E+115</v>
      </c>
      <c r="F195" s="45">
        <v>-1E+116</v>
      </c>
      <c r="G195" s="39">
        <v>2.5999999999999999E+117</v>
      </c>
      <c r="H195" s="47">
        <v>1.2999999999999999E+116</v>
      </c>
      <c r="I195" s="49">
        <v>-1.0000000000000001E+117</v>
      </c>
      <c r="J195" s="27">
        <v>1.3999999999999999E+118</v>
      </c>
      <c r="K195" s="42">
        <v>-3E+119</v>
      </c>
    </row>
    <row r="196" spans="1:11" x14ac:dyDescent="0.25">
      <c r="A196" s="28">
        <v>1980</v>
      </c>
      <c r="B196" s="24">
        <v>3.9000000000000003E+116</v>
      </c>
      <c r="C196" s="41">
        <v>-4.9999999999999997E+118</v>
      </c>
      <c r="D196" s="37">
        <v>-9E+117</v>
      </c>
      <c r="E196" s="44">
        <v>8.4E+118</v>
      </c>
      <c r="F196" s="45">
        <v>-9.0000000000000004E+119</v>
      </c>
      <c r="G196" s="39">
        <v>2.0000000000000001E+121</v>
      </c>
      <c r="H196" s="47">
        <v>9.9999999999999998E+119</v>
      </c>
      <c r="I196" s="49">
        <v>-1E+121</v>
      </c>
      <c r="J196" s="27">
        <v>1.1E+122</v>
      </c>
      <c r="K196" s="42">
        <v>-3.0000000000000001E+123</v>
      </c>
    </row>
    <row r="197" spans="1:11" x14ac:dyDescent="0.25">
      <c r="A197" s="28">
        <v>2040</v>
      </c>
      <c r="B197" s="24">
        <v>3.0000000000000002E+120</v>
      </c>
      <c r="C197" s="41">
        <v>-4.0000000000000001E+122</v>
      </c>
      <c r="D197" s="37">
        <v>-6.9999999999999999E+121</v>
      </c>
      <c r="E197" s="44">
        <v>6.4999999999999996E+122</v>
      </c>
      <c r="F197" s="45">
        <v>-7E+123</v>
      </c>
      <c r="G197" s="39">
        <v>1.5000000000000001E+125</v>
      </c>
      <c r="H197" s="47">
        <v>8.3999999999999998E+123</v>
      </c>
      <c r="I197" s="49">
        <v>-7.9999999999999996E+124</v>
      </c>
      <c r="J197" s="27">
        <v>9.2000000000000005E+125</v>
      </c>
      <c r="K197" s="42">
        <v>-1.9999999999999999E+127</v>
      </c>
    </row>
    <row r="198" spans="1:11" x14ac:dyDescent="0.25">
      <c r="A198" s="28">
        <v>2100</v>
      </c>
      <c r="B198" s="24">
        <v>2.4000000000000001E+124</v>
      </c>
      <c r="C198" s="41">
        <v>-3.0000000000000002E+126</v>
      </c>
      <c r="D198" s="37">
        <v>-5.0000000000000004E+125</v>
      </c>
      <c r="E198" s="44">
        <v>4.9999999999999998E+126</v>
      </c>
      <c r="F198" s="45">
        <v>-6.0000000000000005E+127</v>
      </c>
      <c r="G198" s="39">
        <v>1.1999999999999999E+129</v>
      </c>
      <c r="H198" s="47">
        <v>6.6999999999999995E+127</v>
      </c>
      <c r="I198" s="49">
        <v>-6.9999999999999994E+128</v>
      </c>
      <c r="J198" s="27">
        <v>7.3000000000000005E+129</v>
      </c>
      <c r="K198" s="42">
        <v>-1.9999999999999998E+131</v>
      </c>
    </row>
    <row r="199" spans="1:11" x14ac:dyDescent="0.25">
      <c r="A199" s="28">
        <v>2160</v>
      </c>
      <c r="B199" s="24">
        <v>1.8000000000000001E+128</v>
      </c>
      <c r="C199" s="41">
        <v>-2.0000000000000001E+130</v>
      </c>
      <c r="D199" s="37">
        <v>-4E+129</v>
      </c>
      <c r="E199" s="44">
        <v>3.9000000000000002E+130</v>
      </c>
      <c r="F199" s="45">
        <v>-3.9999999999999996E+131</v>
      </c>
      <c r="G199" s="39">
        <v>9.2000000000000006E+132</v>
      </c>
      <c r="H199" s="47">
        <v>5.2999999999999997E+131</v>
      </c>
      <c r="I199" s="49">
        <v>-5.0000000000000001E+132</v>
      </c>
      <c r="J199" s="27">
        <v>5.8000000000000002E+133</v>
      </c>
      <c r="K199" s="42">
        <v>-9.9999999999999996E+134</v>
      </c>
    </row>
    <row r="200" spans="1:11" x14ac:dyDescent="0.25">
      <c r="A200" s="28">
        <v>2220</v>
      </c>
      <c r="B200" s="24">
        <v>1.4E+132</v>
      </c>
      <c r="C200" s="41">
        <v>-1.9999999999999998E+134</v>
      </c>
      <c r="D200" s="37">
        <v>-3.0000000000000001E+133</v>
      </c>
      <c r="E200" s="44">
        <v>3E+134</v>
      </c>
      <c r="F200" s="45">
        <v>-3E+135</v>
      </c>
      <c r="G200" s="39">
        <v>7.1000000000000001E+136</v>
      </c>
      <c r="H200" s="47">
        <v>4.2000000000000002E+135</v>
      </c>
      <c r="I200" s="49">
        <v>-4.0000000000000002E+136</v>
      </c>
      <c r="J200" s="27">
        <v>4.6E+137</v>
      </c>
      <c r="K200" s="42">
        <v>-1E+139</v>
      </c>
    </row>
    <row r="201" spans="1:11" x14ac:dyDescent="0.25">
      <c r="A201" s="28">
        <v>2280</v>
      </c>
      <c r="B201" s="24">
        <v>1.1E+136</v>
      </c>
      <c r="C201" s="41">
        <v>-2.0000000000000001E+138</v>
      </c>
      <c r="D201" s="37">
        <v>-2.0000000000000001E+137</v>
      </c>
      <c r="E201" s="44">
        <v>2.3000000000000001E+138</v>
      </c>
      <c r="F201" s="45">
        <v>-3E+139</v>
      </c>
      <c r="G201" s="39">
        <v>5.5E+140</v>
      </c>
      <c r="H201" s="47">
        <v>3.4000000000000002E+139</v>
      </c>
      <c r="I201" s="49">
        <v>-3E+140</v>
      </c>
      <c r="J201" s="27">
        <v>3.7000000000000003E+141</v>
      </c>
      <c r="K201" s="42">
        <v>-8.0000000000000004E+142</v>
      </c>
    </row>
    <row r="202" spans="1:11" x14ac:dyDescent="0.25">
      <c r="A202" s="28">
        <v>2340</v>
      </c>
      <c r="B202" s="24">
        <v>8.3999999999999995E+139</v>
      </c>
      <c r="C202" s="41">
        <v>-1.0000000000000001E+142</v>
      </c>
      <c r="D202" s="37">
        <v>-2E+141</v>
      </c>
      <c r="E202" s="44">
        <v>1.8000000000000001E+142</v>
      </c>
      <c r="F202" s="45">
        <v>-2E+143</v>
      </c>
      <c r="G202" s="39">
        <v>4.2999999999999998E+144</v>
      </c>
      <c r="H202" s="47">
        <v>2.7000000000000002E+143</v>
      </c>
      <c r="I202" s="49">
        <v>-2.9999999999999999E+144</v>
      </c>
      <c r="J202" s="27">
        <v>2.9000000000000001E+145</v>
      </c>
      <c r="K202" s="42">
        <v>-6E+146</v>
      </c>
    </row>
    <row r="203" spans="1:11" x14ac:dyDescent="0.25">
      <c r="A203" s="28">
        <v>2400</v>
      </c>
      <c r="B203" s="24">
        <v>6.4999999999999997E+143</v>
      </c>
      <c r="C203" s="41">
        <v>-9.9999999999999993E+145</v>
      </c>
      <c r="D203" s="37">
        <v>-9.9999999999999999E+144</v>
      </c>
      <c r="E203" s="44">
        <v>1.4E+146</v>
      </c>
      <c r="F203" s="45">
        <v>-2E+147</v>
      </c>
      <c r="G203" s="39">
        <v>3.3000000000000001E+148</v>
      </c>
      <c r="H203" s="47">
        <v>2.1000000000000001E+147</v>
      </c>
      <c r="I203" s="49">
        <v>-2.0000000000000001E+148</v>
      </c>
      <c r="J203" s="27">
        <v>2.2999999999999998E+149</v>
      </c>
      <c r="K203" s="42">
        <v>-5.0000000000000001E+150</v>
      </c>
    </row>
    <row r="204" spans="1:11" x14ac:dyDescent="0.25">
      <c r="A204" s="28">
        <v>2460</v>
      </c>
      <c r="B204" s="24">
        <v>5.0000000000000002E+147</v>
      </c>
      <c r="C204" s="41">
        <v>-8.0000000000000004E+149</v>
      </c>
      <c r="D204" s="37">
        <v>-1E+149</v>
      </c>
      <c r="E204" s="44">
        <v>1.1E+150</v>
      </c>
      <c r="F204" s="45">
        <v>-1E+151</v>
      </c>
      <c r="G204" s="39">
        <v>2.5E+152</v>
      </c>
      <c r="H204" s="47">
        <v>1.7E+151</v>
      </c>
      <c r="I204" s="49">
        <v>-2.0000000000000001E+152</v>
      </c>
      <c r="J204" s="27">
        <v>1.8E+153</v>
      </c>
      <c r="K204" s="42">
        <v>-4.0000000000000001E+154</v>
      </c>
    </row>
    <row r="205" spans="1:11" x14ac:dyDescent="0.25">
      <c r="A205" s="28">
        <v>2520</v>
      </c>
      <c r="B205" s="24">
        <v>3.8999999999999998E+151</v>
      </c>
      <c r="C205" s="41">
        <v>-6.0000000000000004E+153</v>
      </c>
      <c r="D205" s="37">
        <v>-8.0000000000000004E+152</v>
      </c>
      <c r="E205" s="44">
        <v>8.3000000000000005E+153</v>
      </c>
      <c r="F205" s="45">
        <v>-9.0000000000000002E+154</v>
      </c>
      <c r="G205" s="39">
        <v>2E+156</v>
      </c>
      <c r="H205" s="47">
        <v>1.3000000000000001E+155</v>
      </c>
      <c r="I205" s="49">
        <v>-9.9999999999999998E+155</v>
      </c>
      <c r="J205" s="27">
        <v>1.5000000000000001E+157</v>
      </c>
      <c r="K205" s="42">
        <v>-3E+158</v>
      </c>
    </row>
    <row r="206" spans="1:11" x14ac:dyDescent="0.25">
      <c r="A206" s="28">
        <v>2580</v>
      </c>
      <c r="B206" s="24">
        <v>3.0000000000000001E+155</v>
      </c>
      <c r="C206" s="41">
        <v>-4.9999999999999998E+157</v>
      </c>
      <c r="D206" s="37">
        <v>-5.9999999999999999E+156</v>
      </c>
      <c r="E206" s="44">
        <v>6.3999999999999999E+157</v>
      </c>
      <c r="F206" s="45">
        <v>-7.0000000000000003E+158</v>
      </c>
      <c r="G206" s="39">
        <v>1.4999999999999999E+160</v>
      </c>
      <c r="H206" s="47">
        <v>1.1E+159</v>
      </c>
      <c r="I206" s="49">
        <v>-1E+160</v>
      </c>
      <c r="J206" s="27">
        <v>1.1999999999999999E+161</v>
      </c>
      <c r="K206" s="42">
        <v>-2.9999999999999998E+162</v>
      </c>
    </row>
    <row r="207" spans="1:11" x14ac:dyDescent="0.25">
      <c r="A207" s="28">
        <v>2640</v>
      </c>
      <c r="B207" s="24">
        <v>2.3E+159</v>
      </c>
      <c r="C207" s="41">
        <v>-4.0000000000000002E+161</v>
      </c>
      <c r="D207" s="37">
        <v>-5.0000000000000002E+160</v>
      </c>
      <c r="E207" s="44">
        <v>4.8999999999999997E+161</v>
      </c>
      <c r="F207" s="45">
        <v>-4.9999999999999997E+162</v>
      </c>
      <c r="G207" s="39">
        <v>1.2000000000000001E+164</v>
      </c>
      <c r="H207" s="47">
        <v>8.4000000000000001E+162</v>
      </c>
      <c r="I207" s="49">
        <v>-7.9999999999999995E+163</v>
      </c>
      <c r="J207" s="27">
        <v>9.1999999999999998E+164</v>
      </c>
      <c r="K207" s="42">
        <v>-1.9999999999999999E+166</v>
      </c>
    </row>
    <row r="208" spans="1:11" x14ac:dyDescent="0.25">
      <c r="A208" s="28">
        <v>2700</v>
      </c>
      <c r="B208" s="24">
        <v>1.7999999999999999E+163</v>
      </c>
      <c r="C208" s="41">
        <v>-2.9999999999999999E+165</v>
      </c>
      <c r="D208" s="37">
        <v>-4E+164</v>
      </c>
      <c r="E208" s="44">
        <v>3.7999999999999999E+165</v>
      </c>
      <c r="F208" s="45">
        <v>-3.9999999999999998E+166</v>
      </c>
      <c r="G208" s="39">
        <v>8.9999999999999998E+167</v>
      </c>
      <c r="H208" s="47">
        <v>6.7000000000000002E+166</v>
      </c>
      <c r="I208" s="49">
        <v>-6.9999999999999997E+167</v>
      </c>
      <c r="J208" s="27">
        <v>7.2999999999999996E+168</v>
      </c>
      <c r="K208" s="42">
        <v>-2.0000000000000001E+170</v>
      </c>
    </row>
    <row r="209" spans="1:11" x14ac:dyDescent="0.25">
      <c r="A209" s="28">
        <v>2760</v>
      </c>
      <c r="B209" s="24">
        <v>1.3999999999999999E+167</v>
      </c>
      <c r="C209" s="41">
        <v>-1.9999999999999999E+169</v>
      </c>
      <c r="D209" s="37">
        <v>-2.9999999999999998E+168</v>
      </c>
      <c r="E209" s="44">
        <v>2.9000000000000001E+169</v>
      </c>
      <c r="F209" s="45">
        <v>-3E+170</v>
      </c>
      <c r="G209" s="39">
        <v>6.9999999999999999E+171</v>
      </c>
      <c r="H209" s="47">
        <v>5.3E+170</v>
      </c>
      <c r="I209" s="49">
        <v>-5.0000000000000004E+171</v>
      </c>
      <c r="J209" s="27">
        <v>5.7999999999999999E+172</v>
      </c>
      <c r="K209" s="42">
        <v>-1.0000000000000001E+174</v>
      </c>
    </row>
    <row r="210" spans="1:11" x14ac:dyDescent="0.25">
      <c r="A210" s="28">
        <v>2820</v>
      </c>
      <c r="B210" s="24">
        <v>1.1E+171</v>
      </c>
      <c r="C210" s="41">
        <v>-2E+173</v>
      </c>
      <c r="D210" s="37">
        <v>-2.0000000000000002E+172</v>
      </c>
      <c r="E210" s="44">
        <v>2.2999999999999999E+173</v>
      </c>
      <c r="F210" s="45">
        <v>-2.0000000000000001E+174</v>
      </c>
      <c r="G210" s="39">
        <v>5.4000000000000002E+175</v>
      </c>
      <c r="H210" s="47">
        <v>4.2000000000000003E+174</v>
      </c>
      <c r="I210" s="49">
        <v>-3.9999999999999997E+175</v>
      </c>
      <c r="J210" s="27">
        <v>4.5999999999999999E+176</v>
      </c>
      <c r="K210" s="42">
        <v>-1.0000000000000001E+178</v>
      </c>
    </row>
    <row r="211" spans="1:11" x14ac:dyDescent="0.25">
      <c r="A211" s="28">
        <v>2880</v>
      </c>
      <c r="B211" s="24">
        <v>8.2000000000000006E+174</v>
      </c>
      <c r="C211" s="41">
        <v>-2E+177</v>
      </c>
      <c r="D211" s="37">
        <v>-2E+176</v>
      </c>
      <c r="E211" s="44">
        <v>1.8E+177</v>
      </c>
      <c r="F211" s="45">
        <v>-2.0000000000000001E+178</v>
      </c>
      <c r="G211" s="39">
        <v>4.1999999999999997E+179</v>
      </c>
      <c r="H211" s="47">
        <v>3.2999999999999998E+178</v>
      </c>
      <c r="I211" s="49">
        <v>-2.9999999999999998E+179</v>
      </c>
      <c r="J211" s="27">
        <v>3.6000000000000002E+180</v>
      </c>
      <c r="K211" s="42">
        <v>-7.9999999999999993E+181</v>
      </c>
    </row>
    <row r="212" spans="1:11" x14ac:dyDescent="0.25">
      <c r="A212" s="28">
        <v>2940</v>
      </c>
      <c r="B212" s="24">
        <v>6.4E+178</v>
      </c>
      <c r="C212" s="41">
        <v>-9.9999999999999992E+180</v>
      </c>
      <c r="D212" s="37">
        <v>-1E+180</v>
      </c>
      <c r="E212" s="44">
        <v>1.3999999999999999E+181</v>
      </c>
      <c r="F212" s="45">
        <v>-1.0000000000000001E+182</v>
      </c>
      <c r="G212" s="39">
        <v>3.2000000000000002E+183</v>
      </c>
      <c r="H212" s="47">
        <v>2.5999999999999999E+182</v>
      </c>
      <c r="I212" s="49">
        <v>-3E+183</v>
      </c>
      <c r="J212" s="27">
        <v>2.7999999999999999E+184</v>
      </c>
      <c r="K212" s="42">
        <v>-5.9999999999999999E+185</v>
      </c>
    </row>
    <row r="213" spans="1:11" x14ac:dyDescent="0.25">
      <c r="A213" s="28">
        <v>3000</v>
      </c>
      <c r="B213" s="24">
        <v>4.9E+182</v>
      </c>
      <c r="C213" s="41">
        <v>-9.0000000000000007E+184</v>
      </c>
      <c r="D213" s="37">
        <v>-1E+184</v>
      </c>
      <c r="E213" s="44">
        <v>1.1E+185</v>
      </c>
      <c r="F213" s="45">
        <v>-9.9999999999999998E+185</v>
      </c>
      <c r="G213" s="39">
        <v>2.5000000000000001E+187</v>
      </c>
      <c r="H213" s="47">
        <v>2.1E+186</v>
      </c>
      <c r="I213" s="49">
        <v>-1.9999999999999998E+187</v>
      </c>
      <c r="J213" s="27">
        <v>2.2E+188</v>
      </c>
      <c r="K213" s="42">
        <v>-5.0000000000000004E+189</v>
      </c>
    </row>
    <row r="214" spans="1:11" x14ac:dyDescent="0.25">
      <c r="A214" s="28">
        <v>3060</v>
      </c>
      <c r="B214" s="24">
        <v>3.7999999999999998E+186</v>
      </c>
      <c r="C214" s="41">
        <v>-7.0000000000000002E+188</v>
      </c>
      <c r="D214" s="37">
        <v>-7.9999999999999993E+187</v>
      </c>
      <c r="E214" s="44">
        <v>8.1000000000000003E+188</v>
      </c>
      <c r="F214" s="45">
        <v>-8.9999999999999995E+189</v>
      </c>
      <c r="G214" s="39">
        <v>1.8999999999999999E+191</v>
      </c>
      <c r="H214" s="47">
        <v>1.6E+190</v>
      </c>
      <c r="I214" s="49">
        <v>-2.0000000000000001E+191</v>
      </c>
      <c r="J214" s="27">
        <v>1.8000000000000001E+192</v>
      </c>
      <c r="K214" s="42">
        <v>-4.0000000000000003E+193</v>
      </c>
    </row>
    <row r="215" spans="1:11" x14ac:dyDescent="0.25">
      <c r="A215" s="28">
        <v>3120</v>
      </c>
      <c r="B215" s="24">
        <v>2.8999999999999999E+190</v>
      </c>
      <c r="C215" s="41">
        <v>-6E+192</v>
      </c>
      <c r="D215" s="37">
        <v>-5.9999999999999995E+191</v>
      </c>
      <c r="E215" s="44">
        <v>6.2999999999999996E+192</v>
      </c>
      <c r="F215" s="45">
        <v>-7.0000000000000003E+193</v>
      </c>
      <c r="G215" s="39">
        <v>1.5E+195</v>
      </c>
      <c r="H215" s="47">
        <v>1.2999999999999999E+194</v>
      </c>
      <c r="I215" s="49">
        <v>-9.9999999999999998E+194</v>
      </c>
      <c r="J215" s="27">
        <v>1.4000000000000001E+196</v>
      </c>
      <c r="K215" s="42">
        <v>-3.0000000000000002E+197</v>
      </c>
    </row>
    <row r="216" spans="1:11" x14ac:dyDescent="0.25">
      <c r="A216" s="28">
        <v>3180</v>
      </c>
      <c r="B216" s="24">
        <v>2.3000000000000001E+194</v>
      </c>
      <c r="C216" s="41">
        <v>-4.9999999999999998E+196</v>
      </c>
      <c r="D216" s="37">
        <v>-4.9999999999999998E+195</v>
      </c>
      <c r="E216" s="44">
        <v>4.8000000000000001E+196</v>
      </c>
      <c r="F216" s="45">
        <v>-5.0000000000000001E+197</v>
      </c>
      <c r="G216" s="39">
        <v>1.1000000000000001E+199</v>
      </c>
      <c r="H216" s="47">
        <v>1E+198</v>
      </c>
      <c r="I216" s="49">
        <v>-1.0000000000000001E+199</v>
      </c>
      <c r="J216" s="27">
        <v>1.1E+200</v>
      </c>
      <c r="K216" s="42">
        <v>-2.0000000000000001E+201</v>
      </c>
    </row>
    <row r="217" spans="1:11" x14ac:dyDescent="0.25">
      <c r="A217" s="28">
        <v>3240</v>
      </c>
      <c r="B217" s="24">
        <v>1.8000000000000001E+198</v>
      </c>
      <c r="C217" s="41">
        <v>-3.9999999999999999E+200</v>
      </c>
      <c r="D217" s="37">
        <v>-4.0000000000000004E+199</v>
      </c>
      <c r="E217" s="44">
        <v>3.7000000000000001E+200</v>
      </c>
      <c r="F217" s="45">
        <v>-4.0000000000000002E+201</v>
      </c>
      <c r="G217" s="39">
        <v>8.8999999999999993E+202</v>
      </c>
      <c r="H217" s="47">
        <v>8.0000000000000003E+201</v>
      </c>
      <c r="I217" s="49">
        <v>-7.9999999999999992E+202</v>
      </c>
      <c r="J217" s="27">
        <v>8.7000000000000007E+203</v>
      </c>
      <c r="K217" s="42">
        <v>-2E+205</v>
      </c>
    </row>
    <row r="218" spans="1:11" x14ac:dyDescent="0.25">
      <c r="A218" s="28">
        <v>3300</v>
      </c>
      <c r="B218" s="24">
        <v>1.4000000000000001E+202</v>
      </c>
      <c r="C218" s="41">
        <v>-2.9999999999999998E+204</v>
      </c>
      <c r="D218" s="37">
        <v>-3E+203</v>
      </c>
      <c r="E218" s="44">
        <v>2.9E+204</v>
      </c>
      <c r="F218" s="45">
        <v>-2.9999999999999999E+205</v>
      </c>
      <c r="G218" s="39">
        <v>6.9000000000000001E+206</v>
      </c>
      <c r="H218" s="47">
        <v>6.3000000000000001E+205</v>
      </c>
      <c r="I218" s="49">
        <v>-6.0000000000000002E+206</v>
      </c>
      <c r="J218" s="27">
        <v>6.7999999999999997E+207</v>
      </c>
      <c r="K218" s="42">
        <v>-1.0000000000000001E+209</v>
      </c>
    </row>
    <row r="219" spans="1:11" x14ac:dyDescent="0.25">
      <c r="A219" s="28">
        <v>3360</v>
      </c>
      <c r="B219" s="24">
        <v>1E+206</v>
      </c>
      <c r="C219" s="41">
        <v>-2E+208</v>
      </c>
      <c r="D219" s="37">
        <v>-2.0000000000000001E+207</v>
      </c>
      <c r="E219" s="44">
        <v>2.2000000000000001E+208</v>
      </c>
      <c r="F219" s="45">
        <v>-2.0000000000000001E+209</v>
      </c>
      <c r="G219" s="39">
        <v>5.2999999999999995E+210</v>
      </c>
      <c r="H219" s="47">
        <v>4.9999999999999996E+209</v>
      </c>
      <c r="I219" s="49">
        <v>-4.9999999999999998E+210</v>
      </c>
      <c r="J219" s="27">
        <v>5.3999999999999998E+211</v>
      </c>
      <c r="K219" s="42">
        <v>-9.9999999999999998E+212</v>
      </c>
    </row>
    <row r="220" spans="1:11" x14ac:dyDescent="0.25">
      <c r="A220" s="28">
        <v>3420</v>
      </c>
      <c r="B220" s="24">
        <v>8.0999999999999997E+209</v>
      </c>
      <c r="C220" s="41">
        <v>-1.9999999999999998E+212</v>
      </c>
      <c r="D220" s="37">
        <v>-1.9999999999999999E+211</v>
      </c>
      <c r="E220" s="44">
        <v>1.7000000000000002E+212</v>
      </c>
      <c r="F220" s="45">
        <v>-2E+213</v>
      </c>
      <c r="G220" s="39">
        <v>4.1E+214</v>
      </c>
      <c r="H220" s="47">
        <v>3.9000000000000001E+213</v>
      </c>
      <c r="I220" s="49">
        <v>-3.9999999999999998E+214</v>
      </c>
      <c r="J220" s="27">
        <v>4.2000000000000003E+215</v>
      </c>
      <c r="K220" s="42">
        <v>-9.0000000000000005E+216</v>
      </c>
    </row>
    <row r="221" spans="1:11" x14ac:dyDescent="0.25">
      <c r="A221" s="28">
        <v>3480</v>
      </c>
      <c r="B221" s="24">
        <v>6.3000000000000002E+213</v>
      </c>
      <c r="C221" s="41">
        <v>-1E+216</v>
      </c>
      <c r="D221" s="37">
        <v>-9.9999999999999991E+214</v>
      </c>
      <c r="E221" s="44">
        <v>1.2999999999999999E+216</v>
      </c>
      <c r="F221" s="45">
        <v>-9.9999999999999996E+216</v>
      </c>
      <c r="G221" s="39">
        <v>3.1999999999999999E+218</v>
      </c>
      <c r="H221" s="47">
        <v>3.1000000000000002E+217</v>
      </c>
      <c r="I221" s="49">
        <v>-3.0000000000000001E+218</v>
      </c>
      <c r="J221" s="27">
        <v>3.3000000000000002E+219</v>
      </c>
      <c r="K221" s="42">
        <v>-6.9999999999999997E+220</v>
      </c>
    </row>
    <row r="222" spans="1:11" x14ac:dyDescent="0.25">
      <c r="A222" s="28">
        <v>3540</v>
      </c>
      <c r="B222" s="24">
        <v>4.7999999999999996E+217</v>
      </c>
      <c r="C222" s="41">
        <v>-1E+220</v>
      </c>
      <c r="D222" s="37">
        <v>-9.9999999999999997E+218</v>
      </c>
      <c r="E222" s="44">
        <v>1E+220</v>
      </c>
      <c r="F222" s="45">
        <v>-1E+221</v>
      </c>
      <c r="G222" s="39">
        <v>2.4000000000000001E+222</v>
      </c>
      <c r="H222" s="47">
        <v>2.4000000000000002E+221</v>
      </c>
      <c r="I222" s="49">
        <v>-2.0000000000000001E+222</v>
      </c>
      <c r="J222" s="27">
        <v>2.6000000000000002E+223</v>
      </c>
      <c r="K222" s="42">
        <v>-6.0000000000000002E+224</v>
      </c>
    </row>
    <row r="223" spans="1:11" x14ac:dyDescent="0.25">
      <c r="A223" s="28">
        <v>3600</v>
      </c>
      <c r="B223" s="24">
        <v>3.7E+221</v>
      </c>
      <c r="C223" s="41">
        <v>-8.9999999999999995E+223</v>
      </c>
      <c r="D223" s="37">
        <v>-8.0000000000000004E+222</v>
      </c>
      <c r="E223" s="44">
        <v>8.0000000000000004E+223</v>
      </c>
      <c r="F223" s="45">
        <v>-8.9999999999999995E+224</v>
      </c>
      <c r="G223" s="39">
        <v>1.8999999999999999E+226</v>
      </c>
      <c r="H223" s="47">
        <v>1.9E+225</v>
      </c>
      <c r="I223" s="49">
        <v>-1.9999999999999999E+226</v>
      </c>
      <c r="J223" s="27">
        <v>2.1000000000000002E+227</v>
      </c>
      <c r="K223" s="42">
        <v>-3.9999999999999997E+228</v>
      </c>
    </row>
    <row r="224" spans="1:11" x14ac:dyDescent="0.25">
      <c r="A224" s="28">
        <v>3660</v>
      </c>
      <c r="B224" s="24">
        <v>2.9000000000000001E+225</v>
      </c>
      <c r="C224" s="41">
        <v>-6.9999999999999998E+227</v>
      </c>
      <c r="D224" s="37">
        <v>-5.9999999999999995E+226</v>
      </c>
      <c r="E224" s="44">
        <v>6.1999999999999997E+227</v>
      </c>
      <c r="F224" s="45">
        <v>-7.0000000000000005E+228</v>
      </c>
      <c r="G224" s="39">
        <v>1.5E+230</v>
      </c>
      <c r="H224" s="47">
        <v>1.5E+229</v>
      </c>
      <c r="I224" s="49">
        <v>-1.0000000000000001E+230</v>
      </c>
      <c r="J224" s="27">
        <v>1.6000000000000002E+231</v>
      </c>
      <c r="K224" s="42">
        <v>-4.0000000000000002E+232</v>
      </c>
    </row>
    <row r="225" spans="1:11" x14ac:dyDescent="0.25">
      <c r="A225" s="28">
        <v>3720</v>
      </c>
      <c r="B225" s="24">
        <v>2.2E+229</v>
      </c>
      <c r="C225" s="41">
        <v>-5.0000000000000003E+231</v>
      </c>
      <c r="D225" s="37">
        <v>-5.0000000000000003E+230</v>
      </c>
      <c r="E225" s="44">
        <v>4.8000000000000001E+231</v>
      </c>
      <c r="F225" s="45">
        <v>-4.9999999999999999E+232</v>
      </c>
      <c r="G225" s="39">
        <v>1.1E+234</v>
      </c>
      <c r="H225" s="47">
        <v>1.2E+233</v>
      </c>
      <c r="I225" s="49">
        <v>-1E+234</v>
      </c>
      <c r="J225" s="27">
        <v>1.2999999999999999E+235</v>
      </c>
      <c r="K225" s="42">
        <v>-2.9999999999999998E+236</v>
      </c>
    </row>
    <row r="226" spans="1:11" x14ac:dyDescent="0.25">
      <c r="A226" s="28">
        <v>3780</v>
      </c>
      <c r="B226" s="24">
        <v>1.7000000000000001E+233</v>
      </c>
      <c r="C226" s="41">
        <v>-4.0000000000000002E+235</v>
      </c>
      <c r="D226" s="37">
        <v>-4.0000000000000001E+234</v>
      </c>
      <c r="E226" s="44">
        <v>3.6999999999999998E+235</v>
      </c>
      <c r="F226" s="45">
        <v>-4.0000000000000002E+236</v>
      </c>
      <c r="G226" s="39">
        <v>8.6999999999999999E+237</v>
      </c>
      <c r="H226" s="47">
        <v>9.1999999999999998E+236</v>
      </c>
      <c r="I226" s="49">
        <v>-8.9999999999999993E+237</v>
      </c>
      <c r="J226" s="27">
        <v>9.9999999999999999E+238</v>
      </c>
      <c r="K226" s="42">
        <v>-2E+240</v>
      </c>
    </row>
    <row r="227" spans="1:11" x14ac:dyDescent="0.25">
      <c r="A227" s="28">
        <v>3840</v>
      </c>
      <c r="B227" s="24">
        <v>1.3E+237</v>
      </c>
      <c r="C227" s="41">
        <v>-2.9999999999999999E+239</v>
      </c>
      <c r="D227" s="37">
        <v>-2.9999999999999999E+238</v>
      </c>
      <c r="E227" s="44">
        <v>2.8E+239</v>
      </c>
      <c r="F227" s="45">
        <v>-2.9999999999999999E+240</v>
      </c>
      <c r="G227" s="39">
        <v>6.7000000000000005E+241</v>
      </c>
      <c r="H227" s="47">
        <v>7.2999999999999999E+240</v>
      </c>
      <c r="I227" s="49">
        <v>-6.9999999999999998E+241</v>
      </c>
      <c r="J227" s="27">
        <v>7.8999999999999999E+242</v>
      </c>
      <c r="K227" s="42">
        <v>-2.0000000000000001E+244</v>
      </c>
    </row>
    <row r="228" spans="1:11" x14ac:dyDescent="0.25">
      <c r="A228" s="28">
        <v>3900</v>
      </c>
      <c r="B228" s="24">
        <v>1.0000000000000001E+241</v>
      </c>
      <c r="C228" s="41">
        <v>-2.9999999999999998E+243</v>
      </c>
      <c r="D228" s="37">
        <v>-2.0000000000000001E+242</v>
      </c>
      <c r="E228" s="44">
        <v>2.2000000000000001E+243</v>
      </c>
      <c r="F228" s="45">
        <v>-2.0000000000000001E+244</v>
      </c>
      <c r="G228" s="39">
        <v>5.2000000000000001E+245</v>
      </c>
      <c r="H228" s="47">
        <v>5.6999999999999994E+244</v>
      </c>
      <c r="I228" s="49">
        <v>-6E+245</v>
      </c>
      <c r="J228" s="27">
        <v>6.1999999999999998E+246</v>
      </c>
      <c r="K228" s="42">
        <v>-1E+248</v>
      </c>
    </row>
    <row r="229" spans="1:11" x14ac:dyDescent="0.25">
      <c r="A229" s="28">
        <v>3960</v>
      </c>
      <c r="B229" s="24">
        <v>7.8999999999999998E+244</v>
      </c>
      <c r="C229" s="41">
        <v>-1.9999999999999999E+247</v>
      </c>
      <c r="D229" s="37">
        <v>-2.0000000000000001E+246</v>
      </c>
      <c r="E229" s="44">
        <v>1.6999999999999999E+247</v>
      </c>
      <c r="F229" s="45">
        <v>-2.0000000000000001E+248</v>
      </c>
      <c r="G229" s="39">
        <v>3.9999999999999997E+249</v>
      </c>
      <c r="H229" s="47">
        <v>4.4999999999999996E+248</v>
      </c>
      <c r="I229" s="49">
        <v>-3.9999999999999997E+249</v>
      </c>
      <c r="J229" s="27">
        <v>4.8999999999999999E+250</v>
      </c>
      <c r="K229" s="42">
        <v>-1.0000000000000001E+252</v>
      </c>
    </row>
    <row r="230" spans="1:11" x14ac:dyDescent="0.25">
      <c r="A230" s="28">
        <v>4020</v>
      </c>
      <c r="B230" s="24">
        <v>6.1000000000000003E+248</v>
      </c>
      <c r="C230" s="41">
        <v>-2.0000000000000001E+251</v>
      </c>
      <c r="D230" s="37">
        <v>-9.9999999999999992E+249</v>
      </c>
      <c r="E230" s="44">
        <v>1.3000000000000001E+251</v>
      </c>
      <c r="F230" s="45">
        <v>-1.0000000000000001E+252</v>
      </c>
      <c r="G230" s="39">
        <v>3.1000000000000001E+253</v>
      </c>
      <c r="H230" s="47">
        <v>3.4999999999999999E+252</v>
      </c>
      <c r="I230" s="49">
        <v>-2.9999999999999998E+253</v>
      </c>
      <c r="J230" s="27">
        <v>3.8E+254</v>
      </c>
      <c r="K230" s="42">
        <v>-7.9999999999999999E+255</v>
      </c>
    </row>
    <row r="231" spans="1:11" x14ac:dyDescent="0.25">
      <c r="A231" s="28">
        <v>4080</v>
      </c>
      <c r="B231" s="24">
        <v>4.6999999999999999E+252</v>
      </c>
      <c r="C231" s="41">
        <v>-9.9999999999999999E+254</v>
      </c>
      <c r="D231" s="37">
        <v>-9.9999999999999994E+253</v>
      </c>
      <c r="E231" s="44">
        <v>9.9999999999999999E+254</v>
      </c>
      <c r="F231" s="45">
        <v>-1E+256</v>
      </c>
      <c r="G231" s="39">
        <v>2.4000000000000001E+257</v>
      </c>
      <c r="H231" s="47">
        <v>2.7999999999999999E+256</v>
      </c>
      <c r="I231" s="49">
        <v>-3E+257</v>
      </c>
      <c r="J231" s="27">
        <v>3E+258</v>
      </c>
      <c r="K231" s="42">
        <v>-6.9999999999999995E+259</v>
      </c>
    </row>
    <row r="232" spans="1:11" x14ac:dyDescent="0.25">
      <c r="A232" s="28">
        <v>4140</v>
      </c>
      <c r="B232" s="24">
        <v>3.7000000000000003E+256</v>
      </c>
      <c r="C232" s="41">
        <v>-9.9999999999999993E+258</v>
      </c>
      <c r="D232" s="37">
        <v>-8.0000000000000002E+257</v>
      </c>
      <c r="E232" s="44">
        <v>7.8000000000000007E+258</v>
      </c>
      <c r="F232" s="45">
        <v>-8.9999999999999994E+259</v>
      </c>
      <c r="G232" s="39">
        <v>1.9000000000000001E+261</v>
      </c>
      <c r="H232" s="47">
        <v>2.2000000000000001E+260</v>
      </c>
      <c r="I232" s="49">
        <v>-1.9999999999999999E+261</v>
      </c>
      <c r="J232" s="27">
        <v>2.3999999999999998E+262</v>
      </c>
      <c r="K232" s="42">
        <v>-5.0000000000000002E+263</v>
      </c>
    </row>
    <row r="233" spans="1:11" x14ac:dyDescent="0.25">
      <c r="A233" s="28">
        <v>4200</v>
      </c>
      <c r="B233" s="24">
        <v>2.7999999999999998E+260</v>
      </c>
      <c r="C233" s="41">
        <v>-8.0000000000000001E+262</v>
      </c>
      <c r="D233" s="37">
        <v>-5.9999999999999996E+261</v>
      </c>
      <c r="E233" s="44">
        <v>6.0000000000000001E+262</v>
      </c>
      <c r="F233" s="45">
        <v>-7E+263</v>
      </c>
      <c r="G233" s="39">
        <v>1.3999999999999999E+265</v>
      </c>
      <c r="H233" s="47">
        <v>1.7E+264</v>
      </c>
      <c r="I233" s="49">
        <v>-2.0000000000000001E+265</v>
      </c>
      <c r="J233" s="27">
        <v>1.7999999999999999E+266</v>
      </c>
      <c r="K233" s="42">
        <v>-3.9999999999999999E+267</v>
      </c>
    </row>
    <row r="234" spans="1:11" x14ac:dyDescent="0.25">
      <c r="A234" s="28">
        <v>4260</v>
      </c>
      <c r="B234" s="24">
        <v>2.1999999999999999E+264</v>
      </c>
      <c r="C234" s="41">
        <v>-5.9999999999999996E+266</v>
      </c>
      <c r="D234" s="37">
        <v>-5.0000000000000002E+265</v>
      </c>
      <c r="E234" s="44">
        <v>4.6999999999999998E+266</v>
      </c>
      <c r="F234" s="45">
        <v>-4.9999999999999999E+267</v>
      </c>
      <c r="G234" s="39">
        <v>1.0999999999999999E+269</v>
      </c>
      <c r="H234" s="47">
        <v>1.3E+268</v>
      </c>
      <c r="I234" s="49">
        <v>-1E+269</v>
      </c>
      <c r="J234" s="27">
        <v>1.4000000000000001E+270</v>
      </c>
      <c r="K234" s="42">
        <v>-3E+271</v>
      </c>
    </row>
    <row r="235" spans="1:11" x14ac:dyDescent="0.25">
      <c r="A235" s="28">
        <v>4320</v>
      </c>
      <c r="B235" s="51">
        <v>1.7000000000000001E+268</v>
      </c>
      <c r="C235" s="51">
        <v>-4.9999999999999998E+270</v>
      </c>
      <c r="D235" s="37">
        <v>-4.0000000000000002E+269</v>
      </c>
      <c r="E235" s="44">
        <v>3.6000000000000002E+270</v>
      </c>
      <c r="F235" s="45">
        <v>-3.9999999999999998E+271</v>
      </c>
      <c r="G235" s="39">
        <v>8.6000000000000001E+272</v>
      </c>
      <c r="H235" s="47">
        <v>1.0000000000000001E+272</v>
      </c>
      <c r="I235" s="49">
        <v>-9.9999999999999995E+272</v>
      </c>
      <c r="J235" s="27">
        <v>1.1E+274</v>
      </c>
      <c r="K235" s="42">
        <v>-1.9999999999999999E+275</v>
      </c>
    </row>
    <row r="236" spans="1:11" x14ac:dyDescent="0.25">
      <c r="A236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Antonio</cp:lastModifiedBy>
  <dcterms:created xsi:type="dcterms:W3CDTF">2014-12-19T13:28:10Z</dcterms:created>
  <dcterms:modified xsi:type="dcterms:W3CDTF">2014-12-20T23:56:25Z</dcterms:modified>
</cp:coreProperties>
</file>