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ocencia\Verificación y Validación\teoria\02_Testing\02c-testing-herramientas\"/>
    </mc:Choice>
  </mc:AlternateContent>
  <bookViews>
    <workbookView xWindow="0" yWindow="0" windowWidth="11112" windowHeight="7932"/>
  </bookViews>
  <sheets>
    <sheet name="Diseño pruebas siguienteCollatz" sheetId="2" r:id="rId1"/>
    <sheet name="Diseño pruebas longitud()" sheetId="3" r:id="rId2"/>
    <sheet name="Diseño pruebas iniciadorSecuenc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1" l="1"/>
  <c r="Z9" i="1"/>
  <c r="Z10" i="1" s="1"/>
  <c r="Z11" i="1" s="1"/>
  <c r="Z12" i="1" s="1"/>
  <c r="Z13" i="1" s="1"/>
  <c r="Z14" i="1" s="1"/>
  <c r="Z15" i="1" s="1"/>
  <c r="Z16" i="1" s="1"/>
  <c r="Z17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C10" i="1" l="1"/>
  <c r="J12" i="2"/>
  <c r="J13" i="2" s="1"/>
  <c r="J14" i="2" s="1"/>
  <c r="J15" i="2" s="1"/>
  <c r="J16" i="2" s="1"/>
  <c r="J17" i="2" s="1"/>
  <c r="D10" i="1" l="1"/>
  <c r="E10" i="1" s="1"/>
  <c r="F10" i="1" s="1"/>
  <c r="G10" i="1" s="1"/>
  <c r="C11" i="1"/>
  <c r="C12" i="1"/>
  <c r="C13" i="1"/>
  <c r="C14" i="1"/>
  <c r="C15" i="1"/>
  <c r="C16" i="1"/>
  <c r="C17" i="1"/>
  <c r="C9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H10" i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1" i="1" l="1"/>
  <c r="V14" i="1"/>
  <c r="V15" i="1"/>
  <c r="AA9" i="1"/>
  <c r="V10" i="1"/>
  <c r="AA10" i="1" s="1"/>
  <c r="V13" i="1"/>
  <c r="V17" i="1"/>
  <c r="V16" i="1"/>
  <c r="V12" i="1"/>
  <c r="AA14" i="1" l="1"/>
  <c r="AA12" i="1"/>
  <c r="AA16" i="1"/>
  <c r="AA17" i="1"/>
  <c r="AA15" i="1"/>
  <c r="AA11" i="1"/>
  <c r="AA13" i="1"/>
</calcChain>
</file>

<file path=xl/sharedStrings.xml><?xml version="1.0" encoding="utf-8"?>
<sst xmlns="http://schemas.openxmlformats.org/spreadsheetml/2006/main" count="79" uniqueCount="36">
  <si>
    <t>Parámetro</t>
  </si>
  <si>
    <t>Clases válidas</t>
  </si>
  <si>
    <t>Clases no válidas</t>
  </si>
  <si>
    <t>n</t>
  </si>
  <si>
    <t>n &gt; 0 y par</t>
  </si>
  <si>
    <t>n &gt; 0 e impar</t>
  </si>
  <si>
    <t>n &lt;= 0</t>
  </si>
  <si>
    <t>Clases de equivalencia</t>
  </si>
  <si>
    <t>#</t>
  </si>
  <si>
    <t>Clases cubiertas</t>
  </si>
  <si>
    <t>Resultado esperado</t>
  </si>
  <si>
    <t>Casos de prueba (clases válidas)</t>
  </si>
  <si>
    <t>Casos de prueba (clases no válidas)</t>
  </si>
  <si>
    <t>IllegalArgumentException</t>
  </si>
  <si>
    <t>this.inicio</t>
  </si>
  <si>
    <t>n &gt; 0</t>
  </si>
  <si>
    <t>IllegalArgumentException
(al construir el objeto SecuenciaCollatz)</t>
  </si>
  <si>
    <t>Casos de prueba</t>
  </si>
  <si>
    <t>limite</t>
  </si>
  <si>
    <t>Secuencia asociada</t>
  </si>
  <si>
    <t>Longitud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</si>
  <si>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</si>
  <si>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</si>
  <si>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</si>
  <si>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</si>
  <si>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</si>
  <si>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</si>
  <si>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</si>
  <si>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</si>
  <si>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</si>
  <si>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</si>
  <si>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</si>
  <si>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Diseño de las pruebas para el método siguienteCollatz()</t>
  </si>
  <si>
    <t>Diseño de las pruebas para el método longitud()</t>
  </si>
  <si>
    <t>Diseño de las pruebas para el método iniciadorSecuenciaMasLarga()</t>
  </si>
  <si>
    <r>
      <t xml:space="preserve">Secuencias de Collatz para establecer una </t>
    </r>
    <r>
      <rPr>
        <b/>
        <i/>
        <sz val="13"/>
        <color theme="3"/>
        <rFont val="Calibri"/>
        <family val="2"/>
        <scheme val="minor"/>
      </rPr>
      <t>test basis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</si>
</sst>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i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4" fillId="3" borderId="10" xfId="4" applyBorder="1"/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  <xf numFmtId="0" fontId="0" fillId="0" borderId="14" xfId="0" applyBorder="1" applyAlignment="1">
      <alignment horizontal="center" vertical="top"/>
    </xf>
    <xf numFmtId="0" fontId="0" fillId="0" borderId="15" xfId="0" applyBorder="1"/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22" xfId="0" applyBorder="1" applyAlignment="1">
      <alignment horizontal="center" vertical="top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4" fillId="3" borderId="10" xfId="4" applyBorder="1" applyAlignment="1">
      <alignment horizontal="center" vertical="top"/>
    </xf>
    <xf numFmtId="0" fontId="4" fillId="3" borderId="11" xfId="4" applyBorder="1" applyAlignment="1">
      <alignment horizontal="center" vertical="top"/>
    </xf>
    <xf numFmtId="0" fontId="4" fillId="3" borderId="13" xfId="4" applyBorder="1" applyAlignment="1">
      <alignment horizontal="center" vertical="top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23" xfId="0" applyBorder="1" applyAlignment="1">
      <alignment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4" fillId="3" borderId="10" xfId="4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3" xfId="4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4" fillId="3" borderId="30" xfId="4" applyBorder="1" applyAlignment="1">
      <alignment horizontal="center"/>
    </xf>
    <xf numFmtId="0" fontId="4" fillId="3" borderId="31" xfId="4" applyBorder="1" applyAlignment="1">
      <alignment horizontal="center"/>
    </xf>
    <xf numFmtId="0" fontId="4" fillId="3" borderId="32" xfId="4" applyBorder="1" applyAlignment="1">
      <alignment horizontal="center"/>
    </xf>
    <xf numFmtId="0" fontId="4" fillId="3" borderId="33" xfId="4" applyBorder="1" applyAlignment="1">
      <alignment horizontal="center"/>
    </xf>
    <xf numFmtId="0" fontId="0" fillId="0" borderId="34" xfId="0" applyBorder="1" applyAlignment="1">
      <alignment horizontal="center"/>
    </xf>
    <xf numFmtId="0" fontId="4" fillId="3" borderId="9" xfId="4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3" borderId="38" xfId="4" applyBorder="1" applyAlignment="1">
      <alignment horizontal="center"/>
    </xf>
    <xf numFmtId="0" fontId="0" fillId="0" borderId="39" xfId="0" applyBorder="1" applyAlignment="1">
      <alignment horizontal="center"/>
    </xf>
    <xf numFmtId="0" fontId="1" fillId="2" borderId="34" xfId="3" applyBorder="1" applyAlignment="1">
      <alignment horizontal="center"/>
    </xf>
    <xf numFmtId="0" fontId="1" fillId="2" borderId="2" xfId="3" applyBorder="1" applyAlignment="1">
      <alignment horizontal="center"/>
    </xf>
    <xf numFmtId="0" fontId="1" fillId="2" borderId="7" xfId="3" applyBorder="1" applyAlignment="1">
      <alignment horizontal="center"/>
    </xf>
    <xf numFmtId="0" fontId="1" fillId="2" borderId="23" xfId="3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0" xfId="0" applyAlignmen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3" borderId="31" xfId="4" applyBorder="1" applyAlignment="1">
      <alignment horizontal="center"/>
    </xf>
    <xf numFmtId="0" fontId="3" fillId="0" borderId="1" xfId="2" applyAlignment="1">
      <alignment horizontal="left"/>
    </xf>
    <xf numFmtId="0" fontId="3" fillId="0" borderId="1" xfId="2" applyAlignment="1">
      <alignment horizontal="left" vertical="top"/>
    </xf>
  </cellXfs>
  <cellStyles count="5">
    <cellStyle name="40% - Énfasis4" xfId="3" builtinId="43"/>
    <cellStyle name="Énfasis5" xfId="4" builtinId="45"/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5</xdr:row>
      <xdr:rowOff>38100</xdr:rowOff>
    </xdr:from>
    <xdr:to>
      <xdr:col>15</xdr:col>
      <xdr:colOff>533400</xdr:colOff>
      <xdr:row>13</xdr:row>
      <xdr:rowOff>144780</xdr:rowOff>
    </xdr:to>
    <xdr:sp macro="" textlink="">
      <xdr:nvSpPr>
        <xdr:cNvPr id="2" name="Llamada rectangular redondeada 1"/>
        <xdr:cNvSpPr/>
      </xdr:nvSpPr>
      <xdr:spPr>
        <a:xfrm>
          <a:off x="7848600" y="518160"/>
          <a:ext cx="1973580" cy="1592580"/>
        </a:xfrm>
        <a:prstGeom prst="wedgeRoundRectCallout">
          <a:avLst>
            <a:gd name="adj1" fmla="val -95737"/>
            <a:gd name="adj2" fmla="val 42968"/>
            <a:gd name="adj3" fmla="val 16667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 b="1">
              <a:solidFill>
                <a:sysClr val="windowText" lastClr="000000"/>
              </a:solidFill>
            </a:rPr>
            <a:t>Casos</a:t>
          </a:r>
          <a:r>
            <a:rPr lang="es-ES" sz="1100" b="1" baseline="0">
              <a:solidFill>
                <a:sysClr val="windowText" lastClr="000000"/>
              </a:solidFill>
            </a:rPr>
            <a:t> de prueba redundantes según la técnica. Los incluimos porque al estar en el enunciado, los podemos considerar nuestra </a:t>
          </a:r>
          <a:r>
            <a:rPr lang="es-ES" sz="1100" b="1" i="1" baseline="0">
              <a:solidFill>
                <a:sysClr val="windowText" lastClr="000000"/>
              </a:solidFill>
            </a:rPr>
            <a:t>test basis.</a:t>
          </a:r>
          <a:endParaRPr lang="es-E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5</xdr:row>
      <xdr:rowOff>38100</xdr:rowOff>
    </xdr:from>
    <xdr:to>
      <xdr:col>15</xdr:col>
      <xdr:colOff>533400</xdr:colOff>
      <xdr:row>13</xdr:row>
      <xdr:rowOff>83820</xdr:rowOff>
    </xdr:to>
    <xdr:sp macro="" textlink="">
      <xdr:nvSpPr>
        <xdr:cNvPr id="2" name="Llamada rectangular redondeada 1"/>
        <xdr:cNvSpPr/>
      </xdr:nvSpPr>
      <xdr:spPr>
        <a:xfrm>
          <a:off x="8275320" y="1112520"/>
          <a:ext cx="1973580" cy="1539240"/>
        </a:xfrm>
        <a:prstGeom prst="wedgeRoundRectCallout">
          <a:avLst>
            <a:gd name="adj1" fmla="val -95737"/>
            <a:gd name="adj2" fmla="val 42968"/>
            <a:gd name="adj3" fmla="val 16667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 b="1">
              <a:solidFill>
                <a:sysClr val="windowText" lastClr="000000"/>
              </a:solidFill>
            </a:rPr>
            <a:t>Casos</a:t>
          </a:r>
          <a:r>
            <a:rPr lang="es-ES" sz="1100" b="1" baseline="0">
              <a:solidFill>
                <a:sysClr val="windowText" lastClr="000000"/>
              </a:solidFill>
            </a:rPr>
            <a:t> de prueba redundantes según la técnica. Los incluimos porque al estar en el enunciado, los podemos considerar nuestra </a:t>
          </a:r>
          <a:r>
            <a:rPr lang="es-ES" sz="1100" b="1" i="1" baseline="0">
              <a:solidFill>
                <a:sysClr val="windowText" lastClr="000000"/>
              </a:solidFill>
            </a:rPr>
            <a:t>test basis.</a:t>
          </a:r>
          <a:endParaRPr lang="es-E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tabSelected="1" workbookViewId="0"/>
  </sheetViews>
  <sheetFormatPr baseColWidth="10" defaultRowHeight="14.4" x14ac:dyDescent="0.3"/>
  <cols>
    <col min="1" max="1" width="3" customWidth="1"/>
    <col min="2" max="2" width="9.6640625" bestFit="1" customWidth="1"/>
    <col min="3" max="3" width="2" bestFit="1" customWidth="1"/>
    <col min="4" max="4" width="12.109375" bestFit="1" customWidth="1"/>
    <col min="5" max="5" width="2" bestFit="1" customWidth="1"/>
    <col min="6" max="6" width="12.6640625" customWidth="1"/>
    <col min="9" max="9" width="3.6640625" customWidth="1"/>
    <col min="10" max="10" width="3" bestFit="1" customWidth="1"/>
    <col min="11" max="11" width="21.88671875" bestFit="1" customWidth="1"/>
    <col min="12" max="12" width="14" bestFit="1" customWidth="1"/>
  </cols>
  <sheetData>
    <row r="2" spans="2:12" ht="23.4" x14ac:dyDescent="0.45">
      <c r="B2" s="14" t="s">
        <v>32</v>
      </c>
    </row>
    <row r="5" spans="2:12" ht="18" thickBot="1" x14ac:dyDescent="0.4">
      <c r="B5" s="73" t="s">
        <v>7</v>
      </c>
      <c r="C5" s="73"/>
      <c r="D5" s="73"/>
      <c r="E5" s="73"/>
      <c r="F5" s="73"/>
      <c r="I5" s="73" t="s">
        <v>11</v>
      </c>
      <c r="J5" s="73"/>
      <c r="K5" s="73"/>
      <c r="L5" s="73"/>
    </row>
    <row r="6" spans="2:12" ht="15.6" thickTop="1" thickBot="1" x14ac:dyDescent="0.35"/>
    <row r="7" spans="2:12" x14ac:dyDescent="0.3">
      <c r="B7" s="4" t="s">
        <v>0</v>
      </c>
      <c r="C7" s="5" t="s">
        <v>1</v>
      </c>
      <c r="D7" s="6"/>
      <c r="E7" s="5" t="s">
        <v>2</v>
      </c>
      <c r="F7" s="7"/>
      <c r="I7" s="21" t="s">
        <v>8</v>
      </c>
      <c r="J7" s="22" t="s">
        <v>3</v>
      </c>
      <c r="K7" s="22" t="s">
        <v>10</v>
      </c>
      <c r="L7" s="23" t="s">
        <v>9</v>
      </c>
    </row>
    <row r="8" spans="2:12" x14ac:dyDescent="0.3">
      <c r="B8" s="8" t="s">
        <v>3</v>
      </c>
      <c r="C8" s="2">
        <v>1</v>
      </c>
      <c r="D8" s="2" t="s">
        <v>4</v>
      </c>
      <c r="E8" s="3">
        <v>3</v>
      </c>
      <c r="F8" s="9" t="s">
        <v>6</v>
      </c>
      <c r="I8" s="24" t="s">
        <v>21</v>
      </c>
      <c r="J8" s="25">
        <v>40</v>
      </c>
      <c r="K8" s="25">
        <v>20</v>
      </c>
      <c r="L8" s="26">
        <v>1</v>
      </c>
    </row>
    <row r="9" spans="2:12" ht="15" thickBot="1" x14ac:dyDescent="0.35">
      <c r="B9" s="10"/>
      <c r="C9" s="11">
        <v>2</v>
      </c>
      <c r="D9" s="11" t="s">
        <v>5</v>
      </c>
      <c r="E9" s="12"/>
      <c r="F9" s="13"/>
      <c r="I9" s="27" t="s">
        <v>22</v>
      </c>
      <c r="J9" s="28">
        <v>13</v>
      </c>
      <c r="K9" s="28">
        <v>40</v>
      </c>
      <c r="L9" s="29">
        <v>2</v>
      </c>
    </row>
    <row r="10" spans="2:12" ht="15" thickBot="1" x14ac:dyDescent="0.35">
      <c r="B10" s="15"/>
      <c r="C10" s="16"/>
      <c r="D10" s="16"/>
      <c r="E10" s="16"/>
      <c r="F10" s="16"/>
      <c r="I10" s="30"/>
      <c r="J10" s="30"/>
      <c r="K10" s="30"/>
      <c r="L10" s="30"/>
    </row>
    <row r="11" spans="2:12" x14ac:dyDescent="0.3">
      <c r="I11" s="31" t="s">
        <v>23</v>
      </c>
      <c r="J11" s="32">
        <v>20</v>
      </c>
      <c r="K11" s="32">
        <v>10</v>
      </c>
      <c r="L11" s="33">
        <v>1</v>
      </c>
    </row>
    <row r="12" spans="2:12" x14ac:dyDescent="0.3">
      <c r="I12" s="24" t="s">
        <v>24</v>
      </c>
      <c r="J12" s="25">
        <f>K11</f>
        <v>10</v>
      </c>
      <c r="K12" s="25">
        <v>5</v>
      </c>
      <c r="L12" s="34">
        <v>1</v>
      </c>
    </row>
    <row r="13" spans="2:12" x14ac:dyDescent="0.3">
      <c r="I13" s="24" t="s">
        <v>25</v>
      </c>
      <c r="J13" s="25">
        <f t="shared" ref="J13:J17" si="0">K12</f>
        <v>5</v>
      </c>
      <c r="K13" s="25">
        <v>16</v>
      </c>
      <c r="L13" s="34">
        <v>2</v>
      </c>
    </row>
    <row r="14" spans="2:12" x14ac:dyDescent="0.3">
      <c r="I14" s="24" t="s">
        <v>26</v>
      </c>
      <c r="J14" s="25">
        <f t="shared" si="0"/>
        <v>16</v>
      </c>
      <c r="K14" s="25">
        <v>8</v>
      </c>
      <c r="L14" s="34">
        <v>1</v>
      </c>
    </row>
    <row r="15" spans="2:12" x14ac:dyDescent="0.3">
      <c r="I15" s="24" t="s">
        <v>27</v>
      </c>
      <c r="J15" s="25">
        <f t="shared" si="0"/>
        <v>8</v>
      </c>
      <c r="K15" s="25">
        <v>4</v>
      </c>
      <c r="L15" s="34">
        <v>1</v>
      </c>
    </row>
    <row r="16" spans="2:12" x14ac:dyDescent="0.3">
      <c r="I16" s="24" t="s">
        <v>28</v>
      </c>
      <c r="J16" s="25">
        <f t="shared" si="0"/>
        <v>4</v>
      </c>
      <c r="K16" s="25">
        <v>2</v>
      </c>
      <c r="L16" s="34">
        <v>1</v>
      </c>
    </row>
    <row r="17" spans="9:12" ht="15" thickBot="1" x14ac:dyDescent="0.35">
      <c r="I17" s="27" t="s">
        <v>29</v>
      </c>
      <c r="J17" s="28">
        <f t="shared" si="0"/>
        <v>2</v>
      </c>
      <c r="K17" s="28">
        <v>1</v>
      </c>
      <c r="L17" s="35">
        <v>1</v>
      </c>
    </row>
    <row r="20" spans="9:12" ht="18" thickBot="1" x14ac:dyDescent="0.4">
      <c r="I20" s="73" t="s">
        <v>12</v>
      </c>
      <c r="J20" s="73"/>
      <c r="K20" s="73"/>
      <c r="L20" s="73"/>
    </row>
    <row r="21" spans="9:12" ht="15.6" thickTop="1" thickBot="1" x14ac:dyDescent="0.35"/>
    <row r="22" spans="9:12" x14ac:dyDescent="0.3">
      <c r="I22" s="21" t="s">
        <v>8</v>
      </c>
      <c r="J22" s="22" t="s">
        <v>3</v>
      </c>
      <c r="K22" s="22" t="s">
        <v>10</v>
      </c>
      <c r="L22" s="23" t="s">
        <v>9</v>
      </c>
    </row>
    <row r="23" spans="9:12" ht="15" thickBot="1" x14ac:dyDescent="0.35">
      <c r="I23" s="17" t="s">
        <v>30</v>
      </c>
      <c r="J23" s="37">
        <v>0</v>
      </c>
      <c r="K23" s="36" t="s">
        <v>13</v>
      </c>
      <c r="L23" s="38">
        <v>3</v>
      </c>
    </row>
  </sheetData>
  <mergeCells count="6">
    <mergeCell ref="I5:L5"/>
    <mergeCell ref="I20:L20"/>
    <mergeCell ref="C7:D7"/>
    <mergeCell ref="E7:F7"/>
    <mergeCell ref="B8:B9"/>
    <mergeCell ref="B5:F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/>
  </sheetViews>
  <sheetFormatPr baseColWidth="10" defaultRowHeight="14.4" x14ac:dyDescent="0.3"/>
  <cols>
    <col min="1" max="1" width="3" customWidth="1"/>
    <col min="2" max="2" width="9.6640625" bestFit="1" customWidth="1"/>
    <col min="3" max="3" width="2" bestFit="1" customWidth="1"/>
    <col min="4" max="4" width="12.109375" bestFit="1" customWidth="1"/>
    <col min="5" max="5" width="2" bestFit="1" customWidth="1"/>
    <col min="6" max="6" width="12.6640625" customWidth="1"/>
    <col min="9" max="9" width="3.5546875" customWidth="1"/>
    <col min="10" max="10" width="3" bestFit="1" customWidth="1"/>
    <col min="11" max="11" width="21.88671875" bestFit="1" customWidth="1"/>
    <col min="12" max="12" width="14" bestFit="1" customWidth="1"/>
  </cols>
  <sheetData>
    <row r="2" spans="2:13" ht="23.4" x14ac:dyDescent="0.45">
      <c r="B2" s="14" t="s">
        <v>33</v>
      </c>
    </row>
    <row r="5" spans="2:13" ht="18" thickBot="1" x14ac:dyDescent="0.4">
      <c r="B5" s="73" t="s">
        <v>7</v>
      </c>
      <c r="C5" s="73"/>
      <c r="D5" s="73"/>
      <c r="E5" s="73"/>
      <c r="F5" s="73"/>
      <c r="I5" s="73" t="s">
        <v>11</v>
      </c>
      <c r="J5" s="73"/>
      <c r="K5" s="73"/>
      <c r="L5" s="73"/>
      <c r="M5" s="73"/>
    </row>
    <row r="6" spans="2:13" ht="15.6" thickTop="1" thickBot="1" x14ac:dyDescent="0.35"/>
    <row r="7" spans="2:13" x14ac:dyDescent="0.3">
      <c r="B7" s="4" t="s">
        <v>0</v>
      </c>
      <c r="C7" s="5" t="s">
        <v>1</v>
      </c>
      <c r="D7" s="6"/>
      <c r="E7" s="5" t="s">
        <v>2</v>
      </c>
      <c r="F7" s="7"/>
      <c r="I7" s="39" t="s">
        <v>8</v>
      </c>
      <c r="J7" s="40" t="s">
        <v>3</v>
      </c>
      <c r="K7" s="40" t="s">
        <v>10</v>
      </c>
      <c r="L7" s="41" t="s">
        <v>9</v>
      </c>
    </row>
    <row r="8" spans="2:13" ht="15" thickBot="1" x14ac:dyDescent="0.35">
      <c r="B8" s="17" t="s">
        <v>14</v>
      </c>
      <c r="C8" s="18">
        <v>1</v>
      </c>
      <c r="D8" s="18" t="s">
        <v>15</v>
      </c>
      <c r="E8" s="19">
        <v>2</v>
      </c>
      <c r="F8" s="20" t="s">
        <v>6</v>
      </c>
      <c r="I8" s="27" t="s">
        <v>21</v>
      </c>
      <c r="J8" s="28">
        <v>13</v>
      </c>
      <c r="K8" s="28">
        <v>10</v>
      </c>
      <c r="L8" s="29">
        <v>1</v>
      </c>
    </row>
    <row r="9" spans="2:13" ht="15" thickBot="1" x14ac:dyDescent="0.35">
      <c r="B9" s="15"/>
      <c r="C9" s="16"/>
      <c r="D9" s="16"/>
      <c r="E9" s="16"/>
      <c r="F9" s="16"/>
      <c r="I9" s="30"/>
      <c r="J9" s="30"/>
      <c r="K9" s="30"/>
      <c r="L9" s="30"/>
    </row>
    <row r="10" spans="2:13" x14ac:dyDescent="0.3">
      <c r="I10" s="31" t="s">
        <v>22</v>
      </c>
      <c r="J10" s="32">
        <v>40</v>
      </c>
      <c r="K10" s="32">
        <v>9</v>
      </c>
      <c r="L10" s="33">
        <v>1</v>
      </c>
    </row>
    <row r="11" spans="2:13" x14ac:dyDescent="0.3">
      <c r="I11" s="24" t="s">
        <v>23</v>
      </c>
      <c r="J11" s="25">
        <v>20</v>
      </c>
      <c r="K11" s="25">
        <v>8</v>
      </c>
      <c r="L11" s="34">
        <v>1</v>
      </c>
    </row>
    <row r="12" spans="2:13" x14ac:dyDescent="0.3">
      <c r="I12" s="24" t="s">
        <v>24</v>
      </c>
      <c r="J12" s="25">
        <v>10</v>
      </c>
      <c r="K12" s="25">
        <v>7</v>
      </c>
      <c r="L12" s="34">
        <v>1</v>
      </c>
    </row>
    <row r="13" spans="2:13" x14ac:dyDescent="0.3">
      <c r="I13" s="24" t="s">
        <v>25</v>
      </c>
      <c r="J13" s="25">
        <v>5</v>
      </c>
      <c r="K13" s="25">
        <v>6</v>
      </c>
      <c r="L13" s="34">
        <v>1</v>
      </c>
    </row>
    <row r="14" spans="2:13" x14ac:dyDescent="0.3">
      <c r="I14" s="24" t="s">
        <v>26</v>
      </c>
      <c r="J14" s="25">
        <v>16</v>
      </c>
      <c r="K14" s="25">
        <v>5</v>
      </c>
      <c r="L14" s="34">
        <v>1</v>
      </c>
    </row>
    <row r="15" spans="2:13" x14ac:dyDescent="0.3">
      <c r="I15" s="24" t="s">
        <v>27</v>
      </c>
      <c r="J15" s="25">
        <v>8</v>
      </c>
      <c r="K15" s="25">
        <v>4</v>
      </c>
      <c r="L15" s="34">
        <v>1</v>
      </c>
    </row>
    <row r="16" spans="2:13" x14ac:dyDescent="0.3">
      <c r="I16" s="24" t="s">
        <v>28</v>
      </c>
      <c r="J16" s="25">
        <v>4</v>
      </c>
      <c r="K16" s="25">
        <v>3</v>
      </c>
      <c r="L16" s="34">
        <v>1</v>
      </c>
    </row>
    <row r="17" spans="9:13" x14ac:dyDescent="0.3">
      <c r="I17" s="24" t="s">
        <v>29</v>
      </c>
      <c r="J17" s="25">
        <v>2</v>
      </c>
      <c r="K17" s="25">
        <v>2</v>
      </c>
      <c r="L17" s="34">
        <v>1</v>
      </c>
    </row>
    <row r="18" spans="9:13" ht="15" thickBot="1" x14ac:dyDescent="0.35">
      <c r="I18" s="27" t="s">
        <v>30</v>
      </c>
      <c r="J18" s="28">
        <v>1</v>
      </c>
      <c r="K18" s="28">
        <v>1</v>
      </c>
      <c r="L18" s="35">
        <v>1</v>
      </c>
    </row>
    <row r="19" spans="9:13" x14ac:dyDescent="0.3">
      <c r="I19" s="1"/>
      <c r="J19" s="1"/>
      <c r="K19" s="1"/>
      <c r="L19" s="1"/>
    </row>
    <row r="20" spans="9:13" x14ac:dyDescent="0.3">
      <c r="I20" s="1"/>
      <c r="J20" s="1"/>
      <c r="K20" s="1"/>
      <c r="L20" s="1"/>
    </row>
    <row r="21" spans="9:13" ht="18" thickBot="1" x14ac:dyDescent="0.35">
      <c r="I21" s="74" t="s">
        <v>12</v>
      </c>
      <c r="J21" s="74"/>
      <c r="K21" s="74"/>
      <c r="L21" s="74"/>
      <c r="M21" s="74"/>
    </row>
    <row r="22" spans="9:13" ht="15.6" thickTop="1" thickBot="1" x14ac:dyDescent="0.35">
      <c r="I22" s="1"/>
      <c r="J22" s="1"/>
      <c r="K22" s="1"/>
      <c r="L22" s="1"/>
    </row>
    <row r="23" spans="9:13" x14ac:dyDescent="0.3">
      <c r="I23" s="39" t="s">
        <v>8</v>
      </c>
      <c r="J23" s="40" t="s">
        <v>3</v>
      </c>
      <c r="K23" s="40" t="s">
        <v>10</v>
      </c>
      <c r="L23" s="41" t="s">
        <v>9</v>
      </c>
    </row>
    <row r="24" spans="9:13" ht="43.8" thickBot="1" x14ac:dyDescent="0.35">
      <c r="I24" s="42" t="s">
        <v>31</v>
      </c>
      <c r="J24" s="43">
        <v>0</v>
      </c>
      <c r="K24" s="44" t="s">
        <v>16</v>
      </c>
      <c r="L24" s="45">
        <v>2</v>
      </c>
    </row>
  </sheetData>
  <mergeCells count="5">
    <mergeCell ref="B5:F5"/>
    <mergeCell ref="C7:D7"/>
    <mergeCell ref="E7:F7"/>
    <mergeCell ref="I5:M5"/>
    <mergeCell ref="I21:M2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7"/>
  <sheetViews>
    <sheetView workbookViewId="0"/>
  </sheetViews>
  <sheetFormatPr baseColWidth="10" defaultRowHeight="14.4" x14ac:dyDescent="0.3"/>
  <cols>
    <col min="1" max="1" width="3.21875" customWidth="1"/>
    <col min="2" max="2" width="4.77734375" customWidth="1"/>
    <col min="3" max="5" width="3" bestFit="1" customWidth="1"/>
    <col min="6" max="6" width="3" customWidth="1"/>
    <col min="7" max="8" width="3" bestFit="1" customWidth="1"/>
    <col min="9" max="21" width="3" customWidth="1"/>
    <col min="22" max="22" width="8" bestFit="1" customWidth="1"/>
    <col min="25" max="25" width="3.88671875" customWidth="1"/>
    <col min="26" max="26" width="4.77734375" customWidth="1"/>
    <col min="27" max="27" width="17.21875" bestFit="1" customWidth="1"/>
  </cols>
  <sheetData>
    <row r="2" spans="2:32" ht="23.4" x14ac:dyDescent="0.45">
      <c r="B2" s="14" t="s">
        <v>34</v>
      </c>
    </row>
    <row r="5" spans="2:32" ht="18" thickBot="1" x14ac:dyDescent="0.4">
      <c r="B5" s="73" t="s">
        <v>35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Y5" s="73" t="s">
        <v>17</v>
      </c>
      <c r="Z5" s="73"/>
      <c r="AA5" s="73"/>
    </row>
    <row r="6" spans="2:32" ht="15.6" thickTop="1" thickBot="1" x14ac:dyDescent="0.35"/>
    <row r="7" spans="2:32" ht="15" thickBot="1" x14ac:dyDescent="0.35">
      <c r="B7" s="52" t="s">
        <v>3</v>
      </c>
      <c r="C7" s="50" t="s">
        <v>19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56"/>
      <c r="V7" s="52" t="s">
        <v>20</v>
      </c>
      <c r="Y7" s="47" t="s">
        <v>8</v>
      </c>
      <c r="Z7" s="72" t="s">
        <v>18</v>
      </c>
      <c r="AA7" s="49" t="s">
        <v>10</v>
      </c>
      <c r="AB7" s="69"/>
      <c r="AC7" s="69"/>
      <c r="AD7" s="69"/>
      <c r="AE7" s="69"/>
      <c r="AF7" s="69"/>
    </row>
    <row r="8" spans="2:32" x14ac:dyDescent="0.3">
      <c r="B8" s="53">
        <v>1</v>
      </c>
      <c r="C8" s="62">
        <f>IF(MOD(B8,2)=0,B8/2,3*B8+1)</f>
        <v>4</v>
      </c>
      <c r="D8" s="63">
        <f t="shared" ref="D8:U14" si="0">IF(MOD(C8,2)=0,C8/2,3*C8+1)</f>
        <v>2</v>
      </c>
      <c r="E8" s="63">
        <f t="shared" si="0"/>
        <v>1</v>
      </c>
      <c r="F8" s="63">
        <f t="shared" si="0"/>
        <v>4</v>
      </c>
      <c r="G8" s="63">
        <f t="shared" si="0"/>
        <v>2</v>
      </c>
      <c r="H8" s="63">
        <f t="shared" si="0"/>
        <v>1</v>
      </c>
      <c r="I8" s="63">
        <f t="shared" si="0"/>
        <v>4</v>
      </c>
      <c r="J8" s="63">
        <f t="shared" si="0"/>
        <v>2</v>
      </c>
      <c r="K8" s="63">
        <f t="shared" si="0"/>
        <v>1</v>
      </c>
      <c r="L8" s="63">
        <f t="shared" si="0"/>
        <v>4</v>
      </c>
      <c r="M8" s="63">
        <f t="shared" si="0"/>
        <v>2</v>
      </c>
      <c r="N8" s="63">
        <f t="shared" si="0"/>
        <v>1</v>
      </c>
      <c r="O8" s="63">
        <f t="shared" si="0"/>
        <v>4</v>
      </c>
      <c r="P8" s="63">
        <f t="shared" si="0"/>
        <v>2</v>
      </c>
      <c r="Q8" s="63">
        <f t="shared" si="0"/>
        <v>1</v>
      </c>
      <c r="R8" s="63">
        <f t="shared" si="0"/>
        <v>4</v>
      </c>
      <c r="S8" s="63">
        <f t="shared" si="0"/>
        <v>2</v>
      </c>
      <c r="T8" s="63">
        <f t="shared" si="0"/>
        <v>1</v>
      </c>
      <c r="U8" s="64">
        <f t="shared" si="0"/>
        <v>4</v>
      </c>
      <c r="V8" s="53">
        <v>1</v>
      </c>
      <c r="Y8" s="70" t="s">
        <v>21</v>
      </c>
      <c r="Z8" s="46">
        <v>2</v>
      </c>
      <c r="AA8" s="71">
        <f>MATCH(MAX($V$8:V8),$V$8:V8)</f>
        <v>1</v>
      </c>
      <c r="AB8" s="69"/>
      <c r="AC8" s="69"/>
      <c r="AD8" s="69"/>
      <c r="AE8" s="69"/>
      <c r="AF8" s="69"/>
    </row>
    <row r="9" spans="2:32" x14ac:dyDescent="0.3">
      <c r="B9" s="54">
        <v>2</v>
      </c>
      <c r="C9" s="58">
        <f>IF(MOD(B9,2)=0,B9/2,3*B9+1)</f>
        <v>1</v>
      </c>
      <c r="D9" s="65">
        <f t="shared" si="0"/>
        <v>4</v>
      </c>
      <c r="E9" s="65">
        <f t="shared" si="0"/>
        <v>2</v>
      </c>
      <c r="F9" s="65">
        <f t="shared" si="0"/>
        <v>1</v>
      </c>
      <c r="G9" s="65">
        <f t="shared" si="0"/>
        <v>4</v>
      </c>
      <c r="H9" s="65">
        <f t="shared" si="0"/>
        <v>2</v>
      </c>
      <c r="I9" s="65">
        <f t="shared" si="0"/>
        <v>1</v>
      </c>
      <c r="J9" s="65">
        <f t="shared" si="0"/>
        <v>4</v>
      </c>
      <c r="K9" s="65">
        <f t="shared" si="0"/>
        <v>2</v>
      </c>
      <c r="L9" s="65">
        <f t="shared" si="0"/>
        <v>1</v>
      </c>
      <c r="M9" s="65">
        <f t="shared" si="0"/>
        <v>4</v>
      </c>
      <c r="N9" s="65">
        <f t="shared" si="0"/>
        <v>2</v>
      </c>
      <c r="O9" s="65">
        <f t="shared" si="0"/>
        <v>1</v>
      </c>
      <c r="P9" s="65">
        <f t="shared" si="0"/>
        <v>4</v>
      </c>
      <c r="Q9" s="65">
        <f t="shared" si="0"/>
        <v>2</v>
      </c>
      <c r="R9" s="65">
        <f t="shared" si="0"/>
        <v>1</v>
      </c>
      <c r="S9" s="65">
        <f t="shared" si="0"/>
        <v>4</v>
      </c>
      <c r="T9" s="65">
        <f t="shared" si="0"/>
        <v>2</v>
      </c>
      <c r="U9" s="66">
        <f t="shared" si="0"/>
        <v>1</v>
      </c>
      <c r="V9" s="54">
        <f>MATCH(1,C9:U9,)+1</f>
        <v>2</v>
      </c>
      <c r="Y9" s="24" t="s">
        <v>22</v>
      </c>
      <c r="Z9" s="25">
        <f>Z8+1</f>
        <v>3</v>
      </c>
      <c r="AA9" s="26">
        <f>MATCH(MAX($V$8:V9),$V$8:V9)</f>
        <v>2</v>
      </c>
      <c r="AB9" s="69"/>
      <c r="AC9" s="69"/>
      <c r="AD9" s="69"/>
      <c r="AE9" s="69"/>
      <c r="AF9" s="69"/>
    </row>
    <row r="10" spans="2:32" x14ac:dyDescent="0.3">
      <c r="B10" s="54">
        <v>3</v>
      </c>
      <c r="C10" s="51">
        <f>IF(MOD(B10,2)=0,B10/2,3*B10+1)</f>
        <v>10</v>
      </c>
      <c r="D10" s="25">
        <f t="shared" ref="D10:D17" si="1">IF(MOD(C10,2)=0,C10/2,3*C10+1)</f>
        <v>5</v>
      </c>
      <c r="E10" s="25">
        <f t="shared" ref="E10:F10" si="2">IF(MOD(D10,2)=0,D10/2,3*D10+1)</f>
        <v>16</v>
      </c>
      <c r="F10" s="25">
        <f t="shared" si="2"/>
        <v>8</v>
      </c>
      <c r="G10" s="25">
        <f t="shared" ref="G10:H10" si="3">IF(MOD(F10,2)=0,F10/2,3*F10+1)</f>
        <v>4</v>
      </c>
      <c r="H10" s="25">
        <f t="shared" si="3"/>
        <v>2</v>
      </c>
      <c r="I10" s="59">
        <f t="shared" ref="I10" si="4">IF(MOD(H10,2)=0,H10/2,3*H10+1)</f>
        <v>1</v>
      </c>
      <c r="J10" s="65">
        <f t="shared" si="0"/>
        <v>4</v>
      </c>
      <c r="K10" s="65">
        <f t="shared" si="0"/>
        <v>2</v>
      </c>
      <c r="L10" s="65">
        <f t="shared" si="0"/>
        <v>1</v>
      </c>
      <c r="M10" s="65">
        <f t="shared" si="0"/>
        <v>4</v>
      </c>
      <c r="N10" s="65">
        <f t="shared" si="0"/>
        <v>2</v>
      </c>
      <c r="O10" s="65">
        <f t="shared" si="0"/>
        <v>1</v>
      </c>
      <c r="P10" s="65">
        <f t="shared" si="0"/>
        <v>4</v>
      </c>
      <c r="Q10" s="65">
        <f t="shared" si="0"/>
        <v>2</v>
      </c>
      <c r="R10" s="65">
        <f t="shared" si="0"/>
        <v>1</v>
      </c>
      <c r="S10" s="65">
        <f t="shared" si="0"/>
        <v>4</v>
      </c>
      <c r="T10" s="65">
        <f t="shared" si="0"/>
        <v>2</v>
      </c>
      <c r="U10" s="66">
        <f t="shared" si="0"/>
        <v>1</v>
      </c>
      <c r="V10" s="54">
        <f t="shared" ref="V10:V17" si="5">MATCH(1,C10:U10,)+1</f>
        <v>8</v>
      </c>
      <c r="Y10" s="24" t="s">
        <v>23</v>
      </c>
      <c r="Z10" s="25">
        <f t="shared" ref="Z10:Z17" si="6">Z9+1</f>
        <v>4</v>
      </c>
      <c r="AA10" s="26">
        <f>MATCH(MAX($V$8:V10),$V$8:V10)</f>
        <v>3</v>
      </c>
      <c r="AB10" s="69"/>
      <c r="AC10" s="69"/>
      <c r="AD10" s="69"/>
      <c r="AE10" s="69"/>
      <c r="AF10" s="69"/>
    </row>
    <row r="11" spans="2:32" x14ac:dyDescent="0.3">
      <c r="B11" s="54">
        <v>4</v>
      </c>
      <c r="C11" s="51">
        <f>IF(MOD(B11,2)=0,B11/2,3*B11+1)</f>
        <v>2</v>
      </c>
      <c r="D11" s="59">
        <f t="shared" si="1"/>
        <v>1</v>
      </c>
      <c r="E11" s="65">
        <f t="shared" si="0"/>
        <v>4</v>
      </c>
      <c r="F11" s="65">
        <f t="shared" si="0"/>
        <v>2</v>
      </c>
      <c r="G11" s="65">
        <f t="shared" si="0"/>
        <v>1</v>
      </c>
      <c r="H11" s="65">
        <f t="shared" si="0"/>
        <v>4</v>
      </c>
      <c r="I11" s="65">
        <f t="shared" si="0"/>
        <v>2</v>
      </c>
      <c r="J11" s="65">
        <f t="shared" si="0"/>
        <v>1</v>
      </c>
      <c r="K11" s="65">
        <f t="shared" si="0"/>
        <v>4</v>
      </c>
      <c r="L11" s="65">
        <f t="shared" si="0"/>
        <v>2</v>
      </c>
      <c r="M11" s="65">
        <f t="shared" si="0"/>
        <v>1</v>
      </c>
      <c r="N11" s="65">
        <f t="shared" si="0"/>
        <v>4</v>
      </c>
      <c r="O11" s="65">
        <f t="shared" si="0"/>
        <v>2</v>
      </c>
      <c r="P11" s="65">
        <f t="shared" si="0"/>
        <v>1</v>
      </c>
      <c r="Q11" s="65">
        <f t="shared" si="0"/>
        <v>4</v>
      </c>
      <c r="R11" s="65">
        <f t="shared" si="0"/>
        <v>2</v>
      </c>
      <c r="S11" s="65">
        <f t="shared" si="0"/>
        <v>1</v>
      </c>
      <c r="T11" s="65">
        <f t="shared" si="0"/>
        <v>4</v>
      </c>
      <c r="U11" s="66">
        <f t="shared" si="0"/>
        <v>2</v>
      </c>
      <c r="V11" s="54">
        <f t="shared" si="5"/>
        <v>3</v>
      </c>
      <c r="Y11" s="24" t="s">
        <v>24</v>
      </c>
      <c r="Z11" s="25">
        <f t="shared" si="6"/>
        <v>5</v>
      </c>
      <c r="AA11" s="26">
        <f>MATCH(MAX($V$8:V11),$V$8:V11)</f>
        <v>3</v>
      </c>
      <c r="AB11" s="69"/>
      <c r="AC11" s="69"/>
      <c r="AD11" s="69"/>
      <c r="AE11" s="69"/>
      <c r="AF11" s="69"/>
    </row>
    <row r="12" spans="2:32" x14ac:dyDescent="0.3">
      <c r="B12" s="54">
        <v>5</v>
      </c>
      <c r="C12" s="51">
        <f>IF(MOD(B12,2)=0,B12/2,3*B12+1)</f>
        <v>16</v>
      </c>
      <c r="D12" s="25">
        <f t="shared" si="1"/>
        <v>8</v>
      </c>
      <c r="E12" s="25">
        <f t="shared" ref="E12:F12" si="7">IF(MOD(D12,2)=0,D12/2,3*D12+1)</f>
        <v>4</v>
      </c>
      <c r="F12" s="25">
        <f t="shared" si="7"/>
        <v>2</v>
      </c>
      <c r="G12" s="59">
        <f t="shared" ref="G12" si="8">IF(MOD(F12,2)=0,F12/2,3*F12+1)</f>
        <v>1</v>
      </c>
      <c r="H12" s="65">
        <f t="shared" si="0"/>
        <v>4</v>
      </c>
      <c r="I12" s="65">
        <f t="shared" si="0"/>
        <v>2</v>
      </c>
      <c r="J12" s="65">
        <f t="shared" si="0"/>
        <v>1</v>
      </c>
      <c r="K12" s="65">
        <f t="shared" si="0"/>
        <v>4</v>
      </c>
      <c r="L12" s="65">
        <f t="shared" si="0"/>
        <v>2</v>
      </c>
      <c r="M12" s="65">
        <f t="shared" si="0"/>
        <v>1</v>
      </c>
      <c r="N12" s="65">
        <f t="shared" si="0"/>
        <v>4</v>
      </c>
      <c r="O12" s="65">
        <f t="shared" si="0"/>
        <v>2</v>
      </c>
      <c r="P12" s="65">
        <f t="shared" si="0"/>
        <v>1</v>
      </c>
      <c r="Q12" s="65">
        <f t="shared" si="0"/>
        <v>4</v>
      </c>
      <c r="R12" s="65">
        <f t="shared" si="0"/>
        <v>2</v>
      </c>
      <c r="S12" s="65">
        <f t="shared" si="0"/>
        <v>1</v>
      </c>
      <c r="T12" s="65">
        <f t="shared" si="0"/>
        <v>4</v>
      </c>
      <c r="U12" s="66">
        <f t="shared" si="0"/>
        <v>2</v>
      </c>
      <c r="V12" s="54">
        <f t="shared" si="5"/>
        <v>6</v>
      </c>
      <c r="Y12" s="24" t="s">
        <v>25</v>
      </c>
      <c r="Z12" s="25">
        <f t="shared" si="6"/>
        <v>6</v>
      </c>
      <c r="AA12" s="26">
        <f>MATCH(MAX($V$8:V12),$V$8:V12)</f>
        <v>3</v>
      </c>
      <c r="AB12" s="69"/>
      <c r="AC12" s="69"/>
      <c r="AD12" s="69"/>
      <c r="AE12" s="69"/>
      <c r="AF12" s="69"/>
    </row>
    <row r="13" spans="2:32" x14ac:dyDescent="0.3">
      <c r="B13" s="54">
        <v>6</v>
      </c>
      <c r="C13" s="51">
        <f>IF(MOD(B13,2)=0,B13/2,3*B13+1)</f>
        <v>3</v>
      </c>
      <c r="D13" s="25">
        <f t="shared" si="1"/>
        <v>10</v>
      </c>
      <c r="E13" s="25">
        <f t="shared" ref="E13:F13" si="9">IF(MOD(D13,2)=0,D13/2,3*D13+1)</f>
        <v>5</v>
      </c>
      <c r="F13" s="25">
        <f t="shared" si="9"/>
        <v>16</v>
      </c>
      <c r="G13" s="25">
        <f t="shared" ref="G13:H13" si="10">IF(MOD(F13,2)=0,F13/2,3*F13+1)</f>
        <v>8</v>
      </c>
      <c r="H13" s="25">
        <f t="shared" si="10"/>
        <v>4</v>
      </c>
      <c r="I13" s="25">
        <f t="shared" ref="I13:J13" si="11">IF(MOD(H13,2)=0,H13/2,3*H13+1)</f>
        <v>2</v>
      </c>
      <c r="J13" s="59">
        <f t="shared" si="11"/>
        <v>1</v>
      </c>
      <c r="K13" s="65">
        <f t="shared" si="0"/>
        <v>4</v>
      </c>
      <c r="L13" s="65">
        <f t="shared" si="0"/>
        <v>2</v>
      </c>
      <c r="M13" s="65">
        <f t="shared" si="0"/>
        <v>1</v>
      </c>
      <c r="N13" s="65">
        <f t="shared" si="0"/>
        <v>4</v>
      </c>
      <c r="O13" s="65">
        <f t="shared" si="0"/>
        <v>2</v>
      </c>
      <c r="P13" s="65">
        <f t="shared" si="0"/>
        <v>1</v>
      </c>
      <c r="Q13" s="65">
        <f t="shared" si="0"/>
        <v>4</v>
      </c>
      <c r="R13" s="65">
        <f t="shared" si="0"/>
        <v>2</v>
      </c>
      <c r="S13" s="65">
        <f t="shared" si="0"/>
        <v>1</v>
      </c>
      <c r="T13" s="65">
        <f t="shared" si="0"/>
        <v>4</v>
      </c>
      <c r="U13" s="66">
        <f t="shared" si="0"/>
        <v>2</v>
      </c>
      <c r="V13" s="54">
        <f t="shared" si="5"/>
        <v>9</v>
      </c>
      <c r="Y13" s="24" t="s">
        <v>26</v>
      </c>
      <c r="Z13" s="25">
        <f t="shared" si="6"/>
        <v>7</v>
      </c>
      <c r="AA13" s="26">
        <f>MATCH(MAX($V$8:V13),$V$8:V13)</f>
        <v>6</v>
      </c>
      <c r="AB13" s="69"/>
      <c r="AC13" s="69"/>
      <c r="AD13" s="69"/>
      <c r="AE13" s="69"/>
      <c r="AF13" s="69"/>
    </row>
    <row r="14" spans="2:32" x14ac:dyDescent="0.3">
      <c r="B14" s="54">
        <v>7</v>
      </c>
      <c r="C14" s="51">
        <f>IF(MOD(B14,2)=0,B14/2,3*B14+1)</f>
        <v>22</v>
      </c>
      <c r="D14" s="25">
        <f t="shared" si="1"/>
        <v>11</v>
      </c>
      <c r="E14" s="25">
        <f t="shared" ref="E14:T15" si="12">IF(MOD(D14,2)=0,D14/2,3*D14+1)</f>
        <v>34</v>
      </c>
      <c r="F14" s="25">
        <f t="shared" si="12"/>
        <v>17</v>
      </c>
      <c r="G14" s="25">
        <f t="shared" ref="G14:H14" si="13">IF(MOD(F14,2)=0,F14/2,3*F14+1)</f>
        <v>52</v>
      </c>
      <c r="H14" s="25">
        <f t="shared" si="13"/>
        <v>26</v>
      </c>
      <c r="I14" s="25">
        <f t="shared" ref="I14:J14" si="14">IF(MOD(H14,2)=0,H14/2,3*H14+1)</f>
        <v>13</v>
      </c>
      <c r="J14" s="25">
        <f t="shared" si="14"/>
        <v>40</v>
      </c>
      <c r="K14" s="25">
        <f t="shared" ref="K14:R14" si="15">IF(MOD(J14,2)=0,J14/2,3*J14+1)</f>
        <v>20</v>
      </c>
      <c r="L14" s="25">
        <f t="shared" si="15"/>
        <v>10</v>
      </c>
      <c r="M14" s="25">
        <f t="shared" si="15"/>
        <v>5</v>
      </c>
      <c r="N14" s="25">
        <f t="shared" si="15"/>
        <v>16</v>
      </c>
      <c r="O14" s="25">
        <f t="shared" si="15"/>
        <v>8</v>
      </c>
      <c r="P14" s="25">
        <f t="shared" si="15"/>
        <v>4</v>
      </c>
      <c r="Q14" s="25">
        <f t="shared" si="15"/>
        <v>2</v>
      </c>
      <c r="R14" s="59">
        <f t="shared" si="15"/>
        <v>1</v>
      </c>
      <c r="S14" s="65">
        <f t="shared" si="0"/>
        <v>4</v>
      </c>
      <c r="T14" s="65">
        <f t="shared" si="0"/>
        <v>2</v>
      </c>
      <c r="U14" s="66">
        <f t="shared" si="0"/>
        <v>1</v>
      </c>
      <c r="V14" s="54">
        <f t="shared" si="5"/>
        <v>17</v>
      </c>
      <c r="Y14" s="24" t="s">
        <v>27</v>
      </c>
      <c r="Z14" s="25">
        <f t="shared" si="6"/>
        <v>8</v>
      </c>
      <c r="AA14" s="26">
        <f>MATCH(MAX($V$8:V14),$V$8:V14)</f>
        <v>7</v>
      </c>
      <c r="AB14" s="69"/>
      <c r="AC14" s="69"/>
      <c r="AD14" s="69"/>
      <c r="AE14" s="69"/>
      <c r="AF14" s="69"/>
    </row>
    <row r="15" spans="2:32" x14ac:dyDescent="0.3">
      <c r="B15" s="54">
        <v>8</v>
      </c>
      <c r="C15" s="51">
        <f>IF(MOD(B15,2)=0,B15/2,3*B15+1)</f>
        <v>4</v>
      </c>
      <c r="D15" s="25">
        <f t="shared" si="1"/>
        <v>2</v>
      </c>
      <c r="E15" s="59">
        <f t="shared" ref="E15" si="16">IF(MOD(D15,2)=0,D15/2,3*D15+1)</f>
        <v>1</v>
      </c>
      <c r="F15" s="65">
        <f t="shared" si="12"/>
        <v>4</v>
      </c>
      <c r="G15" s="65">
        <f t="shared" si="12"/>
        <v>2</v>
      </c>
      <c r="H15" s="65">
        <f t="shared" si="12"/>
        <v>1</v>
      </c>
      <c r="I15" s="65">
        <f t="shared" si="12"/>
        <v>4</v>
      </c>
      <c r="J15" s="65">
        <f t="shared" si="12"/>
        <v>2</v>
      </c>
      <c r="K15" s="65">
        <f t="shared" si="12"/>
        <v>1</v>
      </c>
      <c r="L15" s="65">
        <f t="shared" si="12"/>
        <v>4</v>
      </c>
      <c r="M15" s="65">
        <f t="shared" si="12"/>
        <v>2</v>
      </c>
      <c r="N15" s="65">
        <f t="shared" si="12"/>
        <v>1</v>
      </c>
      <c r="O15" s="65">
        <f t="shared" si="12"/>
        <v>4</v>
      </c>
      <c r="P15" s="65">
        <f t="shared" si="12"/>
        <v>2</v>
      </c>
      <c r="Q15" s="65">
        <f t="shared" si="12"/>
        <v>1</v>
      </c>
      <c r="R15" s="65">
        <f t="shared" si="12"/>
        <v>4</v>
      </c>
      <c r="S15" s="65">
        <f t="shared" si="12"/>
        <v>2</v>
      </c>
      <c r="T15" s="65">
        <f t="shared" si="12"/>
        <v>1</v>
      </c>
      <c r="U15" s="66">
        <f t="shared" ref="U15" si="17">IF(MOD(T15,2)=0,T15/2,3*T15+1)</f>
        <v>4</v>
      </c>
      <c r="V15" s="54">
        <f t="shared" si="5"/>
        <v>4</v>
      </c>
      <c r="Y15" s="24" t="s">
        <v>28</v>
      </c>
      <c r="Z15" s="25">
        <f t="shared" si="6"/>
        <v>9</v>
      </c>
      <c r="AA15" s="26">
        <f>MATCH(MAX($V$8:V15),$V$8:V15)</f>
        <v>7</v>
      </c>
      <c r="AB15" s="69"/>
      <c r="AC15" s="69"/>
      <c r="AD15" s="69"/>
      <c r="AE15" s="69"/>
      <c r="AF15" s="69"/>
    </row>
    <row r="16" spans="2:32" x14ac:dyDescent="0.3">
      <c r="B16" s="54">
        <v>9</v>
      </c>
      <c r="C16" s="51">
        <f>IF(MOD(B16,2)=0,B16/2,3*B16+1)</f>
        <v>28</v>
      </c>
      <c r="D16" s="25">
        <f t="shared" si="1"/>
        <v>14</v>
      </c>
      <c r="E16" s="25">
        <f t="shared" ref="E16:F16" si="18">IF(MOD(D16,2)=0,D16/2,3*D16+1)</f>
        <v>7</v>
      </c>
      <c r="F16" s="25">
        <f t="shared" si="18"/>
        <v>22</v>
      </c>
      <c r="G16" s="25">
        <f t="shared" ref="G16:H16" si="19">IF(MOD(F16,2)=0,F16/2,3*F16+1)</f>
        <v>11</v>
      </c>
      <c r="H16" s="25">
        <f t="shared" si="19"/>
        <v>34</v>
      </c>
      <c r="I16" s="25">
        <f t="shared" ref="I16:U17" si="20">IF(MOD(H16,2)=0,H16/2,3*H16+1)</f>
        <v>17</v>
      </c>
      <c r="J16" s="25">
        <f t="shared" ref="J16:K16" si="21">IF(MOD(I16,2)=0,I16/2,3*I16+1)</f>
        <v>52</v>
      </c>
      <c r="K16" s="25">
        <f t="shared" si="21"/>
        <v>26</v>
      </c>
      <c r="L16" s="25">
        <f t="shared" ref="L16:U16" si="22">IF(MOD(K16,2)=0,K16/2,3*K16+1)</f>
        <v>13</v>
      </c>
      <c r="M16" s="25">
        <f t="shared" si="22"/>
        <v>40</v>
      </c>
      <c r="N16" s="25">
        <f t="shared" si="22"/>
        <v>20</v>
      </c>
      <c r="O16" s="25">
        <f t="shared" si="22"/>
        <v>10</v>
      </c>
      <c r="P16" s="25">
        <f t="shared" si="22"/>
        <v>5</v>
      </c>
      <c r="Q16" s="25">
        <f t="shared" si="22"/>
        <v>16</v>
      </c>
      <c r="R16" s="25">
        <f t="shared" si="22"/>
        <v>8</v>
      </c>
      <c r="S16" s="25">
        <f t="shared" si="22"/>
        <v>4</v>
      </c>
      <c r="T16" s="25">
        <f t="shared" si="22"/>
        <v>2</v>
      </c>
      <c r="U16" s="60">
        <f t="shared" si="22"/>
        <v>1</v>
      </c>
      <c r="V16" s="54">
        <f t="shared" si="5"/>
        <v>20</v>
      </c>
      <c r="Y16" s="24" t="s">
        <v>29</v>
      </c>
      <c r="Z16" s="25">
        <f t="shared" si="6"/>
        <v>10</v>
      </c>
      <c r="AA16" s="26">
        <f>MATCH(MAX($V$8:V16),$V$8:V16)</f>
        <v>9</v>
      </c>
      <c r="AB16" s="69"/>
      <c r="AC16" s="69"/>
      <c r="AD16" s="69"/>
      <c r="AE16" s="69"/>
      <c r="AF16" s="69"/>
    </row>
    <row r="17" spans="2:32" ht="15" thickBot="1" x14ac:dyDescent="0.35">
      <c r="B17" s="55">
        <v>10</v>
      </c>
      <c r="C17" s="57">
        <f>IF(MOD(B17,2)=0,B17/2,3*B17+1)</f>
        <v>5</v>
      </c>
      <c r="D17" s="28">
        <f t="shared" si="1"/>
        <v>16</v>
      </c>
      <c r="E17" s="28">
        <f t="shared" ref="E17:F17" si="23">IF(MOD(D17,2)=0,D17/2,3*D17+1)</f>
        <v>8</v>
      </c>
      <c r="F17" s="28">
        <f t="shared" si="23"/>
        <v>4</v>
      </c>
      <c r="G17" s="28">
        <f t="shared" ref="G17:H17" si="24">IF(MOD(F17,2)=0,F17/2,3*F17+1)</f>
        <v>2</v>
      </c>
      <c r="H17" s="61">
        <f t="shared" si="24"/>
        <v>1</v>
      </c>
      <c r="I17" s="67">
        <f t="shared" si="20"/>
        <v>4</v>
      </c>
      <c r="J17" s="67">
        <f t="shared" si="20"/>
        <v>2</v>
      </c>
      <c r="K17" s="67">
        <f t="shared" si="20"/>
        <v>1</v>
      </c>
      <c r="L17" s="67">
        <f t="shared" si="20"/>
        <v>4</v>
      </c>
      <c r="M17" s="67">
        <f t="shared" si="20"/>
        <v>2</v>
      </c>
      <c r="N17" s="67">
        <f t="shared" si="20"/>
        <v>1</v>
      </c>
      <c r="O17" s="67">
        <f t="shared" si="20"/>
        <v>4</v>
      </c>
      <c r="P17" s="67">
        <f t="shared" si="20"/>
        <v>2</v>
      </c>
      <c r="Q17" s="67">
        <f t="shared" si="20"/>
        <v>1</v>
      </c>
      <c r="R17" s="67">
        <f t="shared" si="20"/>
        <v>4</v>
      </c>
      <c r="S17" s="67">
        <f t="shared" si="20"/>
        <v>2</v>
      </c>
      <c r="T17" s="67">
        <f t="shared" si="20"/>
        <v>1</v>
      </c>
      <c r="U17" s="68">
        <f t="shared" si="20"/>
        <v>4</v>
      </c>
      <c r="V17" s="55">
        <f t="shared" si="5"/>
        <v>7</v>
      </c>
      <c r="Y17" s="27" t="s">
        <v>30</v>
      </c>
      <c r="Z17" s="28">
        <f t="shared" si="6"/>
        <v>11</v>
      </c>
      <c r="AA17" s="29">
        <f>MATCH(MAX($V$8:V17),$V$8:V17)</f>
        <v>9</v>
      </c>
      <c r="AB17" s="69"/>
      <c r="AC17" s="69"/>
      <c r="AD17" s="69"/>
      <c r="AE17" s="69"/>
      <c r="AF17" s="69"/>
    </row>
  </sheetData>
  <mergeCells count="3">
    <mergeCell ref="Y5:AA5"/>
    <mergeCell ref="B5:V5"/>
    <mergeCell ref="C7:U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Diseño pruebas siguienteCollatz</vt:lpstr>
      <vt:lpstr>Diseño pruebas longitud()</vt:lpstr>
      <vt:lpstr>Diseño pruebas iniciadorSecuenc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Latre</dc:creator>
  <cp:lastModifiedBy>Miguel Ángel Latre Abadía</cp:lastModifiedBy>
  <dcterms:created xsi:type="dcterms:W3CDTF">2018-04-18T10:15:59Z</dcterms:created>
  <dcterms:modified xsi:type="dcterms:W3CDTF">2020-04-14T16:58:38Z</dcterms:modified>
</cp:coreProperties>
</file>