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PortafolioAgil/Analitica Nuevos Programas/AnaliticaDoctorados/"/>
    </mc:Choice>
  </mc:AlternateContent>
  <xr:revisionPtr revIDLastSave="199" documentId="11_4D01149A5B90D63027982511595ED87656CDA5CE" xr6:coauthVersionLast="47" xr6:coauthVersionMax="47" xr10:uidLastSave="{2183A81E-C364-455B-8F1E-859442BECE8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1" l="1"/>
  <c r="K35" i="1"/>
  <c r="K24" i="1"/>
  <c r="K46" i="1"/>
  <c r="K49" i="1"/>
  <c r="K50" i="1"/>
  <c r="K51" i="1"/>
  <c r="K57" i="1"/>
  <c r="K58" i="1"/>
  <c r="K9" i="1"/>
  <c r="K31" i="1"/>
  <c r="K39" i="1"/>
  <c r="K59" i="1"/>
  <c r="K52" i="1"/>
  <c r="K60" i="1"/>
  <c r="K8" i="1"/>
  <c r="K22" i="1"/>
  <c r="K29" i="1"/>
  <c r="K74" i="1"/>
  <c r="K30" i="1"/>
  <c r="K44" i="1"/>
  <c r="K26" i="1"/>
  <c r="K53" i="1"/>
  <c r="K47" i="1"/>
  <c r="K61" i="1"/>
  <c r="K15" i="1"/>
  <c r="K16" i="1"/>
  <c r="K75" i="1"/>
  <c r="K66" i="1"/>
  <c r="K17" i="1"/>
  <c r="K69" i="1"/>
  <c r="K38" i="1"/>
  <c r="K32" i="1"/>
  <c r="K45" i="1"/>
  <c r="K48" i="1"/>
  <c r="K33" i="1"/>
  <c r="K70" i="1"/>
  <c r="K62" i="1"/>
  <c r="K21" i="1"/>
  <c r="K72" i="1"/>
  <c r="K34" i="1"/>
  <c r="K20" i="1"/>
  <c r="K73" i="1"/>
  <c r="K18" i="1"/>
  <c r="K54" i="1"/>
  <c r="K19" i="1"/>
  <c r="K11" i="1"/>
  <c r="K12" i="1"/>
  <c r="K14" i="1"/>
  <c r="K5" i="1"/>
  <c r="K28" i="1"/>
  <c r="K42" i="1"/>
  <c r="K40" i="1"/>
  <c r="K2" i="1"/>
  <c r="K55" i="1"/>
  <c r="K56" i="1"/>
  <c r="K63" i="1"/>
  <c r="K64" i="1"/>
  <c r="K4" i="1"/>
  <c r="K3" i="1"/>
  <c r="K67" i="1"/>
  <c r="K43" i="1"/>
  <c r="K7" i="1"/>
  <c r="K23" i="1"/>
  <c r="K68" i="1"/>
  <c r="K13" i="1"/>
  <c r="K36" i="1"/>
  <c r="K25" i="1"/>
  <c r="K65" i="1"/>
  <c r="K6" i="1"/>
  <c r="K27" i="1"/>
  <c r="K37" i="1"/>
  <c r="K10" i="1"/>
  <c r="K71" i="1"/>
</calcChain>
</file>

<file path=xl/sharedStrings.xml><?xml version="1.0" encoding="utf-8"?>
<sst xmlns="http://schemas.openxmlformats.org/spreadsheetml/2006/main" count="307" uniqueCount="98">
  <si>
    <t>Column1</t>
  </si>
  <si>
    <t>IES_final</t>
  </si>
  <si>
    <t>sector_final</t>
  </si>
  <si>
    <t>municipio_final</t>
  </si>
  <si>
    <t>codigo_snies_final</t>
  </si>
  <si>
    <t>programa_academico_final</t>
  </si>
  <si>
    <t>primer_curso_final</t>
  </si>
  <si>
    <t>años_reportados</t>
  </si>
  <si>
    <t>Valor Semestral</t>
  </si>
  <si>
    <t>Semestres</t>
  </si>
  <si>
    <t>Valor Total</t>
  </si>
  <si>
    <t>corporacion universidad de la costa cuc</t>
  </si>
  <si>
    <t>privada</t>
  </si>
  <si>
    <t>barranquilla</t>
  </si>
  <si>
    <t>doctorado en ingenieria energetica</t>
  </si>
  <si>
    <t>doctorado en tecnologias de la informacion y la comunicacion</t>
  </si>
  <si>
    <t>escuela colombiana de ingenieria julio garavito</t>
  </si>
  <si>
    <t>bogota dc</t>
  </si>
  <si>
    <t>doctorado en ingenieria</t>
  </si>
  <si>
    <t>fundacion universidad de bogota - jorge tadeo lozano</t>
  </si>
  <si>
    <t>doctorado en ciencias ambientales y sostenibilidad</t>
  </si>
  <si>
    <t>instituto tecnologico metropolitano</t>
  </si>
  <si>
    <t>oficial</t>
  </si>
  <si>
    <t>medellin</t>
  </si>
  <si>
    <t>pontificia universidad javeriana</t>
  </si>
  <si>
    <t>doctorado en estudios ambientales y rurales</t>
  </si>
  <si>
    <t>cali</t>
  </si>
  <si>
    <t>doctorado en ingenieria y ciencias aplicadas</t>
  </si>
  <si>
    <t>universidad autonoma de bucaramanga-unab-</t>
  </si>
  <si>
    <t>bucaramanga</t>
  </si>
  <si>
    <t>universidad autonoma de manizales</t>
  </si>
  <si>
    <t>manizales</t>
  </si>
  <si>
    <t>universidad autonoma de occidente</t>
  </si>
  <si>
    <t>doctorado en bioingenieria</t>
  </si>
  <si>
    <t>universidad de antioquia</t>
  </si>
  <si>
    <t>doctorado en ingenieria quimica</t>
  </si>
  <si>
    <t>doctorado en ingenieria ambiental</t>
  </si>
  <si>
    <t>doctorado en ingenieria de materiales</t>
  </si>
  <si>
    <t>doctorado en ingenieria electronica y de computacion</t>
  </si>
  <si>
    <t>universidad de caldas</t>
  </si>
  <si>
    <t>universidad de cartagena</t>
  </si>
  <si>
    <t>cartagena</t>
  </si>
  <si>
    <t>universidad de la sabana</t>
  </si>
  <si>
    <t>chia</t>
  </si>
  <si>
    <t>doctorado en biociencias</t>
  </si>
  <si>
    <t>doctorado en logistica y gestion de cadenas de suministros</t>
  </si>
  <si>
    <t>universidad de los andes</t>
  </si>
  <si>
    <t>doctorado en gestion de la innovacion tecnologica</t>
  </si>
  <si>
    <t>universidad de medellin</t>
  </si>
  <si>
    <t>universidad de pamplona</t>
  </si>
  <si>
    <t>pamplona</t>
  </si>
  <si>
    <t>doctorado en ciencia y tecnologia de alimentos</t>
  </si>
  <si>
    <t>doctorado en automatica</t>
  </si>
  <si>
    <t>universidad del cauca</t>
  </si>
  <si>
    <t>popayan</t>
  </si>
  <si>
    <t>doctorado en ingenieria telematica</t>
  </si>
  <si>
    <t>doctorado en ciencias de la electronica</t>
  </si>
  <si>
    <t>universidad del norte</t>
  </si>
  <si>
    <t>doctorado en ingenieria mecanica</t>
  </si>
  <si>
    <t>doctorado en ingenieria civil</t>
  </si>
  <si>
    <t>doctorado en ingenieria de sistemas y computacion</t>
  </si>
  <si>
    <t>doctorado en ingenieria electrica y electronica</t>
  </si>
  <si>
    <t>universidad del valle</t>
  </si>
  <si>
    <t>doctorado en gestion urbana y del territorio</t>
  </si>
  <si>
    <t>universidad distrital-francisco jose de caldas</t>
  </si>
  <si>
    <t>universidad eafit-</t>
  </si>
  <si>
    <t>universidad eia</t>
  </si>
  <si>
    <t>universidad industrial de santander</t>
  </si>
  <si>
    <t>doctorado en ciencias de la computacion</t>
  </si>
  <si>
    <t>universidad nacional de colombia</t>
  </si>
  <si>
    <t>doctorado en ingenieria - ingenieria electrica</t>
  </si>
  <si>
    <t>doctorado en ingenieria - ingenieria quimica</t>
  </si>
  <si>
    <t>doctorado en  ingenieria de sistemas y computacion</t>
  </si>
  <si>
    <t>doctorado en ingenieria-ciencia y tecnologia de materiales</t>
  </si>
  <si>
    <t>doctorado en ingenieria - ingenieria mecanica y mecatronica</t>
  </si>
  <si>
    <t>doctorado en ingenieria - ingenieria civil</t>
  </si>
  <si>
    <t>doctorado en estudios ambientales</t>
  </si>
  <si>
    <t>doctorado en ingenieria - automatica</t>
  </si>
  <si>
    <t>doctorado en ingenieria  industria y organizaciones</t>
  </si>
  <si>
    <t>doctorado en ingenieria - sistemas</t>
  </si>
  <si>
    <t>doctorado en ingenieria - recursos hidraulicos</t>
  </si>
  <si>
    <t>doctorado en ingenieria - sistemas energeticos</t>
  </si>
  <si>
    <t>palmira</t>
  </si>
  <si>
    <t>universidad pedagogica y tecnologica de colombia - uptc</t>
  </si>
  <si>
    <t>sogamoso</t>
  </si>
  <si>
    <t>tunja</t>
  </si>
  <si>
    <t>doctorado en ingenieria y ciencia de los materiales</t>
  </si>
  <si>
    <t>universidad pontificia bolivariana</t>
  </si>
  <si>
    <t>doctorado en gestion de la tecnologia y la innovacion</t>
  </si>
  <si>
    <t>universidad santiago de cali</t>
  </si>
  <si>
    <t>doctorado en ciencias aplicadas</t>
  </si>
  <si>
    <t>universidad surcolombiana</t>
  </si>
  <si>
    <t>neiva</t>
  </si>
  <si>
    <t>doctorado en agroindustria y desarrollo agricola sostenible</t>
  </si>
  <si>
    <t>universidad tecnologica de bolivar</t>
  </si>
  <si>
    <t>universidad tecnologica de pereira - utp</t>
  </si>
  <si>
    <t>pereira</t>
  </si>
  <si>
    <t>doctorado en ciencias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</si>
</sst>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numFmt numFmtId="164" formatCode="&quot;$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0749C-9944-4AB8-8719-77B889F5C212}" name="Table1" displayName="Table1" ref="A1:K75" totalsRowShown="0" headerRowDxfId="12" dataDxfId="11">
  <autoFilter ref="A1:K75" xr:uid="{94A0749C-9944-4AB8-8719-77B889F5C212}"/>
  <sortState xmlns:xlrd2="http://schemas.microsoft.com/office/spreadsheetml/2017/richdata2" ref="A2:K75">
    <sortCondition ref="B1:B75"/>
  </sortState>
  <tableColumns count="11">
    <tableColumn id="1" xr3:uid="{581096F2-7732-49F3-8B22-4E9BE9E947D5}" name="Column1" dataDxfId="10"/>
    <tableColumn id="2" xr3:uid="{E03462A7-7753-4C8E-8B20-F15B8F2A8B97}" name="IES_final" dataDxfId="9"/>
    <tableColumn id="3" xr3:uid="{5652C9DF-4B1C-4843-906F-A61E5B30B64D}" name="sector_final" dataDxfId="8"/>
    <tableColumn id="4" xr3:uid="{46EA4318-5E4D-4931-A4A3-0C1C7CD00E45}" name="municipio_final" dataDxfId="7"/>
    <tableColumn id="5" xr3:uid="{FDD94F83-8AF0-4235-A33A-2DB18D572D5B}" name="codigo_snies_final" dataDxfId="6"/>
    <tableColumn id="6" xr3:uid="{53C056AD-C8DC-4209-8B70-AB7AE34C69A6}" name="programa_academico_final" dataDxfId="5"/>
    <tableColumn id="7" xr3:uid="{05B749FE-6AFE-4312-B02D-A31868CD3F85}" name="primer_curso_final" dataDxfId="4"/>
    <tableColumn id="8" xr3:uid="{F7459B05-53A7-4003-96DA-BFBD7A4BBC2B}" name="años_reportados" dataDxfId="3"/>
    <tableColumn id="9" xr3:uid="{59F69029-E148-4D53-8C17-E850CC44C671}" name="Valor Semestral" dataDxfId="2"/>
    <tableColumn id="10" xr3:uid="{A74FAB8B-ACF2-4196-B8AA-D72AB3CC811E}" name="Semestres" dataDxfId="1"/>
    <tableColumn id="11" xr3:uid="{A2304444-3A81-474B-A751-49F9D607F71D}" name="Valor Total" dataDxfId="0">
      <calculatedColumnFormula>Table1[[#This Row],[Semestres]]*Table1[[#This Row],[Valor Semestral]]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F43" sqref="F43"/>
    </sheetView>
  </sheetViews>
  <sheetFormatPr defaultRowHeight="15" x14ac:dyDescent="0.25"/>
  <cols>
    <col min="1" max="1" width="11.42578125" style="2" bestFit="1" customWidth="1"/>
    <col min="2" max="2" width="52" style="2" bestFit="1" customWidth="1"/>
    <col min="3" max="3" width="13.85546875" style="2" bestFit="1" customWidth="1"/>
    <col min="4" max="4" width="17.42578125" style="2" bestFit="1" customWidth="1"/>
    <col min="5" max="5" width="20.140625" style="2" bestFit="1" customWidth="1"/>
    <col min="6" max="6" width="56.7109375" style="2" bestFit="1" customWidth="1"/>
    <col min="7" max="7" width="20.5703125" style="2" bestFit="1" customWidth="1"/>
    <col min="8" max="8" width="18.7109375" style="2" bestFit="1" customWidth="1"/>
    <col min="9" max="9" width="17.7109375" style="2" bestFit="1" customWidth="1"/>
    <col min="10" max="10" width="12.5703125" style="2" bestFit="1" customWidth="1"/>
    <col min="11" max="11" width="13.28515625" style="2" bestFit="1" customWidth="1"/>
    <col min="12" max="16384" width="9.140625" style="2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0</v>
      </c>
      <c r="B2" s="2" t="s">
        <v>11</v>
      </c>
      <c r="C2" s="2" t="s">
        <v>12</v>
      </c>
      <c r="D2" s="2" t="s">
        <v>13</v>
      </c>
      <c r="E2" s="2">
        <v>106246</v>
      </c>
      <c r="F2" s="2" t="s">
        <v>14</v>
      </c>
      <c r="G2" s="2">
        <v>3.333333333333333</v>
      </c>
      <c r="H2" s="2">
        <v>3</v>
      </c>
      <c r="I2" s="3">
        <v>7554750</v>
      </c>
      <c r="J2" s="2">
        <v>8</v>
      </c>
      <c r="K2" s="3">
        <f>Table1[[#This Row],[Semestres]]*Table1[[#This Row],[Valor Semestral]]</f>
        <v>60438000</v>
      </c>
    </row>
    <row r="3" spans="1:11" x14ac:dyDescent="0.25">
      <c r="A3" s="1">
        <v>1</v>
      </c>
      <c r="B3" s="2" t="s">
        <v>11</v>
      </c>
      <c r="C3" s="2" t="s">
        <v>12</v>
      </c>
      <c r="D3" s="2" t="s">
        <v>13</v>
      </c>
      <c r="E3" s="2">
        <v>106712</v>
      </c>
      <c r="F3" s="2" t="s">
        <v>15</v>
      </c>
      <c r="G3" s="2">
        <v>6</v>
      </c>
      <c r="H3" s="2">
        <v>2</v>
      </c>
      <c r="I3" s="3">
        <v>7554750</v>
      </c>
      <c r="J3" s="2">
        <v>8</v>
      </c>
      <c r="K3" s="3">
        <f>Table1[[#This Row],[Semestres]]*Table1[[#This Row],[Valor Semestral]]</f>
        <v>60438000</v>
      </c>
    </row>
    <row r="4" spans="1:11" x14ac:dyDescent="0.25">
      <c r="A4" s="1">
        <v>2</v>
      </c>
      <c r="B4" s="2" t="s">
        <v>16</v>
      </c>
      <c r="C4" s="2" t="s">
        <v>12</v>
      </c>
      <c r="D4" s="2" t="s">
        <v>17</v>
      </c>
      <c r="E4" s="2">
        <v>106699</v>
      </c>
      <c r="F4" s="2" t="s">
        <v>18</v>
      </c>
      <c r="G4" s="2">
        <v>2.333333333333333</v>
      </c>
      <c r="H4" s="2">
        <v>3</v>
      </c>
      <c r="I4" s="3">
        <v>12350000</v>
      </c>
      <c r="J4" s="2">
        <v>10</v>
      </c>
      <c r="K4" s="3">
        <f>Table1[[#This Row],[Semestres]]*Table1[[#This Row],[Valor Semestral]]</f>
        <v>123500000</v>
      </c>
    </row>
    <row r="5" spans="1:11" x14ac:dyDescent="0.25">
      <c r="A5" s="1">
        <v>3</v>
      </c>
      <c r="B5" s="2" t="s">
        <v>19</v>
      </c>
      <c r="C5" s="2" t="s">
        <v>12</v>
      </c>
      <c r="D5" s="2" t="s">
        <v>17</v>
      </c>
      <c r="E5" s="2">
        <v>105773</v>
      </c>
      <c r="F5" s="2" t="s">
        <v>20</v>
      </c>
      <c r="G5" s="2">
        <v>9</v>
      </c>
      <c r="H5" s="2">
        <v>4</v>
      </c>
      <c r="I5" s="3">
        <v>10310000</v>
      </c>
      <c r="J5" s="2">
        <v>7</v>
      </c>
      <c r="K5" s="3">
        <f>Table1[[#This Row],[Semestres]]*Table1[[#This Row],[Valor Semestral]]</f>
        <v>72170000</v>
      </c>
    </row>
    <row r="6" spans="1:11" x14ac:dyDescent="0.25">
      <c r="A6" s="1">
        <v>4</v>
      </c>
      <c r="B6" s="2" t="s">
        <v>19</v>
      </c>
      <c r="C6" s="2" t="s">
        <v>12</v>
      </c>
      <c r="D6" s="2" t="s">
        <v>17</v>
      </c>
      <c r="E6" s="2">
        <v>108293</v>
      </c>
      <c r="F6" s="2" t="s">
        <v>18</v>
      </c>
      <c r="G6" s="2">
        <v>5</v>
      </c>
      <c r="H6" s="2">
        <v>2</v>
      </c>
      <c r="I6" s="3">
        <v>10310000</v>
      </c>
      <c r="J6" s="2">
        <v>8</v>
      </c>
      <c r="K6" s="3">
        <f>Table1[[#This Row],[Semestres]]*Table1[[#This Row],[Valor Semestral]]</f>
        <v>82480000</v>
      </c>
    </row>
    <row r="7" spans="1:11" x14ac:dyDescent="0.25">
      <c r="A7" s="1">
        <v>5</v>
      </c>
      <c r="B7" s="2" t="s">
        <v>21</v>
      </c>
      <c r="C7" s="2" t="s">
        <v>22</v>
      </c>
      <c r="D7" s="2" t="s">
        <v>23</v>
      </c>
      <c r="E7" s="2">
        <v>106973</v>
      </c>
      <c r="F7" s="2" t="s">
        <v>18</v>
      </c>
      <c r="G7" s="2">
        <v>7</v>
      </c>
      <c r="H7" s="2">
        <v>3</v>
      </c>
      <c r="I7" s="3">
        <v>5451156</v>
      </c>
      <c r="J7" s="2">
        <v>8</v>
      </c>
      <c r="K7" s="3">
        <f>Table1[[#This Row],[Semestres]]*Table1[[#This Row],[Valor Semestral]]</f>
        <v>43609248</v>
      </c>
    </row>
    <row r="8" spans="1:11" x14ac:dyDescent="0.25">
      <c r="A8" s="1">
        <v>7</v>
      </c>
      <c r="B8" s="2" t="s">
        <v>24</v>
      </c>
      <c r="C8" s="2" t="s">
        <v>12</v>
      </c>
      <c r="D8" s="2" t="s">
        <v>17</v>
      </c>
      <c r="E8" s="2">
        <v>53804</v>
      </c>
      <c r="F8" s="2" t="s">
        <v>18</v>
      </c>
      <c r="G8" s="2">
        <v>10.75</v>
      </c>
      <c r="H8" s="2">
        <v>4</v>
      </c>
      <c r="I8" s="3">
        <v>16660000</v>
      </c>
      <c r="J8" s="2">
        <v>8</v>
      </c>
      <c r="K8" s="3">
        <f>Table1[[#This Row],[Semestres]]*Table1[[#This Row],[Valor Semestral]]</f>
        <v>133280000</v>
      </c>
    </row>
    <row r="9" spans="1:11" x14ac:dyDescent="0.25">
      <c r="A9" s="1">
        <v>6</v>
      </c>
      <c r="B9" s="2" t="s">
        <v>24</v>
      </c>
      <c r="C9" s="2" t="s">
        <v>12</v>
      </c>
      <c r="D9" s="2" t="s">
        <v>17</v>
      </c>
      <c r="E9" s="2">
        <v>52283</v>
      </c>
      <c r="F9" s="2" t="s">
        <v>25</v>
      </c>
      <c r="G9" s="2">
        <v>8</v>
      </c>
      <c r="H9" s="2">
        <v>4</v>
      </c>
      <c r="I9" s="3">
        <v>16766000</v>
      </c>
      <c r="J9" s="2">
        <v>8</v>
      </c>
      <c r="K9" s="3">
        <f>Table1[[#This Row],[Semestres]]*Table1[[#This Row],[Valor Semestral]]</f>
        <v>134128000</v>
      </c>
    </row>
    <row r="10" spans="1:11" x14ac:dyDescent="0.25">
      <c r="A10" s="1">
        <v>9</v>
      </c>
      <c r="B10" s="2" t="s">
        <v>24</v>
      </c>
      <c r="C10" s="2" t="s">
        <v>12</v>
      </c>
      <c r="D10" s="2" t="s">
        <v>26</v>
      </c>
      <c r="E10" s="2">
        <v>108689</v>
      </c>
      <c r="F10" s="2" t="s">
        <v>27</v>
      </c>
      <c r="G10" s="2">
        <v>1</v>
      </c>
      <c r="H10" s="2">
        <v>2</v>
      </c>
      <c r="I10" s="3">
        <v>20640000</v>
      </c>
      <c r="J10" s="2">
        <v>10</v>
      </c>
      <c r="K10" s="3">
        <f>Table1[[#This Row],[Semestres]]*Table1[[#This Row],[Valor Semestral]]</f>
        <v>206400000</v>
      </c>
    </row>
    <row r="11" spans="1:11" x14ac:dyDescent="0.25">
      <c r="A11" s="1">
        <v>10</v>
      </c>
      <c r="B11" s="2" t="s">
        <v>28</v>
      </c>
      <c r="C11" s="2" t="s">
        <v>12</v>
      </c>
      <c r="D11" s="2" t="s">
        <v>29</v>
      </c>
      <c r="E11" s="2">
        <v>105180</v>
      </c>
      <c r="F11" s="2" t="s">
        <v>18</v>
      </c>
      <c r="G11" s="2">
        <v>6.75</v>
      </c>
      <c r="H11" s="2">
        <v>4</v>
      </c>
      <c r="I11" s="3">
        <v>16057200</v>
      </c>
      <c r="J11" s="2">
        <v>8</v>
      </c>
      <c r="K11" s="3">
        <f>Table1[[#This Row],[Semestres]]*Table1[[#This Row],[Valor Semestral]]</f>
        <v>128457600</v>
      </c>
    </row>
    <row r="12" spans="1:11" x14ac:dyDescent="0.25">
      <c r="A12" s="1">
        <v>11</v>
      </c>
      <c r="B12" s="2" t="s">
        <v>30</v>
      </c>
      <c r="C12" s="2" t="s">
        <v>12</v>
      </c>
      <c r="D12" s="2" t="s">
        <v>31</v>
      </c>
      <c r="E12" s="2">
        <v>105180</v>
      </c>
      <c r="F12" s="2" t="s">
        <v>18</v>
      </c>
      <c r="G12" s="2">
        <v>3.75</v>
      </c>
      <c r="H12" s="2">
        <v>4</v>
      </c>
      <c r="I12" s="3">
        <v>16057200</v>
      </c>
      <c r="J12" s="2">
        <v>8</v>
      </c>
      <c r="K12" s="3">
        <f>Table1[[#This Row],[Semestres]]*Table1[[#This Row],[Valor Semestral]]</f>
        <v>128457600</v>
      </c>
    </row>
    <row r="13" spans="1:11" x14ac:dyDescent="0.25">
      <c r="A13" s="1">
        <v>13</v>
      </c>
      <c r="B13" s="2" t="s">
        <v>32</v>
      </c>
      <c r="C13" s="2" t="s">
        <v>12</v>
      </c>
      <c r="D13" s="2" t="s">
        <v>26</v>
      </c>
      <c r="E13" s="2">
        <v>107749</v>
      </c>
      <c r="F13" s="2" t="s">
        <v>33</v>
      </c>
      <c r="G13" s="2">
        <v>1.5</v>
      </c>
      <c r="H13" s="2">
        <v>2</v>
      </c>
      <c r="I13" s="3">
        <v>11600000</v>
      </c>
      <c r="J13" s="2">
        <v>8</v>
      </c>
      <c r="K13" s="3">
        <f>Table1[[#This Row],[Semestres]]*Table1[[#This Row],[Valor Semestral]]</f>
        <v>92800000</v>
      </c>
    </row>
    <row r="14" spans="1:11" x14ac:dyDescent="0.25">
      <c r="A14" s="1">
        <v>12</v>
      </c>
      <c r="B14" s="2" t="s">
        <v>32</v>
      </c>
      <c r="C14" s="2" t="s">
        <v>12</v>
      </c>
      <c r="D14" s="2" t="s">
        <v>26</v>
      </c>
      <c r="E14" s="2">
        <v>105180</v>
      </c>
      <c r="F14" s="2" t="s">
        <v>18</v>
      </c>
      <c r="G14" s="2">
        <v>4</v>
      </c>
      <c r="H14" s="2">
        <v>4</v>
      </c>
      <c r="I14" s="3">
        <v>16057200</v>
      </c>
      <c r="J14" s="2">
        <v>8</v>
      </c>
      <c r="K14" s="3">
        <f>Table1[[#This Row],[Semestres]]*Table1[[#This Row],[Valor Semestral]]</f>
        <v>128457600</v>
      </c>
    </row>
    <row r="15" spans="1:11" x14ac:dyDescent="0.25">
      <c r="A15" s="1">
        <v>14</v>
      </c>
      <c r="B15" s="2" t="s">
        <v>34</v>
      </c>
      <c r="C15" s="2" t="s">
        <v>22</v>
      </c>
      <c r="D15" s="2" t="s">
        <v>23</v>
      </c>
      <c r="E15" s="2">
        <v>90794</v>
      </c>
      <c r="F15" s="2" t="s">
        <v>35</v>
      </c>
      <c r="G15" s="2">
        <v>1</v>
      </c>
      <c r="H15" s="2">
        <v>1</v>
      </c>
      <c r="I15" s="3">
        <v>10440000</v>
      </c>
      <c r="J15" s="2">
        <v>8</v>
      </c>
      <c r="K15" s="3">
        <f>Table1[[#This Row],[Semestres]]*Table1[[#This Row],[Valor Semestral]]</f>
        <v>83520000</v>
      </c>
    </row>
    <row r="16" spans="1:11" x14ac:dyDescent="0.25">
      <c r="A16" s="1">
        <v>15</v>
      </c>
      <c r="B16" s="2" t="s">
        <v>34</v>
      </c>
      <c r="C16" s="2" t="s">
        <v>22</v>
      </c>
      <c r="D16" s="2" t="s">
        <v>23</v>
      </c>
      <c r="E16" s="2">
        <v>90795</v>
      </c>
      <c r="F16" s="2" t="s">
        <v>36</v>
      </c>
      <c r="G16" s="2">
        <v>10</v>
      </c>
      <c r="H16" s="2">
        <v>3</v>
      </c>
      <c r="I16" s="3">
        <v>10440000</v>
      </c>
      <c r="J16" s="2">
        <v>8</v>
      </c>
      <c r="K16" s="3">
        <f>Table1[[#This Row],[Semestres]]*Table1[[#This Row],[Valor Semestral]]</f>
        <v>83520000</v>
      </c>
    </row>
    <row r="17" spans="1:11" x14ac:dyDescent="0.25">
      <c r="A17" s="1">
        <v>16</v>
      </c>
      <c r="B17" s="2" t="s">
        <v>34</v>
      </c>
      <c r="C17" s="2" t="s">
        <v>22</v>
      </c>
      <c r="D17" s="2" t="s">
        <v>23</v>
      </c>
      <c r="E17" s="2">
        <v>91286</v>
      </c>
      <c r="F17" s="2" t="s">
        <v>37</v>
      </c>
      <c r="G17" s="2">
        <v>4.5</v>
      </c>
      <c r="H17" s="2">
        <v>4</v>
      </c>
      <c r="I17" s="3">
        <v>10440000</v>
      </c>
      <c r="J17" s="2">
        <v>8</v>
      </c>
      <c r="K17" s="3">
        <f>Table1[[#This Row],[Semestres]]*Table1[[#This Row],[Valor Semestral]]</f>
        <v>83520000</v>
      </c>
    </row>
    <row r="18" spans="1:11" x14ac:dyDescent="0.25">
      <c r="A18" s="1">
        <v>17</v>
      </c>
      <c r="B18" s="2" t="s">
        <v>34</v>
      </c>
      <c r="C18" s="2" t="s">
        <v>22</v>
      </c>
      <c r="D18" s="2" t="s">
        <v>23</v>
      </c>
      <c r="E18" s="2">
        <v>104987</v>
      </c>
      <c r="F18" s="2" t="s">
        <v>38</v>
      </c>
      <c r="G18" s="2">
        <v>8.25</v>
      </c>
      <c r="H18" s="2">
        <v>4</v>
      </c>
      <c r="I18" s="3">
        <v>10440000</v>
      </c>
      <c r="J18" s="2">
        <v>8</v>
      </c>
      <c r="K18" s="3">
        <f>Table1[[#This Row],[Semestres]]*Table1[[#This Row],[Valor Semestral]]</f>
        <v>83520000</v>
      </c>
    </row>
    <row r="19" spans="1:11" x14ac:dyDescent="0.25">
      <c r="A19" s="1">
        <v>18</v>
      </c>
      <c r="B19" s="2" t="s">
        <v>39</v>
      </c>
      <c r="C19" s="2" t="s">
        <v>22</v>
      </c>
      <c r="D19" s="2" t="s">
        <v>31</v>
      </c>
      <c r="E19" s="2">
        <v>105174</v>
      </c>
      <c r="F19" s="2" t="s">
        <v>18</v>
      </c>
      <c r="G19" s="2">
        <v>3.666666666666667</v>
      </c>
      <c r="H19" s="2">
        <v>3</v>
      </c>
      <c r="I19" s="3">
        <v>13920000</v>
      </c>
      <c r="J19" s="2">
        <v>8</v>
      </c>
      <c r="K19" s="3">
        <f>Table1[[#This Row],[Semestres]]*Table1[[#This Row],[Valor Semestral]]</f>
        <v>111360000</v>
      </c>
    </row>
    <row r="20" spans="1:11" x14ac:dyDescent="0.25">
      <c r="A20" s="1">
        <v>19</v>
      </c>
      <c r="B20" s="2" t="s">
        <v>40</v>
      </c>
      <c r="C20" s="2" t="s">
        <v>22</v>
      </c>
      <c r="D20" s="2" t="s">
        <v>41</v>
      </c>
      <c r="E20" s="2">
        <v>104236</v>
      </c>
      <c r="F20" s="2" t="s">
        <v>18</v>
      </c>
      <c r="G20" s="2">
        <v>7.25</v>
      </c>
      <c r="H20" s="2">
        <v>4</v>
      </c>
      <c r="I20" s="3">
        <v>9280000</v>
      </c>
      <c r="J20" s="2">
        <v>8</v>
      </c>
      <c r="K20" s="3">
        <f>Table1[[#This Row],[Semestres]]*Table1[[#This Row],[Valor Semestral]]</f>
        <v>74240000</v>
      </c>
    </row>
    <row r="21" spans="1:11" x14ac:dyDescent="0.25">
      <c r="A21" s="1">
        <v>21</v>
      </c>
      <c r="B21" s="2" t="s">
        <v>42</v>
      </c>
      <c r="C21" s="2" t="s">
        <v>12</v>
      </c>
      <c r="D21" s="2" t="s">
        <v>43</v>
      </c>
      <c r="E21" s="2">
        <v>103432</v>
      </c>
      <c r="F21" s="2" t="s">
        <v>45</v>
      </c>
      <c r="G21" s="2">
        <v>3.75</v>
      </c>
      <c r="H21" s="2">
        <v>4</v>
      </c>
      <c r="I21" s="3">
        <v>17650000</v>
      </c>
      <c r="J21" s="2">
        <v>6</v>
      </c>
      <c r="K21" s="3">
        <f>Table1[[#This Row],[Semestres]]*Table1[[#This Row],[Valor Semestral]]</f>
        <v>105900000</v>
      </c>
    </row>
    <row r="22" spans="1:11" x14ac:dyDescent="0.25">
      <c r="A22" s="1">
        <v>20</v>
      </c>
      <c r="B22" s="2" t="s">
        <v>42</v>
      </c>
      <c r="C22" s="2" t="s">
        <v>12</v>
      </c>
      <c r="D22" s="2" t="s">
        <v>43</v>
      </c>
      <c r="E22" s="2">
        <v>53909</v>
      </c>
      <c r="F22" s="2" t="s">
        <v>44</v>
      </c>
      <c r="G22" s="2">
        <v>5.25</v>
      </c>
      <c r="H22" s="2">
        <v>4</v>
      </c>
      <c r="I22" s="3">
        <v>17650000</v>
      </c>
      <c r="J22" s="2">
        <v>8</v>
      </c>
      <c r="K22" s="3">
        <f>Table1[[#This Row],[Semestres]]*Table1[[#This Row],[Valor Semestral]]</f>
        <v>141200000</v>
      </c>
    </row>
    <row r="23" spans="1:11" x14ac:dyDescent="0.25">
      <c r="A23" s="1">
        <v>22</v>
      </c>
      <c r="B23" s="2" t="s">
        <v>42</v>
      </c>
      <c r="C23" s="2" t="s">
        <v>12</v>
      </c>
      <c r="D23" s="2" t="s">
        <v>43</v>
      </c>
      <c r="E23" s="2">
        <v>107181</v>
      </c>
      <c r="F23" s="2" t="s">
        <v>18</v>
      </c>
      <c r="G23" s="2">
        <v>3.25</v>
      </c>
      <c r="H23" s="2">
        <v>4</v>
      </c>
      <c r="I23" s="3">
        <v>17650000</v>
      </c>
      <c r="J23" s="2">
        <v>8</v>
      </c>
      <c r="K23" s="3">
        <f>Table1[[#This Row],[Semestres]]*Table1[[#This Row],[Valor Semestral]]</f>
        <v>141200000</v>
      </c>
    </row>
    <row r="24" spans="1:11" x14ac:dyDescent="0.25">
      <c r="A24" s="1">
        <v>23</v>
      </c>
      <c r="B24" s="2" t="s">
        <v>46</v>
      </c>
      <c r="C24" s="2" t="s">
        <v>12</v>
      </c>
      <c r="D24" s="2" t="s">
        <v>17</v>
      </c>
      <c r="E24" s="2">
        <v>16071</v>
      </c>
      <c r="F24" s="2" t="s">
        <v>18</v>
      </c>
      <c r="G24" s="2">
        <v>25.25</v>
      </c>
      <c r="H24" s="2">
        <v>4</v>
      </c>
      <c r="I24" s="3">
        <v>14750000</v>
      </c>
      <c r="J24" s="2">
        <v>6</v>
      </c>
      <c r="K24" s="3">
        <f>Table1[[#This Row],[Semestres]]*Table1[[#This Row],[Valor Semestral]]</f>
        <v>88500000</v>
      </c>
    </row>
    <row r="25" spans="1:11" x14ac:dyDescent="0.25">
      <c r="A25" s="1">
        <v>24</v>
      </c>
      <c r="B25" s="2" t="s">
        <v>46</v>
      </c>
      <c r="C25" s="2" t="s">
        <v>12</v>
      </c>
      <c r="D25" s="2" t="s">
        <v>17</v>
      </c>
      <c r="E25" s="2">
        <v>107914</v>
      </c>
      <c r="F25" s="2" t="s">
        <v>47</v>
      </c>
      <c r="G25" s="2">
        <v>10.33333333333333</v>
      </c>
      <c r="H25" s="2">
        <v>3</v>
      </c>
      <c r="I25" s="3">
        <v>14750000</v>
      </c>
      <c r="J25" s="2">
        <v>7</v>
      </c>
      <c r="K25" s="3">
        <f>Table1[[#This Row],[Semestres]]*Table1[[#This Row],[Valor Semestral]]</f>
        <v>103250000</v>
      </c>
    </row>
    <row r="26" spans="1:11" x14ac:dyDescent="0.25">
      <c r="A26" s="1">
        <v>25</v>
      </c>
      <c r="B26" s="2" t="s">
        <v>48</v>
      </c>
      <c r="C26" s="2" t="s">
        <v>12</v>
      </c>
      <c r="D26" s="2" t="s">
        <v>23</v>
      </c>
      <c r="E26" s="2">
        <v>55112</v>
      </c>
      <c r="F26" s="2" t="s">
        <v>18</v>
      </c>
      <c r="G26" s="2">
        <v>3.5</v>
      </c>
      <c r="H26" s="2">
        <v>4</v>
      </c>
      <c r="I26" s="3">
        <v>17748000</v>
      </c>
      <c r="J26" s="2">
        <v>6</v>
      </c>
      <c r="K26" s="3">
        <f>Table1[[#This Row],[Semestres]]*Table1[[#This Row],[Valor Semestral]]</f>
        <v>106488000</v>
      </c>
    </row>
    <row r="27" spans="1:11" x14ac:dyDescent="0.25">
      <c r="A27" s="1">
        <v>27</v>
      </c>
      <c r="B27" s="2" t="s">
        <v>49</v>
      </c>
      <c r="C27" s="2" t="s">
        <v>22</v>
      </c>
      <c r="D27" s="2" t="s">
        <v>50</v>
      </c>
      <c r="E27" s="2">
        <v>108300</v>
      </c>
      <c r="F27" s="2" t="s">
        <v>52</v>
      </c>
      <c r="G27" s="2">
        <v>11</v>
      </c>
      <c r="H27" s="2">
        <v>2</v>
      </c>
      <c r="I27" s="3">
        <v>8143200</v>
      </c>
      <c r="J27" s="2">
        <v>8</v>
      </c>
      <c r="K27" s="3">
        <f>Table1[[#This Row],[Semestres]]*Table1[[#This Row],[Valor Semestral]]</f>
        <v>65145600</v>
      </c>
    </row>
    <row r="28" spans="1:11" x14ac:dyDescent="0.25">
      <c r="A28" s="1">
        <v>26</v>
      </c>
      <c r="B28" s="2" t="s">
        <v>49</v>
      </c>
      <c r="C28" s="2" t="s">
        <v>22</v>
      </c>
      <c r="D28" s="2" t="s">
        <v>50</v>
      </c>
      <c r="E28" s="2">
        <v>105808</v>
      </c>
      <c r="F28" s="2" t="s">
        <v>51</v>
      </c>
      <c r="G28" s="2">
        <v>8.5</v>
      </c>
      <c r="H28" s="2">
        <v>2</v>
      </c>
      <c r="I28" s="3">
        <v>8221500</v>
      </c>
      <c r="J28" s="2">
        <v>8</v>
      </c>
      <c r="K28" s="3">
        <f>Table1[[#This Row],[Semestres]]*Table1[[#This Row],[Valor Semestral]]</f>
        <v>65772000</v>
      </c>
    </row>
    <row r="29" spans="1:11" x14ac:dyDescent="0.25">
      <c r="A29" s="1">
        <v>28</v>
      </c>
      <c r="B29" s="2" t="s">
        <v>53</v>
      </c>
      <c r="C29" s="2" t="s">
        <v>22</v>
      </c>
      <c r="D29" s="2" t="s">
        <v>54</v>
      </c>
      <c r="E29" s="2">
        <v>53918</v>
      </c>
      <c r="F29" s="2" t="s">
        <v>55</v>
      </c>
      <c r="G29" s="2">
        <v>2.5</v>
      </c>
      <c r="H29" s="2">
        <v>4</v>
      </c>
      <c r="I29" s="3">
        <v>6960000</v>
      </c>
      <c r="J29" s="2">
        <v>10</v>
      </c>
      <c r="K29" s="3">
        <f>Table1[[#This Row],[Semestres]]*Table1[[#This Row],[Valor Semestral]]</f>
        <v>69600000</v>
      </c>
    </row>
    <row r="30" spans="1:11" x14ac:dyDescent="0.25">
      <c r="A30" s="1">
        <v>29</v>
      </c>
      <c r="B30" s="2" t="s">
        <v>53</v>
      </c>
      <c r="C30" s="2" t="s">
        <v>22</v>
      </c>
      <c r="D30" s="2" t="s">
        <v>54</v>
      </c>
      <c r="E30" s="2">
        <v>54103</v>
      </c>
      <c r="F30" s="2" t="s">
        <v>56</v>
      </c>
      <c r="G30" s="2">
        <v>6.25</v>
      </c>
      <c r="H30" s="2">
        <v>4</v>
      </c>
      <c r="I30" s="3">
        <v>6960000</v>
      </c>
      <c r="J30" s="2">
        <v>10</v>
      </c>
      <c r="K30" s="3">
        <f>Table1[[#This Row],[Semestres]]*Table1[[#This Row],[Valor Semestral]]</f>
        <v>69600000</v>
      </c>
    </row>
    <row r="31" spans="1:11" x14ac:dyDescent="0.25">
      <c r="A31" s="1">
        <v>30</v>
      </c>
      <c r="B31" s="2" t="s">
        <v>57</v>
      </c>
      <c r="C31" s="2" t="s">
        <v>12</v>
      </c>
      <c r="D31" s="2" t="s">
        <v>13</v>
      </c>
      <c r="E31" s="2">
        <v>52500</v>
      </c>
      <c r="F31" s="2" t="s">
        <v>58</v>
      </c>
      <c r="G31" s="2">
        <v>3.5</v>
      </c>
      <c r="H31" s="2">
        <v>4</v>
      </c>
      <c r="I31" s="3">
        <v>16542300</v>
      </c>
      <c r="J31" s="2">
        <v>8</v>
      </c>
      <c r="K31" s="3">
        <f>Table1[[#This Row],[Semestres]]*Table1[[#This Row],[Valor Semestral]]</f>
        <v>132338400</v>
      </c>
    </row>
    <row r="32" spans="1:11" x14ac:dyDescent="0.25">
      <c r="A32" s="1">
        <v>32</v>
      </c>
      <c r="B32" s="2" t="s">
        <v>57</v>
      </c>
      <c r="C32" s="2" t="s">
        <v>12</v>
      </c>
      <c r="D32" s="2" t="s">
        <v>13</v>
      </c>
      <c r="E32" s="2">
        <v>101803</v>
      </c>
      <c r="F32" s="2" t="s">
        <v>59</v>
      </c>
      <c r="G32" s="2">
        <v>4.75</v>
      </c>
      <c r="H32" s="2">
        <v>4</v>
      </c>
      <c r="I32" s="3">
        <v>16542300</v>
      </c>
      <c r="J32" s="2">
        <v>8</v>
      </c>
      <c r="K32" s="3">
        <f>Table1[[#This Row],[Semestres]]*Table1[[#This Row],[Valor Semestral]]</f>
        <v>132338400</v>
      </c>
    </row>
    <row r="33" spans="1:11" x14ac:dyDescent="0.25">
      <c r="A33" s="1">
        <v>33</v>
      </c>
      <c r="B33" s="2" t="s">
        <v>57</v>
      </c>
      <c r="C33" s="2" t="s">
        <v>12</v>
      </c>
      <c r="D33" s="2" t="s">
        <v>13</v>
      </c>
      <c r="E33" s="2">
        <v>102156</v>
      </c>
      <c r="F33" s="2" t="s">
        <v>60</v>
      </c>
      <c r="G33" s="2">
        <v>2</v>
      </c>
      <c r="H33" s="2">
        <v>3</v>
      </c>
      <c r="I33" s="3">
        <v>16542300</v>
      </c>
      <c r="J33" s="2">
        <v>8</v>
      </c>
      <c r="K33" s="3">
        <f>Table1[[#This Row],[Semestres]]*Table1[[#This Row],[Valor Semestral]]</f>
        <v>132338400</v>
      </c>
    </row>
    <row r="34" spans="1:11" x14ac:dyDescent="0.25">
      <c r="A34" s="1">
        <v>34</v>
      </c>
      <c r="B34" s="2" t="s">
        <v>57</v>
      </c>
      <c r="C34" s="2" t="s">
        <v>12</v>
      </c>
      <c r="D34" s="2" t="s">
        <v>13</v>
      </c>
      <c r="E34" s="2">
        <v>103848</v>
      </c>
      <c r="F34" s="2" t="s">
        <v>61</v>
      </c>
      <c r="G34" s="2">
        <v>2</v>
      </c>
      <c r="H34" s="2">
        <v>4</v>
      </c>
      <c r="I34" s="3">
        <v>16542300</v>
      </c>
      <c r="J34" s="2">
        <v>8</v>
      </c>
      <c r="K34" s="3">
        <f>Table1[[#This Row],[Semestres]]*Table1[[#This Row],[Valor Semestral]]</f>
        <v>132338400</v>
      </c>
    </row>
    <row r="35" spans="1:11" x14ac:dyDescent="0.25">
      <c r="A35" s="1">
        <v>37</v>
      </c>
      <c r="B35" s="2" t="s">
        <v>62</v>
      </c>
      <c r="C35" s="2" t="s">
        <v>22</v>
      </c>
      <c r="D35" s="2" t="s">
        <v>26</v>
      </c>
      <c r="E35" s="2">
        <v>7186</v>
      </c>
      <c r="F35" s="2" t="s">
        <v>18</v>
      </c>
      <c r="G35" s="2">
        <v>23.75</v>
      </c>
      <c r="H35" s="2">
        <v>4</v>
      </c>
      <c r="I35" s="3">
        <v>11600000</v>
      </c>
      <c r="J35" s="2">
        <v>8</v>
      </c>
      <c r="K35" s="3">
        <f>Table1[[#This Row],[Semestres]]*Table1[[#This Row],[Valor Semestral]]</f>
        <v>92800000</v>
      </c>
    </row>
    <row r="36" spans="1:11" x14ac:dyDescent="0.25">
      <c r="A36" s="1">
        <v>41</v>
      </c>
      <c r="B36" s="2" t="s">
        <v>62</v>
      </c>
      <c r="C36" s="2" t="s">
        <v>22</v>
      </c>
      <c r="D36" s="2" t="s">
        <v>26</v>
      </c>
      <c r="E36" s="2">
        <v>107749</v>
      </c>
      <c r="F36" s="2" t="s">
        <v>33</v>
      </c>
      <c r="G36" s="2">
        <v>1.5</v>
      </c>
      <c r="H36" s="2">
        <v>2</v>
      </c>
      <c r="I36" s="3">
        <v>11600000</v>
      </c>
      <c r="J36" s="2">
        <v>8</v>
      </c>
      <c r="K36" s="3">
        <f>Table1[[#This Row],[Semestres]]*Table1[[#This Row],[Valor Semestral]]</f>
        <v>92800000</v>
      </c>
    </row>
    <row r="37" spans="1:11" x14ac:dyDescent="0.25">
      <c r="A37" s="1">
        <v>42</v>
      </c>
      <c r="B37" s="2" t="s">
        <v>62</v>
      </c>
      <c r="C37" s="2" t="s">
        <v>22</v>
      </c>
      <c r="D37" s="2" t="s">
        <v>26</v>
      </c>
      <c r="E37" s="2">
        <v>108470</v>
      </c>
      <c r="F37" s="2" t="s">
        <v>63</v>
      </c>
      <c r="G37" s="2">
        <v>4.5</v>
      </c>
      <c r="H37" s="2">
        <v>2</v>
      </c>
      <c r="I37" s="3">
        <v>11600000</v>
      </c>
      <c r="J37" s="2">
        <v>8</v>
      </c>
      <c r="K37" s="3">
        <f>Table1[[#This Row],[Semestres]]*Table1[[#This Row],[Valor Semestral]]</f>
        <v>92800000</v>
      </c>
    </row>
    <row r="38" spans="1:11" x14ac:dyDescent="0.25">
      <c r="A38" s="1">
        <v>43</v>
      </c>
      <c r="B38" s="2" t="s">
        <v>64</v>
      </c>
      <c r="C38" s="2" t="s">
        <v>22</v>
      </c>
      <c r="D38" s="2" t="s">
        <v>17</v>
      </c>
      <c r="E38" s="2">
        <v>101686</v>
      </c>
      <c r="F38" s="2" t="s">
        <v>18</v>
      </c>
      <c r="G38" s="2">
        <v>9.6666666666666661</v>
      </c>
      <c r="H38" s="2">
        <v>3</v>
      </c>
      <c r="I38" s="3">
        <v>7975000</v>
      </c>
      <c r="J38" s="2">
        <v>6</v>
      </c>
      <c r="K38" s="3">
        <f>Table1[[#This Row],[Semestres]]*Table1[[#This Row],[Valor Semestral]]</f>
        <v>47850000</v>
      </c>
    </row>
    <row r="39" spans="1:11" x14ac:dyDescent="0.25">
      <c r="A39" s="1">
        <v>44</v>
      </c>
      <c r="B39" s="2" t="s">
        <v>65</v>
      </c>
      <c r="C39" s="2" t="s">
        <v>12</v>
      </c>
      <c r="D39" s="2" t="s">
        <v>23</v>
      </c>
      <c r="E39" s="2">
        <v>52668</v>
      </c>
      <c r="F39" s="2" t="s">
        <v>18</v>
      </c>
      <c r="G39" s="2">
        <v>8.5</v>
      </c>
      <c r="H39" s="2">
        <v>4</v>
      </c>
      <c r="I39" s="3">
        <v>22270000</v>
      </c>
      <c r="J39" s="2">
        <v>6</v>
      </c>
      <c r="K39" s="3">
        <f>Table1[[#This Row],[Semestres]]*Table1[[#This Row],[Valor Semestral]]</f>
        <v>133620000</v>
      </c>
    </row>
    <row r="40" spans="1:11" x14ac:dyDescent="0.25">
      <c r="A40" s="1">
        <v>46</v>
      </c>
      <c r="B40" s="2" t="s">
        <v>66</v>
      </c>
      <c r="C40" s="2" t="s">
        <v>12</v>
      </c>
      <c r="D40" s="2" t="s">
        <v>23</v>
      </c>
      <c r="E40" s="2">
        <v>105997</v>
      </c>
      <c r="F40" s="2" t="s">
        <v>18</v>
      </c>
      <c r="G40" s="2">
        <v>2.75</v>
      </c>
      <c r="H40" s="2">
        <v>4</v>
      </c>
      <c r="I40" s="3">
        <v>18965000</v>
      </c>
      <c r="J40" s="2">
        <v>8</v>
      </c>
      <c r="K40" s="3">
        <f>Table1[[#This Row],[Semestres]]*Table1[[#This Row],[Valor Semestral]]</f>
        <v>151720000</v>
      </c>
    </row>
    <row r="41" spans="1:11" x14ac:dyDescent="0.25">
      <c r="A41" s="1">
        <v>47</v>
      </c>
      <c r="B41" s="2" t="s">
        <v>67</v>
      </c>
      <c r="C41" s="2" t="s">
        <v>22</v>
      </c>
      <c r="D41" s="2" t="s">
        <v>29</v>
      </c>
      <c r="E41" s="2">
        <v>733</v>
      </c>
      <c r="F41" s="2" t="s">
        <v>35</v>
      </c>
      <c r="G41" s="2">
        <v>3.5</v>
      </c>
      <c r="H41" s="2">
        <v>4</v>
      </c>
      <c r="I41" s="3">
        <v>12760000</v>
      </c>
      <c r="J41" s="2">
        <v>8</v>
      </c>
      <c r="K41" s="3">
        <f>Table1[[#This Row],[Semestres]]*Table1[[#This Row],[Valor Semestral]]</f>
        <v>102080000</v>
      </c>
    </row>
    <row r="42" spans="1:11" x14ac:dyDescent="0.25">
      <c r="A42" s="1">
        <v>50</v>
      </c>
      <c r="B42" s="2" t="s">
        <v>67</v>
      </c>
      <c r="C42" s="2" t="s">
        <v>22</v>
      </c>
      <c r="D42" s="2" t="s">
        <v>29</v>
      </c>
      <c r="E42" s="2">
        <v>105933</v>
      </c>
      <c r="F42" s="2" t="s">
        <v>68</v>
      </c>
      <c r="G42" s="2">
        <v>3.666666666666667</v>
      </c>
      <c r="H42" s="2">
        <v>3</v>
      </c>
      <c r="I42" s="3">
        <v>12760000</v>
      </c>
      <c r="J42" s="2">
        <v>8</v>
      </c>
      <c r="K42" s="3">
        <f>Table1[[#This Row],[Semestres]]*Table1[[#This Row],[Valor Semestral]]</f>
        <v>102080000</v>
      </c>
    </row>
    <row r="43" spans="1:11" x14ac:dyDescent="0.25">
      <c r="A43" s="1">
        <v>51</v>
      </c>
      <c r="B43" s="2" t="s">
        <v>67</v>
      </c>
      <c r="C43" s="2" t="s">
        <v>22</v>
      </c>
      <c r="D43" s="2" t="s">
        <v>29</v>
      </c>
      <c r="E43" s="2">
        <v>106881</v>
      </c>
      <c r="F43" s="2" t="s">
        <v>58</v>
      </c>
      <c r="G43" s="2">
        <v>4.333333333333333</v>
      </c>
      <c r="H43" s="2">
        <v>3</v>
      </c>
      <c r="I43" s="3">
        <v>12760000</v>
      </c>
      <c r="J43" s="2">
        <v>8</v>
      </c>
      <c r="K43" s="3">
        <f>Table1[[#This Row],[Semestres]]*Table1[[#This Row],[Valor Semestral]]</f>
        <v>102080000</v>
      </c>
    </row>
    <row r="44" spans="1:11" x14ac:dyDescent="0.25">
      <c r="A44" s="1">
        <v>48</v>
      </c>
      <c r="B44" s="2" t="s">
        <v>67</v>
      </c>
      <c r="C44" s="2" t="s">
        <v>22</v>
      </c>
      <c r="D44" s="2" t="s">
        <v>29</v>
      </c>
      <c r="E44" s="2">
        <v>54278</v>
      </c>
      <c r="F44" s="2" t="s">
        <v>18</v>
      </c>
      <c r="G44" s="2">
        <v>5.5</v>
      </c>
      <c r="H44" s="2">
        <v>4</v>
      </c>
      <c r="I44" s="3">
        <v>12760000</v>
      </c>
      <c r="J44" s="2">
        <v>8</v>
      </c>
      <c r="K44" s="3">
        <f>Table1[[#This Row],[Semestres]]*Table1[[#This Row],[Valor Semestral]]</f>
        <v>102080000</v>
      </c>
    </row>
    <row r="45" spans="1:11" x14ac:dyDescent="0.25">
      <c r="A45" s="1">
        <v>49</v>
      </c>
      <c r="B45" s="2" t="s">
        <v>67</v>
      </c>
      <c r="C45" s="2" t="s">
        <v>22</v>
      </c>
      <c r="D45" s="2" t="s">
        <v>29</v>
      </c>
      <c r="E45" s="2">
        <v>101811</v>
      </c>
      <c r="F45" s="2" t="s">
        <v>37</v>
      </c>
      <c r="G45" s="2">
        <v>3</v>
      </c>
      <c r="H45" s="2">
        <v>3</v>
      </c>
      <c r="I45" s="3">
        <v>12760000</v>
      </c>
      <c r="J45" s="2">
        <v>8</v>
      </c>
      <c r="K45" s="3">
        <f>Table1[[#This Row],[Semestres]]*Table1[[#This Row],[Valor Semestral]]</f>
        <v>102080000</v>
      </c>
    </row>
    <row r="46" spans="1:11" x14ac:dyDescent="0.25">
      <c r="A46" s="1">
        <v>61</v>
      </c>
      <c r="B46" s="2" t="s">
        <v>69</v>
      </c>
      <c r="C46" s="2" t="s">
        <v>22</v>
      </c>
      <c r="D46" s="2" t="s">
        <v>31</v>
      </c>
      <c r="E46" s="2">
        <v>20493</v>
      </c>
      <c r="F46" s="2" t="s">
        <v>77</v>
      </c>
      <c r="G46" s="2">
        <v>4.25</v>
      </c>
      <c r="H46" s="2">
        <v>4</v>
      </c>
      <c r="I46" s="3">
        <v>7371730</v>
      </c>
      <c r="J46" s="2">
        <v>8</v>
      </c>
      <c r="K46" s="3">
        <f>Table1[[#This Row],[Semestres]]*Table1[[#This Row],[Valor Semestral]]</f>
        <v>58973840</v>
      </c>
    </row>
    <row r="47" spans="1:11" x14ac:dyDescent="0.25">
      <c r="A47" s="1">
        <v>62</v>
      </c>
      <c r="B47" s="2" t="s">
        <v>69</v>
      </c>
      <c r="C47" s="2" t="s">
        <v>22</v>
      </c>
      <c r="D47" s="2" t="s">
        <v>31</v>
      </c>
      <c r="E47" s="2">
        <v>55184</v>
      </c>
      <c r="F47" s="2" t="s">
        <v>78</v>
      </c>
      <c r="G47" s="2">
        <v>1.333333333333333</v>
      </c>
      <c r="H47" s="2">
        <v>3</v>
      </c>
      <c r="I47" s="3">
        <v>7758400</v>
      </c>
      <c r="J47" s="2">
        <v>8</v>
      </c>
      <c r="K47" s="3">
        <f>Table1[[#This Row],[Semestres]]*Table1[[#This Row],[Valor Semestral]]</f>
        <v>62067200</v>
      </c>
    </row>
    <row r="48" spans="1:11" x14ac:dyDescent="0.25">
      <c r="A48" s="1">
        <v>63</v>
      </c>
      <c r="B48" s="2" t="s">
        <v>69</v>
      </c>
      <c r="C48" s="2" t="s">
        <v>22</v>
      </c>
      <c r="D48" s="2" t="s">
        <v>31</v>
      </c>
      <c r="E48" s="2">
        <v>101983</v>
      </c>
      <c r="F48" s="2" t="s">
        <v>71</v>
      </c>
      <c r="G48" s="2">
        <v>3</v>
      </c>
      <c r="H48" s="2">
        <v>4</v>
      </c>
      <c r="I48" s="3">
        <v>8145070</v>
      </c>
      <c r="J48" s="2">
        <v>8</v>
      </c>
      <c r="K48" s="3">
        <f>Table1[[#This Row],[Semestres]]*Table1[[#This Row],[Valor Semestral]]</f>
        <v>65160560</v>
      </c>
    </row>
    <row r="49" spans="1:11" x14ac:dyDescent="0.25">
      <c r="A49" s="1">
        <v>65</v>
      </c>
      <c r="B49" s="2" t="s">
        <v>69</v>
      </c>
      <c r="C49" s="2" t="s">
        <v>22</v>
      </c>
      <c r="D49" s="2" t="s">
        <v>23</v>
      </c>
      <c r="E49" s="2">
        <v>51669</v>
      </c>
      <c r="F49" s="2" t="s">
        <v>79</v>
      </c>
      <c r="G49" s="2">
        <v>10.5</v>
      </c>
      <c r="H49" s="2">
        <v>4</v>
      </c>
      <c r="I49" s="3">
        <v>8531740</v>
      </c>
      <c r="J49" s="2">
        <v>8</v>
      </c>
      <c r="K49" s="3">
        <f>Table1[[#This Row],[Semestres]]*Table1[[#This Row],[Valor Semestral]]</f>
        <v>68253920</v>
      </c>
    </row>
    <row r="50" spans="1:11" x14ac:dyDescent="0.25">
      <c r="A50" s="1">
        <v>66</v>
      </c>
      <c r="B50" s="2" t="s">
        <v>69</v>
      </c>
      <c r="C50" s="2" t="s">
        <v>22</v>
      </c>
      <c r="D50" s="2" t="s">
        <v>23</v>
      </c>
      <c r="E50" s="2">
        <v>51670</v>
      </c>
      <c r="F50" s="2" t="s">
        <v>80</v>
      </c>
      <c r="G50" s="2">
        <v>2.75</v>
      </c>
      <c r="H50" s="2">
        <v>4</v>
      </c>
      <c r="I50" s="3">
        <v>8531740</v>
      </c>
      <c r="J50" s="2">
        <v>8</v>
      </c>
      <c r="K50" s="3">
        <f>Table1[[#This Row],[Semestres]]*Table1[[#This Row],[Valor Semestral]]</f>
        <v>68253920</v>
      </c>
    </row>
    <row r="51" spans="1:11" x14ac:dyDescent="0.25">
      <c r="A51" s="1">
        <v>67</v>
      </c>
      <c r="B51" s="2" t="s">
        <v>69</v>
      </c>
      <c r="C51" s="2" t="s">
        <v>22</v>
      </c>
      <c r="D51" s="2" t="s">
        <v>23</v>
      </c>
      <c r="E51" s="2">
        <v>51671</v>
      </c>
      <c r="F51" s="2" t="s">
        <v>81</v>
      </c>
      <c r="G51" s="2">
        <v>8.25</v>
      </c>
      <c r="H51" s="2">
        <v>4</v>
      </c>
      <c r="I51" s="3">
        <v>8531740</v>
      </c>
      <c r="J51" s="2">
        <v>8</v>
      </c>
      <c r="K51" s="3">
        <f>Table1[[#This Row],[Semestres]]*Table1[[#This Row],[Valor Semestral]]</f>
        <v>68253920</v>
      </c>
    </row>
    <row r="52" spans="1:11" x14ac:dyDescent="0.25">
      <c r="A52" s="1">
        <v>68</v>
      </c>
      <c r="B52" s="2" t="s">
        <v>69</v>
      </c>
      <c r="C52" s="2" t="s">
        <v>22</v>
      </c>
      <c r="D52" s="2" t="s">
        <v>23</v>
      </c>
      <c r="E52" s="2">
        <v>52751</v>
      </c>
      <c r="F52" s="2" t="s">
        <v>73</v>
      </c>
      <c r="G52" s="2">
        <v>3.75</v>
      </c>
      <c r="H52" s="2">
        <v>4</v>
      </c>
      <c r="I52" s="3">
        <v>8531740</v>
      </c>
      <c r="J52" s="2">
        <v>8</v>
      </c>
      <c r="K52" s="3">
        <f>Table1[[#This Row],[Semestres]]*Table1[[#This Row],[Valor Semestral]]</f>
        <v>68253920</v>
      </c>
    </row>
    <row r="53" spans="1:11" x14ac:dyDescent="0.25">
      <c r="A53" s="1">
        <v>69</v>
      </c>
      <c r="B53" s="2" t="s">
        <v>69</v>
      </c>
      <c r="C53" s="2" t="s">
        <v>22</v>
      </c>
      <c r="D53" s="2" t="s">
        <v>23</v>
      </c>
      <c r="E53" s="2">
        <v>55183</v>
      </c>
      <c r="F53" s="2" t="s">
        <v>78</v>
      </c>
      <c r="G53" s="2">
        <v>5.5</v>
      </c>
      <c r="H53" s="2">
        <v>4</v>
      </c>
      <c r="I53" s="3">
        <v>8531740</v>
      </c>
      <c r="J53" s="2">
        <v>8</v>
      </c>
      <c r="K53" s="3">
        <f>Table1[[#This Row],[Semestres]]*Table1[[#This Row],[Valor Semestral]]</f>
        <v>68253920</v>
      </c>
    </row>
    <row r="54" spans="1:11" x14ac:dyDescent="0.25">
      <c r="A54" s="1">
        <v>71</v>
      </c>
      <c r="B54" s="2" t="s">
        <v>69</v>
      </c>
      <c r="C54" s="2" t="s">
        <v>22</v>
      </c>
      <c r="D54" s="2" t="s">
        <v>23</v>
      </c>
      <c r="E54" s="2">
        <v>105137</v>
      </c>
      <c r="F54" s="2" t="s">
        <v>74</v>
      </c>
      <c r="G54" s="2">
        <v>2</v>
      </c>
      <c r="H54" s="2">
        <v>3</v>
      </c>
      <c r="I54" s="3">
        <v>8531740</v>
      </c>
      <c r="J54" s="2">
        <v>8</v>
      </c>
      <c r="K54" s="3">
        <f>Table1[[#This Row],[Semestres]]*Table1[[#This Row],[Valor Semestral]]</f>
        <v>68253920</v>
      </c>
    </row>
    <row r="55" spans="1:11" x14ac:dyDescent="0.25">
      <c r="A55" s="1">
        <v>59</v>
      </c>
      <c r="B55" s="2" t="s">
        <v>69</v>
      </c>
      <c r="C55" s="2" t="s">
        <v>22</v>
      </c>
      <c r="D55" s="2" t="s">
        <v>17</v>
      </c>
      <c r="E55" s="2">
        <v>106334</v>
      </c>
      <c r="F55" s="2" t="s">
        <v>51</v>
      </c>
      <c r="G55" s="2">
        <v>3</v>
      </c>
      <c r="H55" s="2">
        <v>4</v>
      </c>
      <c r="I55" s="3">
        <v>8531740</v>
      </c>
      <c r="J55" s="2">
        <v>8</v>
      </c>
      <c r="K55" s="3">
        <f>Table1[[#This Row],[Semestres]]*Table1[[#This Row],[Valor Semestral]]</f>
        <v>68253920</v>
      </c>
    </row>
    <row r="56" spans="1:11" x14ac:dyDescent="0.25">
      <c r="A56" s="1">
        <v>64</v>
      </c>
      <c r="B56" s="2" t="s">
        <v>69</v>
      </c>
      <c r="C56" s="2" t="s">
        <v>22</v>
      </c>
      <c r="D56" s="2" t="s">
        <v>31</v>
      </c>
      <c r="E56" s="2">
        <v>106344</v>
      </c>
      <c r="F56" s="2" t="s">
        <v>75</v>
      </c>
      <c r="G56" s="2">
        <v>2.666666666666667</v>
      </c>
      <c r="H56" s="2">
        <v>3</v>
      </c>
      <c r="I56" s="3">
        <v>8725075</v>
      </c>
      <c r="J56" s="2">
        <v>8</v>
      </c>
      <c r="K56" s="3">
        <f>Table1[[#This Row],[Semestres]]*Table1[[#This Row],[Valor Semestral]]</f>
        <v>69800600</v>
      </c>
    </row>
    <row r="57" spans="1:11" x14ac:dyDescent="0.25">
      <c r="A57" s="1">
        <v>52</v>
      </c>
      <c r="B57" s="2" t="s">
        <v>69</v>
      </c>
      <c r="C57" s="2" t="s">
        <v>22</v>
      </c>
      <c r="D57" s="2" t="s">
        <v>17</v>
      </c>
      <c r="E57" s="2">
        <v>51674</v>
      </c>
      <c r="F57" s="2" t="s">
        <v>70</v>
      </c>
      <c r="G57" s="2">
        <v>5.75</v>
      </c>
      <c r="H57" s="2">
        <v>4</v>
      </c>
      <c r="I57" s="3">
        <v>9305080</v>
      </c>
      <c r="J57" s="2">
        <v>8</v>
      </c>
      <c r="K57" s="3">
        <f>Table1[[#This Row],[Semestres]]*Table1[[#This Row],[Valor Semestral]]</f>
        <v>74440640</v>
      </c>
    </row>
    <row r="58" spans="1:11" x14ac:dyDescent="0.25">
      <c r="A58" s="1">
        <v>53</v>
      </c>
      <c r="B58" s="2" t="s">
        <v>69</v>
      </c>
      <c r="C58" s="2" t="s">
        <v>22</v>
      </c>
      <c r="D58" s="2" t="s">
        <v>17</v>
      </c>
      <c r="E58" s="2">
        <v>51676</v>
      </c>
      <c r="F58" s="2" t="s">
        <v>71</v>
      </c>
      <c r="G58" s="2">
        <v>4</v>
      </c>
      <c r="H58" s="2">
        <v>4</v>
      </c>
      <c r="I58" s="3">
        <v>9305080</v>
      </c>
      <c r="J58" s="2">
        <v>8</v>
      </c>
      <c r="K58" s="3">
        <f>Table1[[#This Row],[Semestres]]*Table1[[#This Row],[Valor Semestral]]</f>
        <v>74440640</v>
      </c>
    </row>
    <row r="59" spans="1:11" x14ac:dyDescent="0.25">
      <c r="A59" s="1">
        <v>54</v>
      </c>
      <c r="B59" s="2" t="s">
        <v>69</v>
      </c>
      <c r="C59" s="2" t="s">
        <v>22</v>
      </c>
      <c r="D59" s="2" t="s">
        <v>17</v>
      </c>
      <c r="E59" s="2">
        <v>52729</v>
      </c>
      <c r="F59" s="2" t="s">
        <v>72</v>
      </c>
      <c r="G59" s="2">
        <v>3.5</v>
      </c>
      <c r="H59" s="2">
        <v>4</v>
      </c>
      <c r="I59" s="3">
        <v>9305080</v>
      </c>
      <c r="J59" s="2">
        <v>8</v>
      </c>
      <c r="K59" s="3">
        <f>Table1[[#This Row],[Semestres]]*Table1[[#This Row],[Valor Semestral]]</f>
        <v>74440640</v>
      </c>
    </row>
    <row r="60" spans="1:11" x14ac:dyDescent="0.25">
      <c r="A60" s="1">
        <v>55</v>
      </c>
      <c r="B60" s="2" t="s">
        <v>69</v>
      </c>
      <c r="C60" s="2" t="s">
        <v>22</v>
      </c>
      <c r="D60" s="2" t="s">
        <v>17</v>
      </c>
      <c r="E60" s="2">
        <v>53272</v>
      </c>
      <c r="F60" s="2" t="s">
        <v>73</v>
      </c>
      <c r="G60" s="2">
        <v>4.75</v>
      </c>
      <c r="H60" s="2">
        <v>4</v>
      </c>
      <c r="I60" s="3">
        <v>9305080</v>
      </c>
      <c r="J60" s="2">
        <v>8</v>
      </c>
      <c r="K60" s="3">
        <f>Table1[[#This Row],[Semestres]]*Table1[[#This Row],[Valor Semestral]]</f>
        <v>74440640</v>
      </c>
    </row>
    <row r="61" spans="1:11" x14ac:dyDescent="0.25">
      <c r="A61" s="1">
        <v>57</v>
      </c>
      <c r="B61" s="2" t="s">
        <v>69</v>
      </c>
      <c r="C61" s="2" t="s">
        <v>22</v>
      </c>
      <c r="D61" s="2" t="s">
        <v>17</v>
      </c>
      <c r="E61" s="2">
        <v>55187</v>
      </c>
      <c r="F61" s="2" t="s">
        <v>74</v>
      </c>
      <c r="G61" s="2">
        <v>3.75</v>
      </c>
      <c r="H61" s="2">
        <v>4</v>
      </c>
      <c r="I61" s="3">
        <v>9305080</v>
      </c>
      <c r="J61" s="2">
        <v>8</v>
      </c>
      <c r="K61" s="3">
        <f>Table1[[#This Row],[Semestres]]*Table1[[#This Row],[Valor Semestral]]</f>
        <v>74440640</v>
      </c>
    </row>
    <row r="62" spans="1:11" x14ac:dyDescent="0.25">
      <c r="A62" s="1">
        <v>58</v>
      </c>
      <c r="B62" s="2" t="s">
        <v>69</v>
      </c>
      <c r="C62" s="2" t="s">
        <v>22</v>
      </c>
      <c r="D62" s="2" t="s">
        <v>17</v>
      </c>
      <c r="E62" s="2">
        <v>102832</v>
      </c>
      <c r="F62" s="2" t="s">
        <v>75</v>
      </c>
      <c r="G62" s="2">
        <v>3</v>
      </c>
      <c r="H62" s="2">
        <v>4</v>
      </c>
      <c r="I62" s="3">
        <v>9305080</v>
      </c>
      <c r="J62" s="2">
        <v>8</v>
      </c>
      <c r="K62" s="3">
        <f>Table1[[#This Row],[Semestres]]*Table1[[#This Row],[Valor Semestral]]</f>
        <v>74440640</v>
      </c>
    </row>
    <row r="63" spans="1:11" x14ac:dyDescent="0.25">
      <c r="A63" s="1">
        <v>73</v>
      </c>
      <c r="B63" s="2" t="s">
        <v>69</v>
      </c>
      <c r="C63" s="2" t="s">
        <v>22</v>
      </c>
      <c r="D63" s="2" t="s">
        <v>23</v>
      </c>
      <c r="E63" s="2">
        <v>106346</v>
      </c>
      <c r="F63" s="2" t="s">
        <v>51</v>
      </c>
      <c r="G63" s="2">
        <v>2.75</v>
      </c>
      <c r="H63" s="2">
        <v>4</v>
      </c>
      <c r="I63" s="3">
        <v>9305080</v>
      </c>
      <c r="J63" s="2">
        <v>8</v>
      </c>
      <c r="K63" s="3">
        <f>Table1[[#This Row],[Semestres]]*Table1[[#This Row],[Valor Semestral]]</f>
        <v>74440640</v>
      </c>
    </row>
    <row r="64" spans="1:11" x14ac:dyDescent="0.25">
      <c r="A64" s="1">
        <v>74</v>
      </c>
      <c r="B64" s="2" t="s">
        <v>69</v>
      </c>
      <c r="C64" s="2" t="s">
        <v>22</v>
      </c>
      <c r="D64" s="2" t="s">
        <v>82</v>
      </c>
      <c r="E64" s="2">
        <v>106348</v>
      </c>
      <c r="F64" s="2" t="s">
        <v>51</v>
      </c>
      <c r="G64" s="2">
        <v>2.5</v>
      </c>
      <c r="H64" s="2">
        <v>4</v>
      </c>
      <c r="I64" s="3">
        <v>9305080</v>
      </c>
      <c r="J64" s="2">
        <v>8</v>
      </c>
      <c r="K64" s="3">
        <f>Table1[[#This Row],[Semestres]]*Table1[[#This Row],[Valor Semestral]]</f>
        <v>74440640</v>
      </c>
    </row>
    <row r="65" spans="1:11" x14ac:dyDescent="0.25">
      <c r="A65" s="1">
        <v>60</v>
      </c>
      <c r="B65" s="2" t="s">
        <v>69</v>
      </c>
      <c r="C65" s="2" t="s">
        <v>22</v>
      </c>
      <c r="D65" s="2" t="s">
        <v>17</v>
      </c>
      <c r="E65" s="2">
        <v>108145</v>
      </c>
      <c r="F65" s="2" t="s">
        <v>76</v>
      </c>
      <c r="G65" s="2">
        <v>5.5</v>
      </c>
      <c r="H65" s="2">
        <v>2</v>
      </c>
      <c r="I65" s="3">
        <v>9305080</v>
      </c>
      <c r="J65" s="2">
        <v>8</v>
      </c>
      <c r="K65" s="3">
        <f>Table1[[#This Row],[Semestres]]*Table1[[#This Row],[Valor Semestral]]</f>
        <v>74440640</v>
      </c>
    </row>
    <row r="66" spans="1:11" x14ac:dyDescent="0.25">
      <c r="A66" s="1">
        <v>76</v>
      </c>
      <c r="B66" s="2" t="s">
        <v>83</v>
      </c>
      <c r="C66" s="2" t="s">
        <v>22</v>
      </c>
      <c r="D66" s="2" t="s">
        <v>85</v>
      </c>
      <c r="E66" s="2">
        <v>91058</v>
      </c>
      <c r="F66" s="2" t="s">
        <v>86</v>
      </c>
      <c r="G66" s="2">
        <v>4</v>
      </c>
      <c r="H66" s="2">
        <v>4</v>
      </c>
      <c r="I66" s="3">
        <v>5800000</v>
      </c>
      <c r="J66" s="2">
        <v>8</v>
      </c>
      <c r="K66" s="3">
        <f>Table1[[#This Row],[Semestres]]*Table1[[#This Row],[Valor Semestral]]</f>
        <v>46400000</v>
      </c>
    </row>
    <row r="67" spans="1:11" x14ac:dyDescent="0.25">
      <c r="A67" s="1">
        <v>75</v>
      </c>
      <c r="B67" s="2" t="s">
        <v>83</v>
      </c>
      <c r="C67" s="2" t="s">
        <v>22</v>
      </c>
      <c r="D67" s="2" t="s">
        <v>84</v>
      </c>
      <c r="E67" s="2">
        <v>106818</v>
      </c>
      <c r="F67" s="2" t="s">
        <v>18</v>
      </c>
      <c r="G67" s="2">
        <v>4.5</v>
      </c>
      <c r="H67" s="2">
        <v>2</v>
      </c>
      <c r="I67" s="3">
        <v>11600000</v>
      </c>
      <c r="J67" s="2">
        <v>8</v>
      </c>
      <c r="K67" s="3">
        <f>Table1[[#This Row],[Semestres]]*Table1[[#This Row],[Valor Semestral]]</f>
        <v>92800000</v>
      </c>
    </row>
    <row r="68" spans="1:11" x14ac:dyDescent="0.25">
      <c r="A68" s="1">
        <v>77</v>
      </c>
      <c r="B68" s="2" t="s">
        <v>83</v>
      </c>
      <c r="C68" s="2" t="s">
        <v>22</v>
      </c>
      <c r="D68" s="2" t="s">
        <v>85</v>
      </c>
      <c r="E68" s="2">
        <v>107199</v>
      </c>
      <c r="F68" s="2" t="s">
        <v>18</v>
      </c>
      <c r="G68" s="2">
        <v>2.666666666666667</v>
      </c>
      <c r="H68" s="2">
        <v>3</v>
      </c>
      <c r="I68" s="3">
        <v>11600000</v>
      </c>
      <c r="J68" s="2">
        <v>8</v>
      </c>
      <c r="K68" s="3">
        <f>Table1[[#This Row],[Semestres]]*Table1[[#This Row],[Valor Semestral]]</f>
        <v>92800000</v>
      </c>
    </row>
    <row r="69" spans="1:11" x14ac:dyDescent="0.25">
      <c r="A69" s="1">
        <v>78</v>
      </c>
      <c r="B69" s="2" t="s">
        <v>87</v>
      </c>
      <c r="C69" s="2" t="s">
        <v>12</v>
      </c>
      <c r="D69" s="2" t="s">
        <v>23</v>
      </c>
      <c r="E69" s="2">
        <v>91336</v>
      </c>
      <c r="F69" s="2" t="s">
        <v>18</v>
      </c>
      <c r="G69" s="2">
        <v>8.75</v>
      </c>
      <c r="H69" s="2">
        <v>4</v>
      </c>
      <c r="I69" s="3">
        <v>17836000</v>
      </c>
      <c r="J69" s="2">
        <v>8</v>
      </c>
      <c r="K69" s="3">
        <f>Table1[[#This Row],[Semestres]]*Table1[[#This Row],[Valor Semestral]]</f>
        <v>142688000</v>
      </c>
    </row>
    <row r="70" spans="1:11" x14ac:dyDescent="0.25">
      <c r="A70" s="1">
        <v>79</v>
      </c>
      <c r="B70" s="2" t="s">
        <v>87</v>
      </c>
      <c r="C70" s="2" t="s">
        <v>12</v>
      </c>
      <c r="D70" s="2" t="s">
        <v>23</v>
      </c>
      <c r="E70" s="2">
        <v>102159</v>
      </c>
      <c r="F70" s="2" t="s">
        <v>88</v>
      </c>
      <c r="G70" s="2">
        <v>7.75</v>
      </c>
      <c r="H70" s="2">
        <v>4</v>
      </c>
      <c r="I70" s="3">
        <v>17836000</v>
      </c>
      <c r="J70" s="2">
        <v>8</v>
      </c>
      <c r="K70" s="3">
        <f>Table1[[#This Row],[Semestres]]*Table1[[#This Row],[Valor Semestral]]</f>
        <v>142688000</v>
      </c>
    </row>
    <row r="71" spans="1:11" x14ac:dyDescent="0.25">
      <c r="A71" s="1">
        <v>80</v>
      </c>
      <c r="B71" s="2" t="s">
        <v>89</v>
      </c>
      <c r="C71" s="2" t="s">
        <v>12</v>
      </c>
      <c r="D71" s="2" t="s">
        <v>26</v>
      </c>
      <c r="E71" s="2">
        <v>109002</v>
      </c>
      <c r="F71" s="2" t="s">
        <v>90</v>
      </c>
      <c r="G71" s="2">
        <v>27</v>
      </c>
      <c r="H71" s="2">
        <v>1</v>
      </c>
      <c r="I71" s="3">
        <v>6096956</v>
      </c>
      <c r="J71" s="2">
        <v>8</v>
      </c>
      <c r="K71" s="3">
        <f>Table1[[#This Row],[Semestres]]*Table1[[#This Row],[Valor Semestral]]</f>
        <v>48775648</v>
      </c>
    </row>
    <row r="72" spans="1:11" x14ac:dyDescent="0.25">
      <c r="A72" s="1">
        <v>81</v>
      </c>
      <c r="B72" s="2" t="s">
        <v>91</v>
      </c>
      <c r="C72" s="2" t="s">
        <v>22</v>
      </c>
      <c r="D72" s="2" t="s">
        <v>92</v>
      </c>
      <c r="E72" s="2">
        <v>103656</v>
      </c>
      <c r="F72" s="2" t="s">
        <v>93</v>
      </c>
      <c r="G72" s="2">
        <v>2</v>
      </c>
      <c r="H72" s="2">
        <v>2</v>
      </c>
      <c r="I72" s="3">
        <v>10440000</v>
      </c>
      <c r="J72" s="2">
        <v>8</v>
      </c>
      <c r="K72" s="3">
        <f>Table1[[#This Row],[Semestres]]*Table1[[#This Row],[Valor Semestral]]</f>
        <v>83520000</v>
      </c>
    </row>
    <row r="73" spans="1:11" x14ac:dyDescent="0.25">
      <c r="A73" s="1">
        <v>82</v>
      </c>
      <c r="B73" s="2" t="s">
        <v>94</v>
      </c>
      <c r="C73" s="2" t="s">
        <v>12</v>
      </c>
      <c r="D73" s="2" t="s">
        <v>41</v>
      </c>
      <c r="E73" s="2">
        <v>104236</v>
      </c>
      <c r="F73" s="2" t="s">
        <v>18</v>
      </c>
      <c r="G73" s="2">
        <v>5.333333333333333</v>
      </c>
      <c r="H73" s="2">
        <v>3</v>
      </c>
      <c r="I73" s="3">
        <v>9280000</v>
      </c>
      <c r="J73" s="2">
        <v>8</v>
      </c>
      <c r="K73" s="3">
        <f>Table1[[#This Row],[Semestres]]*Table1[[#This Row],[Valor Semestral]]</f>
        <v>74240000</v>
      </c>
    </row>
    <row r="74" spans="1:11" x14ac:dyDescent="0.25">
      <c r="A74" s="1">
        <v>83</v>
      </c>
      <c r="B74" s="2" t="s">
        <v>95</v>
      </c>
      <c r="C74" s="2" t="s">
        <v>22</v>
      </c>
      <c r="D74" s="2" t="s">
        <v>96</v>
      </c>
      <c r="E74" s="2">
        <v>53945</v>
      </c>
      <c r="F74" s="2" t="s">
        <v>97</v>
      </c>
      <c r="G74" s="2">
        <v>4.75</v>
      </c>
      <c r="H74" s="2">
        <v>4</v>
      </c>
      <c r="I74" s="3">
        <v>10440000</v>
      </c>
      <c r="J74" s="2">
        <v>8</v>
      </c>
      <c r="K74" s="3">
        <f>Table1[[#This Row],[Semestres]]*Table1[[#This Row],[Valor Semestral]]</f>
        <v>83520000</v>
      </c>
    </row>
    <row r="75" spans="1:11" x14ac:dyDescent="0.25">
      <c r="A75" s="1">
        <v>84</v>
      </c>
      <c r="B75" s="2" t="s">
        <v>95</v>
      </c>
      <c r="C75" s="2" t="s">
        <v>22</v>
      </c>
      <c r="D75" s="2" t="s">
        <v>96</v>
      </c>
      <c r="E75" s="2">
        <v>90949</v>
      </c>
      <c r="F75" s="2" t="s">
        <v>18</v>
      </c>
      <c r="G75" s="2">
        <v>7.75</v>
      </c>
      <c r="H75" s="2">
        <v>4</v>
      </c>
      <c r="I75" s="3">
        <v>11600000</v>
      </c>
      <c r="J75" s="2">
        <v>8</v>
      </c>
      <c r="K75" s="3">
        <f>Table1[[#This Row],[Semestres]]*Table1[[#This Row],[Valor Semestral]]</f>
        <v>92800000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Familia Uribe Ramos</cp:lastModifiedBy>
  <cp:revision/>
  <dcterms:created xsi:type="dcterms:W3CDTF">2023-06-20T15:36:52Z</dcterms:created>
  <dcterms:modified xsi:type="dcterms:W3CDTF">2023-06-23T13:41:49Z</dcterms:modified>
  <cp:category/>
  <cp:contentStatus/>
</cp:coreProperties>
</file>