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webinvent-modusers-mysql-php\docs\trim2\2_mr\1_normalizacion\"/>
    </mc:Choice>
  </mc:AlternateContent>
  <bookViews>
    <workbookView xWindow="-105" yWindow="-105" windowWidth="23250" windowHeight="12570"/>
  </bookViews>
  <sheets>
    <sheet name="S.I.W.Ventas" sheetId="9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9" l="1"/>
  <c r="I86" i="9"/>
  <c r="J86" i="9" s="1"/>
  <c r="I84" i="9"/>
  <c r="J84" i="9" s="1"/>
  <c r="H85" i="9"/>
  <c r="I85" i="9" s="1"/>
  <c r="J85" i="9" s="1"/>
  <c r="H82" i="9" l="1"/>
  <c r="I82" i="9" s="1"/>
  <c r="J82" i="9" s="1"/>
  <c r="H83" i="9"/>
  <c r="I83" i="9" s="1"/>
  <c r="J83" i="9" s="1"/>
</calcChain>
</file>

<file path=xl/sharedStrings.xml><?xml version="1.0" encoding="utf-8"?>
<sst xmlns="http://schemas.openxmlformats.org/spreadsheetml/2006/main" count="219" uniqueCount="162">
  <si>
    <t>admin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</si>
  <si>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</si>
  <si>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</si>
  <si>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</si>
  <si>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</si>
  <si>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</si>
  <si>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</si>
  <si>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</si>
  <si>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</si>
  <si>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</si>
  <si>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</si>
  <si>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</si>
  <si>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</si>
  <si>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</si>
  <si>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admin-1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</si>
  <si>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</si>
  <si>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</si>
  <si>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</si>
  <si>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</si>
  <si>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</si>
  <si>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</si>
  <si>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</si>
  <si>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</si>
  <si>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</si>
  <si>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</si>
  <si>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</si>
  <si>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</si>
  <si>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ROLES</t>
  </si>
  <si>
    <t>CREDENCIALES</t>
  </si>
  <si>
    <t>MENSAJES</t>
  </si>
  <si>
    <t>(uq) correo_user</t>
  </si>
  <si>
    <t>USUARIOS</t>
  </si>
  <si>
    <t>(nn) nombres_user</t>
  </si>
  <si>
    <t>(nn) apellidos_user</t>
  </si>
  <si>
    <t>seller-1</t>
  </si>
  <si>
    <t>person</t>
  </si>
  <si>
    <t>customer</t>
  </si>
  <si>
    <t>seller</t>
  </si>
  <si>
    <t>customer-1</t>
  </si>
  <si>
    <t>person-1</t>
  </si>
  <si>
    <t>person-2</t>
  </si>
  <si>
    <t>profealbeiro2020@</t>
  </si>
  <si>
    <t>customer-2</t>
  </si>
  <si>
    <t>ezequiel@</t>
  </si>
  <si>
    <t>camilo@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</si>
  <si>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Rol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es asignado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 Muchos </t>
    </r>
    <r>
      <rPr>
        <b/>
        <sz val="11"/>
        <color theme="9"/>
        <rFont val="Calibri"/>
        <family val="2"/>
        <scheme val="minor"/>
      </rPr>
      <t>Usuarios</t>
    </r>
  </si>
  <si>
    <r>
      <rPr>
        <b/>
        <sz val="11"/>
        <color theme="1"/>
        <rFont val="Calibri"/>
        <family val="2"/>
        <scheme val="minor"/>
      </rPr>
      <t xml:space="preserve">A Un </t>
    </r>
    <r>
      <rPr>
        <b/>
        <sz val="11"/>
        <color theme="9"/>
        <rFont val="Calibri"/>
        <family val="2"/>
        <scheme val="minor"/>
      </rPr>
      <t xml:space="preserve">Usuario </t>
    </r>
    <r>
      <rPr>
        <b/>
        <sz val="11"/>
        <color theme="4"/>
        <rFont val="Calibri"/>
        <family val="2"/>
        <scheme val="minor"/>
      </rPr>
      <t>se le asigna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Rol</t>
    </r>
  </si>
  <si>
    <t>(fk) codigo_cred</t>
  </si>
  <si>
    <t>(uq) identificacion_cred</t>
  </si>
  <si>
    <t>Av Siempre Viva</t>
  </si>
  <si>
    <t>Calle 3 con 4</t>
  </si>
  <si>
    <t>Carrera 5 con 7</t>
  </si>
  <si>
    <t>(nn) pass_cred</t>
  </si>
  <si>
    <t>(nn) estado_cred</t>
  </si>
  <si>
    <r>
      <rPr>
        <b/>
        <sz val="11"/>
        <color theme="1"/>
        <rFont val="Calibri"/>
        <family val="2"/>
        <scheme val="minor"/>
      </rPr>
      <t xml:space="preserve">Una </t>
    </r>
    <r>
      <rPr>
        <b/>
        <sz val="11"/>
        <color theme="9"/>
        <rFont val="Calibri"/>
        <family val="2"/>
        <scheme val="minor"/>
      </rPr>
      <t xml:space="preserve">Credencial </t>
    </r>
    <r>
      <rPr>
        <b/>
        <sz val="11"/>
        <color theme="4"/>
        <rFont val="Calibri"/>
        <family val="2"/>
        <scheme val="minor"/>
      </rPr>
      <t>debe tener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Usuario</t>
    </r>
    <r>
      <rPr>
        <b/>
        <sz val="11"/>
        <rFont val="Calibri"/>
        <family val="2"/>
        <scheme val="minor"/>
      </rPr>
      <t xml:space="preserve">. RESTRICCIÓN: </t>
    </r>
    <r>
      <rPr>
        <sz val="11"/>
        <rFont val="Calibri"/>
        <family val="2"/>
        <scheme val="minor"/>
      </rPr>
      <t>El codigo_user = 'person', NO tiene credenciales.</t>
    </r>
  </si>
  <si>
    <r>
      <rPr>
        <b/>
        <sz val="11"/>
        <color theme="1"/>
        <rFont val="Calibri"/>
        <family val="2"/>
        <scheme val="minor"/>
      </rPr>
      <t xml:space="preserve">Un </t>
    </r>
    <r>
      <rPr>
        <b/>
        <sz val="11"/>
        <color theme="9"/>
        <rFont val="Calibri"/>
        <family val="2"/>
        <scheme val="minor"/>
      </rPr>
      <t xml:space="preserve">Mensaje </t>
    </r>
    <r>
      <rPr>
        <b/>
        <sz val="11"/>
        <color theme="4"/>
        <rFont val="Calibri"/>
        <family val="2"/>
        <scheme val="minor"/>
      </rPr>
      <t>es escrito por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Usuario</t>
    </r>
  </si>
  <si>
    <t>Jorge</t>
  </si>
  <si>
    <t>Campos</t>
  </si>
  <si>
    <t>Reunión Vendedores</t>
  </si>
  <si>
    <t>El próximo fin de semana…</t>
  </si>
  <si>
    <t>Qué papeles piden para…</t>
  </si>
  <si>
    <t>Aun no llega el producto…</t>
  </si>
  <si>
    <t>Mantenimiento Sistema</t>
  </si>
  <si>
    <t>Se informa a los usuarios…</t>
  </si>
  <si>
    <t>Bogotá</t>
  </si>
  <si>
    <t>Cali</t>
  </si>
  <si>
    <t>(nn) fecha_ingreso_cred</t>
  </si>
  <si>
    <t>admin-2</t>
  </si>
  <si>
    <t>Pepito</t>
  </si>
  <si>
    <t>Perez</t>
  </si>
  <si>
    <t>jorge@</t>
  </si>
  <si>
    <t>Devolución Dinero</t>
  </si>
  <si>
    <t>CATEGORIAS</t>
  </si>
  <si>
    <t>PRODUCTOS</t>
  </si>
  <si>
    <r>
      <rPr>
        <b/>
        <sz val="11"/>
        <color theme="1"/>
        <rFont val="Calibri"/>
        <family val="2"/>
        <scheme val="minor"/>
      </rPr>
      <t>A Una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Categoría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pertenecen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Muchos </t>
    </r>
    <r>
      <rPr>
        <b/>
        <sz val="11"/>
        <color theme="9"/>
        <rFont val="Calibri"/>
        <family val="2"/>
        <scheme val="minor"/>
      </rPr>
      <t>Productos</t>
    </r>
  </si>
  <si>
    <r>
      <rPr>
        <b/>
        <sz val="11"/>
        <color theme="1"/>
        <rFont val="Calibri"/>
        <family val="2"/>
        <scheme val="minor"/>
      </rPr>
      <t xml:space="preserve">Un </t>
    </r>
    <r>
      <rPr>
        <b/>
        <sz val="11"/>
        <color theme="9"/>
        <rFont val="Calibri"/>
        <family val="2"/>
        <scheme val="minor"/>
      </rPr>
      <t xml:space="preserve">Producto </t>
    </r>
    <r>
      <rPr>
        <b/>
        <sz val="11"/>
        <color theme="4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Categoría</t>
    </r>
  </si>
  <si>
    <t>(pk) codigo_categoria</t>
  </si>
  <si>
    <t>(nn) nombre_categoria</t>
  </si>
  <si>
    <t>(fk) codigo_producto</t>
  </si>
  <si>
    <t>(nn) nombre_producto</t>
  </si>
  <si>
    <t>(fk) codigo_categoria</t>
  </si>
  <si>
    <t xml:space="preserve">(nn) precio_categoria </t>
  </si>
  <si>
    <t>(nn) unidad_producto</t>
  </si>
  <si>
    <t>(nn) medida_producto</t>
  </si>
  <si>
    <t>producto-1</t>
  </si>
  <si>
    <t>producto-2</t>
  </si>
  <si>
    <t>producto-3</t>
  </si>
  <si>
    <t>producto-4</t>
  </si>
  <si>
    <t>producto-5</t>
  </si>
  <si>
    <t>producto-6</t>
  </si>
  <si>
    <t>producto-7</t>
  </si>
  <si>
    <t>producto-8</t>
  </si>
  <si>
    <t>producto-9</t>
  </si>
  <si>
    <t>producto-10</t>
  </si>
  <si>
    <t>producto-11</t>
  </si>
  <si>
    <t>producto-12</t>
  </si>
  <si>
    <t>Papa</t>
  </si>
  <si>
    <t>Zanahoria</t>
  </si>
  <si>
    <t>Tomate</t>
  </si>
  <si>
    <t>Arroz</t>
  </si>
  <si>
    <t>Aceite</t>
  </si>
  <si>
    <t>Lentejas</t>
  </si>
  <si>
    <t>Agua</t>
  </si>
  <si>
    <t>Gaseosa</t>
  </si>
  <si>
    <t>Cerveza</t>
  </si>
  <si>
    <t>Jabón Baño</t>
  </si>
  <si>
    <t>Jabón Ropa</t>
  </si>
  <si>
    <t>Shampoo</t>
  </si>
  <si>
    <t>libra</t>
  </si>
  <si>
    <t>gramos</t>
  </si>
  <si>
    <t>litro</t>
  </si>
  <si>
    <t>botella</t>
  </si>
  <si>
    <t>mililitros</t>
  </si>
  <si>
    <t>VENDEDORES</t>
  </si>
  <si>
    <r>
      <rPr>
        <b/>
        <sz val="11"/>
        <color theme="1"/>
        <rFont val="Calibri"/>
        <family val="2"/>
        <scheme val="minor"/>
      </rPr>
      <t>A 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Vendedor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se le asigna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Una </t>
    </r>
    <r>
      <rPr>
        <b/>
        <sz val="11"/>
        <color theme="9"/>
        <rFont val="Calibri"/>
        <family val="2"/>
        <scheme val="minor"/>
      </rPr>
      <t>Credencial</t>
    </r>
  </si>
  <si>
    <t>(pk) codigo_seller</t>
  </si>
  <si>
    <t>(nn) salario_seller</t>
  </si>
  <si>
    <t>seller-2</t>
  </si>
  <si>
    <t>Reunión por Cumpleaños</t>
  </si>
  <si>
    <t>El próximo 6 de Octubre…</t>
  </si>
  <si>
    <t>Alfonso</t>
  </si>
  <si>
    <t>Camacho</t>
  </si>
  <si>
    <t>alfonso@</t>
  </si>
  <si>
    <r>
      <rPr>
        <b/>
        <sz val="11"/>
        <color theme="1"/>
        <rFont val="Calibri"/>
        <family val="2"/>
        <scheme val="minor"/>
      </rPr>
      <t>A 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>Cliente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se le asigna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Una </t>
    </r>
    <r>
      <rPr>
        <b/>
        <sz val="11"/>
        <color theme="9"/>
        <rFont val="Calibri"/>
        <family val="2"/>
        <scheme val="minor"/>
      </rPr>
      <t>Credencial</t>
    </r>
  </si>
  <si>
    <t>CLIENTES</t>
  </si>
  <si>
    <t>(pk) codigo_customer</t>
  </si>
  <si>
    <t>(nn) fecha_nac_customer</t>
  </si>
  <si>
    <t>(nn) ciudad_customer</t>
  </si>
  <si>
    <t>(nn) direccion_customer</t>
  </si>
  <si>
    <t>PEDIDOS</t>
  </si>
  <si>
    <t>(pk) codigo_pedido</t>
  </si>
  <si>
    <t>(nn) fecha_pedido</t>
  </si>
  <si>
    <t>(nn) total_pl_pedido</t>
  </si>
  <si>
    <t>(nn) iva_pedido</t>
  </si>
  <si>
    <t>(nn) total_pr_pedido</t>
  </si>
  <si>
    <t>(nn) estado_pedido</t>
  </si>
  <si>
    <t>pedido-1</t>
  </si>
  <si>
    <t>pedido-2</t>
  </si>
  <si>
    <t>pedido-3</t>
  </si>
  <si>
    <t>LISTA_PRODUCTOS</t>
  </si>
  <si>
    <t>(nn) codigo_pedido</t>
  </si>
  <si>
    <t>(nn) codigo_producto</t>
  </si>
  <si>
    <t>(nn) cantidad_productos</t>
  </si>
  <si>
    <r>
      <rPr>
        <b/>
        <sz val="11"/>
        <color theme="1"/>
        <rFont val="Calibri"/>
        <family val="2"/>
        <scheme val="minor"/>
      </rPr>
      <t>A Un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 xml:space="preserve">Pedido </t>
    </r>
    <r>
      <rPr>
        <b/>
        <sz val="11"/>
        <color theme="4"/>
        <rFont val="Calibri"/>
        <family val="2"/>
        <scheme val="minor"/>
      </rPr>
      <t>se le asigna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Muchas </t>
    </r>
    <r>
      <rPr>
        <b/>
        <sz val="11"/>
        <color theme="9"/>
        <rFont val="Calibri"/>
        <family val="2"/>
        <scheme val="minor"/>
      </rPr>
      <t>Listas de Productos</t>
    </r>
  </si>
  <si>
    <r>
      <rPr>
        <b/>
        <sz val="11"/>
        <color theme="1"/>
        <rFont val="Calibri"/>
        <family val="2"/>
        <scheme val="minor"/>
      </rPr>
      <t>A Una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 xml:space="preserve">Lista de Productos </t>
    </r>
    <r>
      <rPr>
        <b/>
        <sz val="11"/>
        <color theme="4"/>
        <rFont val="Calibri"/>
        <family val="2"/>
        <scheme val="minor"/>
      </rPr>
      <t>se le asigna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Un </t>
    </r>
    <r>
      <rPr>
        <b/>
        <sz val="11"/>
        <color theme="9"/>
        <rFont val="Calibri"/>
        <family val="2"/>
        <scheme val="minor"/>
      </rPr>
      <t>Pedido</t>
    </r>
  </si>
  <si>
    <r>
      <rPr>
        <b/>
        <sz val="11"/>
        <color theme="1"/>
        <rFont val="Calibri"/>
        <family val="2"/>
        <scheme val="minor"/>
      </rPr>
      <t>A una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9"/>
        <rFont val="Calibri"/>
        <family val="2"/>
        <scheme val="minor"/>
      </rPr>
      <t xml:space="preserve">Credencial </t>
    </r>
    <r>
      <rPr>
        <b/>
        <sz val="11"/>
        <color theme="4"/>
        <rFont val="Calibri"/>
        <family val="2"/>
        <scheme val="minor"/>
      </rPr>
      <t>se le asignan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Muchos </t>
    </r>
    <r>
      <rPr>
        <b/>
        <sz val="11"/>
        <color theme="9"/>
        <rFont val="Calibri"/>
        <family val="2"/>
        <scheme val="minor"/>
      </rPr>
      <t>Pedidos</t>
    </r>
  </si>
  <si>
    <t>mercado</t>
  </si>
  <si>
    <t>alimentos</t>
  </si>
  <si>
    <t>bebidas</t>
  </si>
  <si>
    <t>aseo</t>
  </si>
  <si>
    <t>pedido-4</t>
  </si>
  <si>
    <t>pedido-5</t>
  </si>
  <si>
    <t>Medellín</t>
  </si>
  <si>
    <t>Tv 8 con 15</t>
  </si>
  <si>
    <t>entregado</t>
  </si>
  <si>
    <t>enviado</t>
  </si>
  <si>
    <t>por pagar</t>
  </si>
  <si>
    <t>en cotización</t>
  </si>
  <si>
    <t>Calle 2 con 8</t>
  </si>
  <si>
    <t>(fk) codigo_customer</t>
  </si>
  <si>
    <t>VENDEDORES_PEDIDOS</t>
  </si>
  <si>
    <t>(nn) codigo_seller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</si>
</sst>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_-&quot;$&quot;\ * #.00;\-&quot;$&quot;\ * #.00;_-&quot;$&quot;\ * &quot;-&quot;_-;_-@_ⴆ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8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2" xfId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4" fontId="0" fillId="0" borderId="16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7" fillId="3" borderId="15" xfId="0" applyFont="1" applyFill="1" applyBorder="1" applyAlignment="1">
      <alignment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4" borderId="0" xfId="0" applyFont="1" applyFill="1"/>
    <xf numFmtId="0" fontId="0" fillId="0" borderId="20" xfId="0" applyFont="1" applyFill="1" applyBorder="1" applyAlignment="1">
      <alignment horizontal="center" vertical="center"/>
    </xf>
    <xf numFmtId="42" fontId="0" fillId="0" borderId="21" xfId="2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14" fontId="0" fillId="0" borderId="16" xfId="0" applyNumberForma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2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4" fontId="0" fillId="0" borderId="12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0" fontId="0" fillId="0" borderId="12" xfId="2" applyNumberFormat="1" applyFont="1" applyFill="1" applyBorder="1" applyAlignment="1">
      <alignment horizontal="center" vertical="center"/>
    </xf>
    <xf numFmtId="164" fontId="0" fillId="0" borderId="3" xfId="2" applyNumberFormat="1" applyFont="1" applyFill="1" applyBorder="1" applyAlignment="1">
      <alignment horizontal="center" vertical="center"/>
    </xf>
    <xf numFmtId="164" fontId="0" fillId="0" borderId="19" xfId="2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4" fontId="0" fillId="0" borderId="1" xfId="2" applyNumberFormat="1" applyFon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164" fontId="0" fillId="0" borderId="16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8" xfId="2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esus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rinita@" TargetMode="External"/><Relationship Id="rId1" Type="http://schemas.openxmlformats.org/officeDocument/2006/relationships/hyperlink" Target="mailto:profealbeiro2020@" TargetMode="External"/><Relationship Id="rId6" Type="http://schemas.openxmlformats.org/officeDocument/2006/relationships/hyperlink" Target="mailto:jorge@" TargetMode="External"/><Relationship Id="rId5" Type="http://schemas.openxmlformats.org/officeDocument/2006/relationships/hyperlink" Target="mailto:ezequiel@" TargetMode="External"/><Relationship Id="rId4" Type="http://schemas.openxmlformats.org/officeDocument/2006/relationships/hyperlink" Target="mailto:alfons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showGridLines="0" tabSelected="1" zoomScale="70" zoomScaleNormal="70" workbookViewId="0">
      <selection activeCell="D105" sqref="D105"/>
    </sheetView>
  </sheetViews>
  <sheetFormatPr baseColWidth="10" defaultRowHeight="15" x14ac:dyDescent="0.25"/>
  <cols>
    <col min="1" max="1" width="1.7109375" style="4" customWidth="1"/>
    <col min="2" max="2" width="6.7109375" style="4" customWidth="1"/>
    <col min="3" max="7" width="25.7109375" style="2" customWidth="1"/>
    <col min="8" max="11" width="25.7109375" style="16" customWidth="1"/>
    <col min="12" max="12" width="1.7109375" style="4" customWidth="1"/>
  </cols>
  <sheetData>
    <row r="1" spans="1:12" ht="9.9499999999999993" customHeight="1" x14ac:dyDescent="0.25">
      <c r="A1" s="22"/>
      <c r="B1" s="22"/>
      <c r="C1" s="24"/>
      <c r="D1" s="24"/>
      <c r="E1" s="24"/>
      <c r="F1" s="24"/>
      <c r="G1" s="24"/>
      <c r="H1" s="24"/>
      <c r="I1" s="24"/>
      <c r="J1" s="24"/>
      <c r="K1" s="24"/>
      <c r="L1" s="22"/>
    </row>
    <row r="2" spans="1:12" ht="20.100000000000001" customHeight="1" x14ac:dyDescent="0.25">
      <c r="A2" s="22"/>
      <c r="C2" s="16"/>
      <c r="D2" s="16"/>
      <c r="E2" s="16"/>
      <c r="F2" s="16"/>
      <c r="G2" s="16"/>
      <c r="L2" s="22"/>
    </row>
    <row r="3" spans="1:12" s="6" customFormat="1" ht="20.100000000000001" customHeight="1" thickBot="1" x14ac:dyDescent="0.3">
      <c r="A3" s="23"/>
      <c r="B3" s="51"/>
      <c r="C3" s="21" t="s">
        <v>45</v>
      </c>
      <c r="D3" s="5"/>
      <c r="E3" s="5"/>
      <c r="F3" s="5"/>
      <c r="G3" s="5"/>
      <c r="H3" s="7"/>
      <c r="I3" s="7"/>
      <c r="J3" s="7"/>
      <c r="K3" s="7"/>
      <c r="L3" s="23"/>
    </row>
    <row r="4" spans="1:12" ht="15.75" thickTop="1" x14ac:dyDescent="0.25">
      <c r="A4" s="22"/>
      <c r="C4" s="26" t="s">
        <v>27</v>
      </c>
      <c r="D4" s="27"/>
      <c r="L4" s="22"/>
    </row>
    <row r="5" spans="1:12" x14ac:dyDescent="0.25">
      <c r="A5" s="22"/>
      <c r="C5" s="28" t="s">
        <v>15</v>
      </c>
      <c r="D5" s="29" t="s">
        <v>19</v>
      </c>
      <c r="L5" s="22"/>
    </row>
    <row r="6" spans="1:12" x14ac:dyDescent="0.25">
      <c r="A6" s="22"/>
      <c r="C6" s="30">
        <v>1</v>
      </c>
      <c r="D6" s="31" t="s">
        <v>0</v>
      </c>
      <c r="L6" s="22"/>
    </row>
    <row r="7" spans="1:12" x14ac:dyDescent="0.25">
      <c r="A7" s="22"/>
      <c r="C7" s="30">
        <v>2</v>
      </c>
      <c r="D7" s="31" t="s">
        <v>35</v>
      </c>
      <c r="L7" s="22"/>
    </row>
    <row r="8" spans="1:12" x14ac:dyDescent="0.25">
      <c r="A8" s="22"/>
      <c r="C8" s="30">
        <v>3</v>
      </c>
      <c r="D8" s="31" t="s">
        <v>36</v>
      </c>
      <c r="L8" s="22"/>
    </row>
    <row r="9" spans="1:12" ht="15.75" thickBot="1" x14ac:dyDescent="0.3">
      <c r="A9" s="22"/>
      <c r="C9" s="32">
        <v>4</v>
      </c>
      <c r="D9" s="33" t="s">
        <v>37</v>
      </c>
      <c r="L9" s="22"/>
    </row>
    <row r="10" spans="1:12" ht="15.75" thickTop="1" x14ac:dyDescent="0.25">
      <c r="A10" s="22"/>
      <c r="C10" s="17"/>
      <c r="D10" s="17"/>
      <c r="L10" s="22"/>
    </row>
    <row r="11" spans="1:12" s="5" customFormat="1" ht="20.100000000000001" customHeight="1" thickBot="1" x14ac:dyDescent="0.3">
      <c r="A11" s="52"/>
      <c r="B11" s="7"/>
      <c r="C11" s="25" t="s">
        <v>46</v>
      </c>
      <c r="D11" s="8"/>
      <c r="H11" s="7"/>
      <c r="I11" s="7"/>
      <c r="J11" s="7"/>
      <c r="K11" s="7"/>
      <c r="L11" s="52"/>
    </row>
    <row r="12" spans="1:12" ht="15.75" thickTop="1" x14ac:dyDescent="0.25">
      <c r="A12" s="22"/>
      <c r="C12" s="26" t="s">
        <v>31</v>
      </c>
      <c r="D12" s="35"/>
      <c r="E12" s="35"/>
      <c r="F12" s="35"/>
      <c r="G12" s="27"/>
      <c r="H12" s="18"/>
      <c r="I12" s="18"/>
      <c r="J12" s="18"/>
      <c r="K12" s="18"/>
      <c r="L12" s="22"/>
    </row>
    <row r="13" spans="1:12" x14ac:dyDescent="0.25">
      <c r="A13" s="22"/>
      <c r="C13" s="36" t="s">
        <v>16</v>
      </c>
      <c r="D13" s="20" t="s">
        <v>17</v>
      </c>
      <c r="E13" s="20" t="s">
        <v>32</v>
      </c>
      <c r="F13" s="20" t="s">
        <v>33</v>
      </c>
      <c r="G13" s="37" t="s">
        <v>30</v>
      </c>
      <c r="H13" s="19"/>
      <c r="I13" s="19"/>
      <c r="J13" s="19"/>
      <c r="K13" s="19"/>
      <c r="L13" s="22"/>
    </row>
    <row r="14" spans="1:12" x14ac:dyDescent="0.25">
      <c r="A14" s="22"/>
      <c r="C14" s="30">
        <v>1</v>
      </c>
      <c r="D14" s="1" t="s">
        <v>14</v>
      </c>
      <c r="E14" s="1" t="s">
        <v>12</v>
      </c>
      <c r="F14" s="1" t="s">
        <v>13</v>
      </c>
      <c r="G14" s="38" t="s">
        <v>41</v>
      </c>
      <c r="H14" s="34"/>
      <c r="I14" s="34"/>
      <c r="J14" s="34"/>
      <c r="K14" s="34"/>
      <c r="L14" s="22"/>
    </row>
    <row r="15" spans="1:12" x14ac:dyDescent="0.25">
      <c r="A15" s="22"/>
      <c r="C15" s="30">
        <v>3</v>
      </c>
      <c r="D15" s="1" t="s">
        <v>38</v>
      </c>
      <c r="E15" s="1" t="s">
        <v>1</v>
      </c>
      <c r="F15" s="1" t="s">
        <v>2</v>
      </c>
      <c r="G15" s="38" t="s">
        <v>10</v>
      </c>
      <c r="H15" s="34"/>
      <c r="I15" s="34"/>
      <c r="J15" s="34"/>
      <c r="K15" s="34"/>
      <c r="L15" s="22"/>
    </row>
    <row r="16" spans="1:12" x14ac:dyDescent="0.25">
      <c r="A16" s="22"/>
      <c r="C16" s="30">
        <v>4</v>
      </c>
      <c r="D16" s="1" t="s">
        <v>34</v>
      </c>
      <c r="E16" s="1" t="s">
        <v>3</v>
      </c>
      <c r="F16" s="1" t="s">
        <v>4</v>
      </c>
      <c r="G16" s="38" t="s">
        <v>11</v>
      </c>
      <c r="H16" s="34"/>
      <c r="I16" s="34"/>
      <c r="J16" s="34"/>
      <c r="K16" s="34"/>
      <c r="L16" s="22"/>
    </row>
    <row r="17" spans="1:12" x14ac:dyDescent="0.25">
      <c r="A17" s="22"/>
      <c r="C17" s="39">
        <v>2</v>
      </c>
      <c r="D17" s="3" t="s">
        <v>39</v>
      </c>
      <c r="E17" s="3" t="s">
        <v>5</v>
      </c>
      <c r="F17" s="1" t="s">
        <v>6</v>
      </c>
      <c r="G17" s="38" t="s">
        <v>43</v>
      </c>
      <c r="H17" s="34"/>
      <c r="I17" s="34"/>
      <c r="J17" s="34"/>
      <c r="K17" s="34"/>
      <c r="L17" s="22"/>
    </row>
    <row r="18" spans="1:12" x14ac:dyDescent="0.25">
      <c r="A18" s="22"/>
      <c r="C18" s="39">
        <v>2</v>
      </c>
      <c r="D18" s="3" t="s">
        <v>40</v>
      </c>
      <c r="E18" s="3" t="s">
        <v>7</v>
      </c>
      <c r="F18" s="1" t="s">
        <v>8</v>
      </c>
      <c r="G18" s="38" t="s">
        <v>44</v>
      </c>
      <c r="H18" s="34"/>
      <c r="I18" s="34"/>
      <c r="J18" s="34"/>
      <c r="K18" s="34"/>
      <c r="L18" s="22"/>
    </row>
    <row r="19" spans="1:12" x14ac:dyDescent="0.25">
      <c r="A19" s="22"/>
      <c r="C19" s="39">
        <v>3</v>
      </c>
      <c r="D19" s="3" t="s">
        <v>42</v>
      </c>
      <c r="E19" s="3" t="s">
        <v>56</v>
      </c>
      <c r="F19" s="1" t="s">
        <v>57</v>
      </c>
      <c r="G19" s="38" t="s">
        <v>70</v>
      </c>
      <c r="H19" s="34"/>
      <c r="I19" s="34"/>
      <c r="J19" s="34"/>
      <c r="K19" s="34"/>
      <c r="L19" s="22"/>
    </row>
    <row r="20" spans="1:12" x14ac:dyDescent="0.25">
      <c r="A20" s="22"/>
      <c r="C20" s="30">
        <v>1</v>
      </c>
      <c r="D20" s="1" t="s">
        <v>67</v>
      </c>
      <c r="E20" s="1" t="s">
        <v>68</v>
      </c>
      <c r="F20" s="1" t="s">
        <v>69</v>
      </c>
      <c r="G20" s="38" t="s">
        <v>9</v>
      </c>
      <c r="H20" s="34"/>
      <c r="I20" s="34"/>
      <c r="J20" s="34"/>
      <c r="K20" s="34"/>
      <c r="L20" s="22"/>
    </row>
    <row r="21" spans="1:12" ht="15.75" thickBot="1" x14ac:dyDescent="0.3">
      <c r="A21" s="22"/>
      <c r="C21" s="32">
        <v>4</v>
      </c>
      <c r="D21" s="40" t="s">
        <v>117</v>
      </c>
      <c r="E21" s="40" t="s">
        <v>120</v>
      </c>
      <c r="F21" s="40" t="s">
        <v>121</v>
      </c>
      <c r="G21" s="41" t="s">
        <v>122</v>
      </c>
      <c r="H21" s="34"/>
      <c r="I21" s="34"/>
      <c r="J21" s="34"/>
      <c r="K21" s="34"/>
      <c r="L21" s="22"/>
    </row>
    <row r="22" spans="1:12" ht="15.75" thickTop="1" x14ac:dyDescent="0.25">
      <c r="A22" s="22"/>
      <c r="C22" s="17"/>
      <c r="D22" s="17"/>
      <c r="E22" s="17"/>
      <c r="F22" s="17"/>
      <c r="G22" s="34"/>
      <c r="H22" s="34"/>
      <c r="I22" s="34"/>
      <c r="J22" s="34"/>
      <c r="K22" s="34"/>
      <c r="L22" s="22"/>
    </row>
    <row r="23" spans="1:12" s="6" customFormat="1" ht="20.100000000000001" customHeight="1" thickBot="1" x14ac:dyDescent="0.3">
      <c r="A23" s="23"/>
      <c r="B23" s="51"/>
      <c r="C23" s="21" t="s">
        <v>74</v>
      </c>
      <c r="D23" s="5"/>
      <c r="E23" s="5"/>
      <c r="F23" s="5"/>
      <c r="G23" s="5"/>
      <c r="H23" s="7"/>
      <c r="I23" s="7"/>
      <c r="J23" s="7"/>
      <c r="K23" s="7"/>
      <c r="L23" s="23"/>
    </row>
    <row r="24" spans="1:12" ht="15.75" thickTop="1" x14ac:dyDescent="0.25">
      <c r="A24" s="22"/>
      <c r="C24" s="26" t="s">
        <v>72</v>
      </c>
      <c r="D24" s="27"/>
      <c r="L24" s="22"/>
    </row>
    <row r="25" spans="1:12" x14ac:dyDescent="0.25">
      <c r="A25" s="22"/>
      <c r="C25" s="28" t="s">
        <v>76</v>
      </c>
      <c r="D25" s="29" t="s">
        <v>77</v>
      </c>
      <c r="L25" s="22"/>
    </row>
    <row r="26" spans="1:12" x14ac:dyDescent="0.25">
      <c r="A26" s="22"/>
      <c r="C26" s="30">
        <v>1</v>
      </c>
      <c r="D26" s="31" t="s">
        <v>146</v>
      </c>
      <c r="L26" s="22"/>
    </row>
    <row r="27" spans="1:12" x14ac:dyDescent="0.25">
      <c r="A27" s="22"/>
      <c r="C27" s="30">
        <v>2</v>
      </c>
      <c r="D27" s="31" t="s">
        <v>147</v>
      </c>
      <c r="L27" s="22"/>
    </row>
    <row r="28" spans="1:12" x14ac:dyDescent="0.25">
      <c r="A28" s="22"/>
      <c r="C28" s="30">
        <v>3</v>
      </c>
      <c r="D28" s="31" t="s">
        <v>148</v>
      </c>
      <c r="L28" s="22"/>
    </row>
    <row r="29" spans="1:12" ht="15.75" thickBot="1" x14ac:dyDescent="0.3">
      <c r="A29" s="22"/>
      <c r="C29" s="32">
        <v>4</v>
      </c>
      <c r="D29" s="33" t="s">
        <v>149</v>
      </c>
      <c r="L29" s="22"/>
    </row>
    <row r="30" spans="1:12" ht="15.75" thickTop="1" x14ac:dyDescent="0.25">
      <c r="A30" s="22"/>
      <c r="L30" s="22"/>
    </row>
    <row r="31" spans="1:12" s="5" customFormat="1" ht="20.100000000000001" customHeight="1" thickBot="1" x14ac:dyDescent="0.3">
      <c r="A31" s="52"/>
      <c r="B31" s="7"/>
      <c r="C31" s="25" t="s">
        <v>75</v>
      </c>
      <c r="D31" s="8"/>
      <c r="H31" s="7"/>
      <c r="I31" s="7"/>
      <c r="J31" s="7"/>
      <c r="K31" s="7"/>
      <c r="L31" s="52"/>
    </row>
    <row r="32" spans="1:12" ht="15.75" thickTop="1" x14ac:dyDescent="0.25">
      <c r="A32" s="22"/>
      <c r="C32" s="26" t="s">
        <v>73</v>
      </c>
      <c r="D32" s="35"/>
      <c r="E32" s="35"/>
      <c r="F32" s="35"/>
      <c r="G32" s="35"/>
      <c r="H32" s="27"/>
      <c r="L32" s="22"/>
    </row>
    <row r="33" spans="1:12" x14ac:dyDescent="0.25">
      <c r="A33" s="22"/>
      <c r="C33" s="28" t="s">
        <v>80</v>
      </c>
      <c r="D33" s="14" t="s">
        <v>78</v>
      </c>
      <c r="E33" s="15" t="s">
        <v>79</v>
      </c>
      <c r="F33" s="15" t="s">
        <v>81</v>
      </c>
      <c r="G33" s="15" t="s">
        <v>82</v>
      </c>
      <c r="H33" s="29" t="s">
        <v>83</v>
      </c>
      <c r="L33" s="22"/>
    </row>
    <row r="34" spans="1:12" x14ac:dyDescent="0.25">
      <c r="A34" s="22"/>
      <c r="C34" s="30">
        <v>1</v>
      </c>
      <c r="D34" s="9" t="s">
        <v>84</v>
      </c>
      <c r="E34" s="54" t="s">
        <v>96</v>
      </c>
      <c r="F34" s="75">
        <v>950.3</v>
      </c>
      <c r="G34" s="54">
        <v>1</v>
      </c>
      <c r="H34" s="55" t="s">
        <v>108</v>
      </c>
      <c r="L34" s="22"/>
    </row>
    <row r="35" spans="1:12" x14ac:dyDescent="0.25">
      <c r="A35" s="22"/>
      <c r="C35" s="30">
        <v>1</v>
      </c>
      <c r="D35" s="9" t="s">
        <v>85</v>
      </c>
      <c r="E35" s="54" t="s">
        <v>97</v>
      </c>
      <c r="F35" s="75">
        <v>630.33000000000004</v>
      </c>
      <c r="G35" s="54">
        <v>1</v>
      </c>
      <c r="H35" s="56" t="s">
        <v>108</v>
      </c>
      <c r="L35" s="22"/>
    </row>
    <row r="36" spans="1:12" x14ac:dyDescent="0.25">
      <c r="A36" s="22"/>
      <c r="C36" s="30">
        <v>1</v>
      </c>
      <c r="D36" s="9" t="s">
        <v>86</v>
      </c>
      <c r="E36" s="54" t="s">
        <v>98</v>
      </c>
      <c r="F36" s="75">
        <v>750.55</v>
      </c>
      <c r="G36" s="54">
        <v>1</v>
      </c>
      <c r="H36" s="55" t="s">
        <v>108</v>
      </c>
      <c r="L36" s="22"/>
    </row>
    <row r="37" spans="1:12" x14ac:dyDescent="0.25">
      <c r="A37" s="22"/>
      <c r="C37" s="43">
        <v>2</v>
      </c>
      <c r="D37" s="9" t="s">
        <v>87</v>
      </c>
      <c r="E37" s="57" t="s">
        <v>99</v>
      </c>
      <c r="F37" s="75">
        <v>2500</v>
      </c>
      <c r="G37" s="57">
        <v>500</v>
      </c>
      <c r="H37" s="58" t="s">
        <v>109</v>
      </c>
      <c r="L37" s="22"/>
    </row>
    <row r="38" spans="1:12" x14ac:dyDescent="0.25">
      <c r="A38" s="22"/>
      <c r="C38" s="43">
        <v>2</v>
      </c>
      <c r="D38" s="9" t="s">
        <v>88</v>
      </c>
      <c r="E38" s="57" t="s">
        <v>100</v>
      </c>
      <c r="F38" s="75">
        <v>10500</v>
      </c>
      <c r="G38" s="57">
        <v>1</v>
      </c>
      <c r="H38" s="58" t="s">
        <v>110</v>
      </c>
      <c r="L38" s="22"/>
    </row>
    <row r="39" spans="1:12" x14ac:dyDescent="0.25">
      <c r="A39" s="22"/>
      <c r="C39" s="43">
        <v>2</v>
      </c>
      <c r="D39" s="9" t="s">
        <v>89</v>
      </c>
      <c r="E39" s="57" t="s">
        <v>101</v>
      </c>
      <c r="F39" s="75">
        <v>3500</v>
      </c>
      <c r="G39" s="57">
        <v>1000</v>
      </c>
      <c r="H39" s="58" t="s">
        <v>109</v>
      </c>
      <c r="L39" s="22"/>
    </row>
    <row r="40" spans="1:12" x14ac:dyDescent="0.25">
      <c r="A40" s="22"/>
      <c r="C40" s="30">
        <v>3</v>
      </c>
      <c r="D40" s="9" t="s">
        <v>90</v>
      </c>
      <c r="E40" s="54" t="s">
        <v>102</v>
      </c>
      <c r="F40" s="75">
        <v>3000</v>
      </c>
      <c r="G40" s="54">
        <v>1.5</v>
      </c>
      <c r="H40" s="55" t="s">
        <v>110</v>
      </c>
      <c r="L40" s="22"/>
    </row>
    <row r="41" spans="1:12" x14ac:dyDescent="0.25">
      <c r="A41" s="22"/>
      <c r="C41" s="30">
        <v>3</v>
      </c>
      <c r="D41" s="9" t="s">
        <v>91</v>
      </c>
      <c r="E41" s="54" t="s">
        <v>103</v>
      </c>
      <c r="F41" s="75">
        <v>3500</v>
      </c>
      <c r="G41" s="54">
        <v>2.5</v>
      </c>
      <c r="H41" s="56" t="s">
        <v>110</v>
      </c>
      <c r="L41" s="22"/>
    </row>
    <row r="42" spans="1:12" x14ac:dyDescent="0.25">
      <c r="A42" s="22"/>
      <c r="C42" s="30">
        <v>3</v>
      </c>
      <c r="D42" s="9" t="s">
        <v>92</v>
      </c>
      <c r="E42" s="54" t="s">
        <v>104</v>
      </c>
      <c r="F42" s="75">
        <v>2500</v>
      </c>
      <c r="G42" s="54">
        <v>1</v>
      </c>
      <c r="H42" s="55" t="s">
        <v>111</v>
      </c>
      <c r="L42" s="22"/>
    </row>
    <row r="43" spans="1:12" x14ac:dyDescent="0.25">
      <c r="A43" s="22"/>
      <c r="C43" s="43">
        <v>4</v>
      </c>
      <c r="D43" s="9" t="s">
        <v>93</v>
      </c>
      <c r="E43" s="57" t="s">
        <v>105</v>
      </c>
      <c r="F43" s="75">
        <v>1200</v>
      </c>
      <c r="G43" s="57">
        <v>285</v>
      </c>
      <c r="H43" s="58" t="s">
        <v>109</v>
      </c>
      <c r="L43" s="22"/>
    </row>
    <row r="44" spans="1:12" x14ac:dyDescent="0.25">
      <c r="A44" s="22"/>
      <c r="C44" s="43">
        <v>4</v>
      </c>
      <c r="D44" s="9" t="s">
        <v>94</v>
      </c>
      <c r="E44" s="57" t="s">
        <v>106</v>
      </c>
      <c r="F44" s="75">
        <v>12000</v>
      </c>
      <c r="G44" s="57">
        <v>1000</v>
      </c>
      <c r="H44" s="58" t="s">
        <v>109</v>
      </c>
      <c r="L44" s="22"/>
    </row>
    <row r="45" spans="1:12" ht="15.75" thickBot="1" x14ac:dyDescent="0.3">
      <c r="A45" s="22"/>
      <c r="C45" s="45">
        <v>4</v>
      </c>
      <c r="D45" s="46" t="s">
        <v>95</v>
      </c>
      <c r="E45" s="59" t="s">
        <v>107</v>
      </c>
      <c r="F45" s="76">
        <v>18500</v>
      </c>
      <c r="G45" s="59">
        <v>750</v>
      </c>
      <c r="H45" s="60" t="s">
        <v>112</v>
      </c>
      <c r="L45" s="22"/>
    </row>
    <row r="46" spans="1:12" ht="15.75" thickTop="1" x14ac:dyDescent="0.25">
      <c r="A46" s="22"/>
      <c r="C46" s="48"/>
      <c r="D46" s="49"/>
      <c r="E46" s="48"/>
      <c r="F46" s="17"/>
      <c r="L46" s="22"/>
    </row>
    <row r="47" spans="1:12" s="6" customFormat="1" ht="20.100000000000001" customHeight="1" thickBot="1" x14ac:dyDescent="0.3">
      <c r="A47" s="23"/>
      <c r="B47" s="51"/>
      <c r="C47" s="25" t="s">
        <v>54</v>
      </c>
      <c r="D47" s="8"/>
      <c r="E47" s="5"/>
      <c r="F47" s="5"/>
      <c r="G47" s="5"/>
      <c r="H47" s="7"/>
      <c r="I47" s="7"/>
      <c r="J47" s="7"/>
      <c r="K47" s="7"/>
      <c r="L47" s="23"/>
    </row>
    <row r="48" spans="1:12" ht="15.75" thickTop="1" x14ac:dyDescent="0.25">
      <c r="A48" s="22"/>
      <c r="C48" s="26" t="s">
        <v>28</v>
      </c>
      <c r="D48" s="35"/>
      <c r="E48" s="53"/>
      <c r="F48" s="35"/>
      <c r="G48" s="27"/>
      <c r="H48" s="18"/>
      <c r="I48" s="18"/>
      <c r="J48" s="18"/>
      <c r="K48" s="18"/>
      <c r="L48" s="23"/>
    </row>
    <row r="49" spans="1:12" x14ac:dyDescent="0.25">
      <c r="A49" s="22"/>
      <c r="C49" s="36" t="s">
        <v>47</v>
      </c>
      <c r="D49" s="20" t="s">
        <v>48</v>
      </c>
      <c r="E49" s="20" t="s">
        <v>66</v>
      </c>
      <c r="F49" s="20" t="s">
        <v>52</v>
      </c>
      <c r="G49" s="37" t="s">
        <v>53</v>
      </c>
      <c r="H49" s="19"/>
      <c r="I49" s="19"/>
      <c r="J49" s="19"/>
      <c r="K49" s="19"/>
      <c r="L49" s="23"/>
    </row>
    <row r="50" spans="1:12" x14ac:dyDescent="0.25">
      <c r="A50" s="22"/>
      <c r="C50" s="30" t="s">
        <v>14</v>
      </c>
      <c r="D50" s="1">
        <v>123456</v>
      </c>
      <c r="E50" s="9">
        <v>44723</v>
      </c>
      <c r="F50" s="1">
        <v>12345</v>
      </c>
      <c r="G50" s="31">
        <v>1</v>
      </c>
      <c r="H50" s="17"/>
      <c r="I50" s="17"/>
      <c r="J50" s="17"/>
      <c r="K50" s="17"/>
      <c r="L50" s="23"/>
    </row>
    <row r="51" spans="1:12" x14ac:dyDescent="0.25">
      <c r="A51" s="22"/>
      <c r="C51" s="30" t="s">
        <v>38</v>
      </c>
      <c r="D51" s="1">
        <v>456789</v>
      </c>
      <c r="E51" s="9">
        <v>44754</v>
      </c>
      <c r="F51" s="1">
        <v>12345</v>
      </c>
      <c r="G51" s="31">
        <v>0</v>
      </c>
      <c r="H51" s="17"/>
      <c r="I51" s="17"/>
      <c r="J51" s="17"/>
      <c r="K51" s="17"/>
      <c r="L51" s="23"/>
    </row>
    <row r="52" spans="1:12" x14ac:dyDescent="0.25">
      <c r="A52" s="63"/>
      <c r="C52" s="30" t="s">
        <v>34</v>
      </c>
      <c r="D52" s="1">
        <v>987654</v>
      </c>
      <c r="E52" s="9">
        <v>44786</v>
      </c>
      <c r="F52" s="1">
        <v>12345</v>
      </c>
      <c r="G52" s="31">
        <v>1</v>
      </c>
      <c r="H52" s="17"/>
      <c r="I52" s="17"/>
      <c r="J52" s="17"/>
      <c r="K52" s="17"/>
      <c r="L52" s="23"/>
    </row>
    <row r="53" spans="1:12" x14ac:dyDescent="0.25">
      <c r="A53" s="22"/>
      <c r="C53" s="43" t="s">
        <v>117</v>
      </c>
      <c r="D53" s="62">
        <v>852963</v>
      </c>
      <c r="E53" s="12">
        <v>44832</v>
      </c>
      <c r="F53" s="62">
        <v>12345</v>
      </c>
      <c r="G53" s="44">
        <v>1</v>
      </c>
      <c r="H53" s="17"/>
      <c r="I53" s="17"/>
      <c r="J53" s="17"/>
      <c r="K53" s="17"/>
      <c r="L53" s="23"/>
    </row>
    <row r="54" spans="1:12" ht="15.75" thickBot="1" x14ac:dyDescent="0.3">
      <c r="A54" s="22"/>
      <c r="C54" s="45" t="s">
        <v>42</v>
      </c>
      <c r="D54" s="50">
        <v>654321</v>
      </c>
      <c r="E54" s="46">
        <v>44801</v>
      </c>
      <c r="F54" s="50">
        <v>12345</v>
      </c>
      <c r="G54" s="33">
        <v>0</v>
      </c>
      <c r="H54" s="17"/>
      <c r="I54" s="17"/>
      <c r="J54" s="17"/>
      <c r="K54" s="17"/>
      <c r="L54" s="23"/>
    </row>
    <row r="55" spans="1:12" ht="15.75" thickTop="1" x14ac:dyDescent="0.25">
      <c r="A55" s="22"/>
      <c r="C55" s="48"/>
      <c r="D55" s="49"/>
      <c r="E55" s="69"/>
      <c r="F55" s="81"/>
      <c r="G55" s="69"/>
      <c r="H55" s="71"/>
      <c r="L55" s="22"/>
    </row>
    <row r="56" spans="1:12" s="6" customFormat="1" ht="20.100000000000001" customHeight="1" thickBot="1" x14ac:dyDescent="0.3">
      <c r="A56" s="23"/>
      <c r="B56" s="51"/>
      <c r="C56" s="25" t="s">
        <v>55</v>
      </c>
      <c r="D56" s="8"/>
      <c r="E56" s="5"/>
      <c r="F56" s="5"/>
      <c r="G56" s="5"/>
      <c r="H56" s="7"/>
      <c r="I56" s="7"/>
      <c r="J56" s="7"/>
      <c r="K56" s="7"/>
      <c r="L56" s="23"/>
    </row>
    <row r="57" spans="1:12" ht="15.75" thickTop="1" x14ac:dyDescent="0.25">
      <c r="A57" s="22"/>
      <c r="C57" s="26" t="s">
        <v>29</v>
      </c>
      <c r="D57" s="35"/>
      <c r="E57" s="35"/>
      <c r="F57" s="27"/>
      <c r="L57" s="22"/>
    </row>
    <row r="58" spans="1:12" x14ac:dyDescent="0.25">
      <c r="A58" s="22"/>
      <c r="C58" s="28" t="s">
        <v>18</v>
      </c>
      <c r="D58" s="14" t="s">
        <v>20</v>
      </c>
      <c r="E58" s="15" t="s">
        <v>21</v>
      </c>
      <c r="F58" s="29" t="s">
        <v>22</v>
      </c>
      <c r="L58" s="22"/>
    </row>
    <row r="59" spans="1:12" x14ac:dyDescent="0.25">
      <c r="A59" s="22"/>
      <c r="C59" s="30" t="s">
        <v>39</v>
      </c>
      <c r="D59" s="9">
        <v>44788</v>
      </c>
      <c r="E59" s="10" t="s">
        <v>23</v>
      </c>
      <c r="F59" s="31" t="s">
        <v>24</v>
      </c>
      <c r="L59" s="22"/>
    </row>
    <row r="60" spans="1:12" x14ac:dyDescent="0.25">
      <c r="A60" s="22"/>
      <c r="C60" s="30" t="s">
        <v>34</v>
      </c>
      <c r="D60" s="9">
        <v>44800</v>
      </c>
      <c r="E60" s="11" t="s">
        <v>58</v>
      </c>
      <c r="F60" s="42" t="s">
        <v>59</v>
      </c>
      <c r="L60" s="22"/>
    </row>
    <row r="61" spans="1:12" x14ac:dyDescent="0.25">
      <c r="A61" s="22"/>
      <c r="C61" s="30" t="s">
        <v>40</v>
      </c>
      <c r="D61" s="9">
        <v>44800</v>
      </c>
      <c r="E61" s="11" t="s">
        <v>25</v>
      </c>
      <c r="F61" s="31" t="s">
        <v>60</v>
      </c>
      <c r="L61" s="22"/>
    </row>
    <row r="62" spans="1:12" x14ac:dyDescent="0.25">
      <c r="A62" s="22"/>
      <c r="C62" s="43" t="s">
        <v>14</v>
      </c>
      <c r="D62" s="12">
        <v>44804</v>
      </c>
      <c r="E62" s="13" t="s">
        <v>62</v>
      </c>
      <c r="F62" s="44" t="s">
        <v>63</v>
      </c>
      <c r="L62" s="22"/>
    </row>
    <row r="63" spans="1:12" x14ac:dyDescent="0.25">
      <c r="A63" s="22"/>
      <c r="C63" s="43" t="s">
        <v>38</v>
      </c>
      <c r="D63" s="12">
        <v>44805</v>
      </c>
      <c r="E63" s="13" t="s">
        <v>26</v>
      </c>
      <c r="F63" s="44" t="s">
        <v>61</v>
      </c>
      <c r="L63" s="22"/>
    </row>
    <row r="64" spans="1:12" x14ac:dyDescent="0.25">
      <c r="A64" s="22"/>
      <c r="C64" s="43" t="s">
        <v>38</v>
      </c>
      <c r="D64" s="12">
        <v>44836</v>
      </c>
      <c r="E64" s="13" t="s">
        <v>71</v>
      </c>
      <c r="F64" s="44" t="s">
        <v>61</v>
      </c>
      <c r="L64" s="22"/>
    </row>
    <row r="65" spans="1:12" ht="15.75" thickBot="1" x14ac:dyDescent="0.3">
      <c r="A65" s="22"/>
      <c r="C65" s="45" t="s">
        <v>117</v>
      </c>
      <c r="D65" s="46">
        <v>44836</v>
      </c>
      <c r="E65" s="47" t="s">
        <v>118</v>
      </c>
      <c r="F65" s="33" t="s">
        <v>119</v>
      </c>
      <c r="L65" s="22"/>
    </row>
    <row r="66" spans="1:12" ht="15.75" thickTop="1" x14ac:dyDescent="0.25">
      <c r="A66" s="22"/>
      <c r="C66" s="48"/>
      <c r="D66" s="49"/>
      <c r="E66" s="69"/>
      <c r="F66" s="81"/>
      <c r="G66" s="69"/>
      <c r="H66" s="71"/>
      <c r="L66" s="22"/>
    </row>
    <row r="67" spans="1:12" s="6" customFormat="1" ht="20.100000000000001" customHeight="1" thickBot="1" x14ac:dyDescent="0.3">
      <c r="A67" s="23"/>
      <c r="B67" s="51"/>
      <c r="C67" s="21" t="s">
        <v>114</v>
      </c>
      <c r="D67" s="5"/>
      <c r="E67" s="5"/>
      <c r="F67" s="5"/>
      <c r="G67" s="5"/>
      <c r="H67" s="7"/>
      <c r="I67" s="7"/>
      <c r="J67" s="7"/>
      <c r="K67" s="7"/>
      <c r="L67" s="23"/>
    </row>
    <row r="68" spans="1:12" ht="15.75" thickTop="1" x14ac:dyDescent="0.25">
      <c r="A68" s="22"/>
      <c r="C68" s="26" t="s">
        <v>113</v>
      </c>
      <c r="D68" s="27"/>
      <c r="L68" s="22"/>
    </row>
    <row r="69" spans="1:12" x14ac:dyDescent="0.25">
      <c r="A69" s="22"/>
      <c r="C69" s="28" t="s">
        <v>115</v>
      </c>
      <c r="D69" s="29" t="s">
        <v>116</v>
      </c>
      <c r="L69" s="22"/>
    </row>
    <row r="70" spans="1:12" x14ac:dyDescent="0.25">
      <c r="A70" s="22"/>
      <c r="C70" s="64" t="s">
        <v>34</v>
      </c>
      <c r="D70" s="65">
        <v>1500000</v>
      </c>
      <c r="L70" s="22"/>
    </row>
    <row r="71" spans="1:12" ht="15.75" thickBot="1" x14ac:dyDescent="0.3">
      <c r="A71" s="22"/>
      <c r="C71" s="32" t="s">
        <v>117</v>
      </c>
      <c r="D71" s="61">
        <v>1800000</v>
      </c>
      <c r="L71" s="22"/>
    </row>
    <row r="72" spans="1:12" ht="15.75" thickTop="1" x14ac:dyDescent="0.25">
      <c r="A72" s="22"/>
      <c r="L72" s="22"/>
    </row>
    <row r="73" spans="1:12" s="6" customFormat="1" ht="20.100000000000001" customHeight="1" thickBot="1" x14ac:dyDescent="0.3">
      <c r="A73" s="23"/>
      <c r="B73" s="51"/>
      <c r="C73" s="21" t="s">
        <v>123</v>
      </c>
      <c r="D73" s="5"/>
      <c r="E73" s="5"/>
      <c r="F73" s="5"/>
      <c r="G73" s="5"/>
      <c r="H73" s="7"/>
      <c r="I73" s="85"/>
      <c r="J73" s="7"/>
      <c r="K73" s="7"/>
      <c r="L73" s="23"/>
    </row>
    <row r="74" spans="1:12" ht="15.75" thickTop="1" x14ac:dyDescent="0.25">
      <c r="A74" s="22"/>
      <c r="C74" s="26" t="s">
        <v>124</v>
      </c>
      <c r="D74" s="27"/>
      <c r="H74" s="2"/>
      <c r="L74" s="22"/>
    </row>
    <row r="75" spans="1:12" x14ac:dyDescent="0.25">
      <c r="A75" s="22"/>
      <c r="C75" s="36" t="s">
        <v>125</v>
      </c>
      <c r="D75" s="37" t="s">
        <v>126</v>
      </c>
      <c r="H75" s="2"/>
      <c r="L75" s="22"/>
    </row>
    <row r="76" spans="1:12" x14ac:dyDescent="0.25">
      <c r="A76" s="22"/>
      <c r="C76" s="39" t="s">
        <v>38</v>
      </c>
      <c r="D76" s="72">
        <v>38477</v>
      </c>
      <c r="H76" s="2"/>
      <c r="L76" s="22"/>
    </row>
    <row r="77" spans="1:12" ht="15.75" thickBot="1" x14ac:dyDescent="0.3">
      <c r="A77" s="22"/>
      <c r="C77" s="45" t="s">
        <v>42</v>
      </c>
      <c r="D77" s="73">
        <v>30407</v>
      </c>
      <c r="H77" s="2"/>
      <c r="L77" s="22"/>
    </row>
    <row r="78" spans="1:12" ht="15.75" thickTop="1" x14ac:dyDescent="0.25">
      <c r="A78" s="22"/>
      <c r="C78" s="48"/>
      <c r="D78" s="49"/>
      <c r="H78" s="2"/>
      <c r="L78" s="22"/>
    </row>
    <row r="79" spans="1:12" s="6" customFormat="1" ht="20.100000000000001" customHeight="1" thickBot="1" x14ac:dyDescent="0.3">
      <c r="A79" s="23"/>
      <c r="B79" s="51"/>
      <c r="C79" s="21" t="s">
        <v>143</v>
      </c>
      <c r="D79" s="5"/>
      <c r="E79" s="5"/>
      <c r="F79" s="5"/>
      <c r="G79" s="5"/>
      <c r="H79" s="7"/>
      <c r="I79" s="7"/>
      <c r="J79" s="7"/>
      <c r="K79" s="7"/>
      <c r="L79" s="84"/>
    </row>
    <row r="80" spans="1:12" ht="15.75" thickTop="1" x14ac:dyDescent="0.25">
      <c r="A80" s="22"/>
      <c r="C80" s="26" t="s">
        <v>129</v>
      </c>
      <c r="D80" s="35"/>
      <c r="E80" s="35"/>
      <c r="F80" s="35"/>
      <c r="G80" s="35"/>
      <c r="H80" s="35"/>
      <c r="I80" s="35"/>
      <c r="J80" s="35"/>
      <c r="K80" s="27"/>
      <c r="L80" s="22"/>
    </row>
    <row r="81" spans="1:12" x14ac:dyDescent="0.25">
      <c r="A81" s="22"/>
      <c r="C81" s="36" t="s">
        <v>130</v>
      </c>
      <c r="D81" s="20" t="s">
        <v>159</v>
      </c>
      <c r="E81" s="20" t="s">
        <v>131</v>
      </c>
      <c r="F81" s="20" t="s">
        <v>127</v>
      </c>
      <c r="G81" s="20" t="s">
        <v>128</v>
      </c>
      <c r="H81" s="20" t="s">
        <v>132</v>
      </c>
      <c r="I81" s="20" t="s">
        <v>133</v>
      </c>
      <c r="J81" s="20" t="s">
        <v>134</v>
      </c>
      <c r="K81" s="37" t="s">
        <v>135</v>
      </c>
      <c r="L81" s="22"/>
    </row>
    <row r="82" spans="1:12" x14ac:dyDescent="0.25">
      <c r="A82" s="22"/>
      <c r="C82" s="30" t="s">
        <v>38</v>
      </c>
      <c r="D82" s="1" t="s">
        <v>136</v>
      </c>
      <c r="E82" s="9">
        <v>44847</v>
      </c>
      <c r="F82" s="9" t="s">
        <v>64</v>
      </c>
      <c r="G82" s="77" t="s">
        <v>49</v>
      </c>
      <c r="H82" s="78">
        <f>(F34*E91)+(F38*E92)</f>
        <v>23850.9</v>
      </c>
      <c r="I82" s="78">
        <f>H82*0.19</f>
        <v>4531.6710000000003</v>
      </c>
      <c r="J82" s="78">
        <f>H82+I82</f>
        <v>28382.571000000004</v>
      </c>
      <c r="K82" s="55" t="s">
        <v>154</v>
      </c>
      <c r="L82" s="22"/>
    </row>
    <row r="83" spans="1:12" x14ac:dyDescent="0.25">
      <c r="A83" s="22"/>
      <c r="C83" s="30" t="s">
        <v>42</v>
      </c>
      <c r="D83" s="1" t="s">
        <v>137</v>
      </c>
      <c r="E83" s="9">
        <v>44848</v>
      </c>
      <c r="F83" s="9" t="s">
        <v>65</v>
      </c>
      <c r="G83" s="77" t="s">
        <v>50</v>
      </c>
      <c r="H83" s="78">
        <f>F39</f>
        <v>3500</v>
      </c>
      <c r="I83" s="78">
        <f t="shared" ref="I83:I86" si="0">H83*0.19</f>
        <v>665</v>
      </c>
      <c r="J83" s="78">
        <f t="shared" ref="J83:J86" si="1">H83+I83</f>
        <v>4165</v>
      </c>
      <c r="K83" s="55" t="s">
        <v>155</v>
      </c>
      <c r="L83" s="22"/>
    </row>
    <row r="84" spans="1:12" x14ac:dyDescent="0.25">
      <c r="A84" s="22"/>
      <c r="C84" s="30" t="s">
        <v>38</v>
      </c>
      <c r="D84" s="1" t="s">
        <v>138</v>
      </c>
      <c r="E84" s="9">
        <v>44848</v>
      </c>
      <c r="F84" s="9" t="s">
        <v>64</v>
      </c>
      <c r="G84" s="77" t="s">
        <v>51</v>
      </c>
      <c r="H84" s="78">
        <v>6952.85</v>
      </c>
      <c r="I84" s="78">
        <f t="shared" si="0"/>
        <v>1321.0415</v>
      </c>
      <c r="J84" s="78">
        <f t="shared" si="1"/>
        <v>8273.8914999999997</v>
      </c>
      <c r="K84" s="55" t="s">
        <v>156</v>
      </c>
      <c r="L84" s="22"/>
    </row>
    <row r="85" spans="1:12" x14ac:dyDescent="0.25">
      <c r="A85" s="22"/>
      <c r="C85" s="30" t="s">
        <v>42</v>
      </c>
      <c r="D85" s="1" t="s">
        <v>150</v>
      </c>
      <c r="E85" s="9">
        <v>44849</v>
      </c>
      <c r="F85" s="9" t="s">
        <v>65</v>
      </c>
      <c r="G85" s="77" t="s">
        <v>158</v>
      </c>
      <c r="H85" s="78">
        <f>(F43*E96)+(F44*E97)+(F39*E98)+(F40*E99)</f>
        <v>46100</v>
      </c>
      <c r="I85" s="78">
        <f t="shared" si="0"/>
        <v>8759</v>
      </c>
      <c r="J85" s="78">
        <f t="shared" si="1"/>
        <v>54859</v>
      </c>
      <c r="K85" s="55" t="s">
        <v>157</v>
      </c>
      <c r="L85" s="22"/>
    </row>
    <row r="86" spans="1:12" ht="15.75" thickBot="1" x14ac:dyDescent="0.3">
      <c r="A86" s="22"/>
      <c r="C86" s="32" t="s">
        <v>38</v>
      </c>
      <c r="D86" s="40" t="s">
        <v>151</v>
      </c>
      <c r="E86" s="67">
        <v>44867</v>
      </c>
      <c r="F86" s="67" t="s">
        <v>152</v>
      </c>
      <c r="G86" s="79" t="s">
        <v>153</v>
      </c>
      <c r="H86" s="80">
        <f>(F45*E100)</f>
        <v>74000</v>
      </c>
      <c r="I86" s="80">
        <f t="shared" si="0"/>
        <v>14060</v>
      </c>
      <c r="J86" s="80">
        <f t="shared" si="1"/>
        <v>88060</v>
      </c>
      <c r="K86" s="60" t="s">
        <v>155</v>
      </c>
      <c r="L86" s="22"/>
    </row>
    <row r="87" spans="1:12" ht="15.75" thickTop="1" x14ac:dyDescent="0.25">
      <c r="A87" s="22"/>
      <c r="C87" s="48"/>
      <c r="D87" s="49"/>
      <c r="E87" s="69"/>
      <c r="F87" s="70"/>
      <c r="G87" s="69"/>
      <c r="H87" s="69"/>
      <c r="I87" s="71"/>
      <c r="L87" s="22"/>
    </row>
    <row r="88" spans="1:12" s="6" customFormat="1" ht="20.100000000000001" customHeight="1" thickBot="1" x14ac:dyDescent="0.3">
      <c r="A88" s="23"/>
      <c r="B88" s="51"/>
      <c r="C88" s="21" t="s">
        <v>144</v>
      </c>
      <c r="D88" s="5"/>
      <c r="E88" s="5"/>
      <c r="F88" s="5"/>
      <c r="G88" s="5"/>
      <c r="H88" s="7"/>
      <c r="I88" s="7"/>
      <c r="J88" s="7"/>
      <c r="K88" s="7"/>
      <c r="L88" s="23"/>
    </row>
    <row r="89" spans="1:12" ht="15.75" thickTop="1" x14ac:dyDescent="0.25">
      <c r="A89" s="22"/>
      <c r="C89" s="26" t="s">
        <v>139</v>
      </c>
      <c r="D89" s="35"/>
      <c r="E89" s="27"/>
      <c r="L89" s="22"/>
    </row>
    <row r="90" spans="1:12" x14ac:dyDescent="0.25">
      <c r="A90" s="22"/>
      <c r="C90" s="36" t="s">
        <v>140</v>
      </c>
      <c r="D90" s="20" t="s">
        <v>141</v>
      </c>
      <c r="E90" s="37" t="s">
        <v>142</v>
      </c>
      <c r="L90" s="22"/>
    </row>
    <row r="91" spans="1:12" x14ac:dyDescent="0.25">
      <c r="A91" s="22"/>
      <c r="C91" s="39" t="s">
        <v>136</v>
      </c>
      <c r="D91" s="3" t="s">
        <v>84</v>
      </c>
      <c r="E91" s="74">
        <v>3</v>
      </c>
      <c r="L91" s="22"/>
    </row>
    <row r="92" spans="1:12" x14ac:dyDescent="0.25">
      <c r="A92" s="22"/>
      <c r="C92" s="39" t="s">
        <v>136</v>
      </c>
      <c r="D92" s="3" t="s">
        <v>88</v>
      </c>
      <c r="E92" s="74">
        <v>2</v>
      </c>
      <c r="L92" s="22"/>
    </row>
    <row r="93" spans="1:12" x14ac:dyDescent="0.25">
      <c r="A93" s="22"/>
      <c r="C93" s="39" t="s">
        <v>137</v>
      </c>
      <c r="D93" s="3" t="s">
        <v>89</v>
      </c>
      <c r="E93" s="74">
        <v>1</v>
      </c>
      <c r="L93" s="22"/>
    </row>
    <row r="94" spans="1:12" x14ac:dyDescent="0.25">
      <c r="A94" s="22"/>
      <c r="C94" s="39" t="s">
        <v>138</v>
      </c>
      <c r="D94" s="3" t="s">
        <v>85</v>
      </c>
      <c r="E94" s="74">
        <v>5</v>
      </c>
      <c r="L94" s="22"/>
    </row>
    <row r="95" spans="1:12" x14ac:dyDescent="0.25">
      <c r="A95" s="22"/>
      <c r="C95" s="68" t="s">
        <v>138</v>
      </c>
      <c r="D95" s="82" t="s">
        <v>84</v>
      </c>
      <c r="E95" s="83">
        <v>4</v>
      </c>
      <c r="L95" s="22"/>
    </row>
    <row r="96" spans="1:12" x14ac:dyDescent="0.25">
      <c r="A96" s="22"/>
      <c r="C96" s="68" t="s">
        <v>150</v>
      </c>
      <c r="D96" s="82" t="s">
        <v>93</v>
      </c>
      <c r="E96" s="83">
        <v>3</v>
      </c>
      <c r="L96" s="22"/>
    </row>
    <row r="97" spans="1:12" x14ac:dyDescent="0.25">
      <c r="A97" s="22"/>
      <c r="C97" s="68" t="s">
        <v>150</v>
      </c>
      <c r="D97" s="82" t="s">
        <v>94</v>
      </c>
      <c r="E97" s="83">
        <v>2</v>
      </c>
      <c r="L97" s="22"/>
    </row>
    <row r="98" spans="1:12" x14ac:dyDescent="0.25">
      <c r="A98" s="22"/>
      <c r="C98" s="68" t="s">
        <v>150</v>
      </c>
      <c r="D98" s="82" t="s">
        <v>89</v>
      </c>
      <c r="E98" s="83">
        <v>1</v>
      </c>
      <c r="L98" s="22"/>
    </row>
    <row r="99" spans="1:12" x14ac:dyDescent="0.25">
      <c r="A99" s="22"/>
      <c r="C99" s="68" t="s">
        <v>150</v>
      </c>
      <c r="D99" s="82" t="s">
        <v>90</v>
      </c>
      <c r="E99" s="83">
        <v>5</v>
      </c>
      <c r="L99" s="22"/>
    </row>
    <row r="100" spans="1:12" ht="15.75" thickBot="1" x14ac:dyDescent="0.3">
      <c r="A100" s="22"/>
      <c r="C100" s="32" t="s">
        <v>151</v>
      </c>
      <c r="D100" s="40" t="s">
        <v>95</v>
      </c>
      <c r="E100" s="66">
        <v>4</v>
      </c>
      <c r="L100" s="22"/>
    </row>
    <row r="101" spans="1:12" ht="15.75" thickTop="1" x14ac:dyDescent="0.25">
      <c r="A101" s="22"/>
      <c r="L101" s="22"/>
    </row>
    <row r="102" spans="1:12" s="6" customFormat="1" ht="20.100000000000001" customHeight="1" thickBot="1" x14ac:dyDescent="0.3">
      <c r="A102" s="23"/>
      <c r="B102" s="51"/>
      <c r="C102" s="21" t="s">
        <v>145</v>
      </c>
      <c r="D102" s="5"/>
      <c r="E102" s="5"/>
      <c r="F102" s="5"/>
      <c r="G102" s="5"/>
      <c r="H102" s="7"/>
      <c r="I102" s="7"/>
      <c r="J102" s="7"/>
      <c r="K102" s="7"/>
      <c r="L102" s="23"/>
    </row>
    <row r="103" spans="1:12" ht="15.75" thickTop="1" x14ac:dyDescent="0.25">
      <c r="A103" s="22"/>
      <c r="C103" s="26" t="s">
        <v>160</v>
      </c>
      <c r="D103" s="27"/>
      <c r="H103" s="2"/>
      <c r="L103" s="22"/>
    </row>
    <row r="104" spans="1:12" x14ac:dyDescent="0.25">
      <c r="A104" s="22"/>
      <c r="C104" s="36" t="s">
        <v>161</v>
      </c>
      <c r="D104" s="37" t="s">
        <v>130</v>
      </c>
      <c r="H104" s="2"/>
      <c r="L104" s="22"/>
    </row>
    <row r="105" spans="1:12" x14ac:dyDescent="0.25">
      <c r="A105" s="22"/>
      <c r="C105" s="39" t="s">
        <v>34</v>
      </c>
      <c r="D105" s="72" t="s">
        <v>136</v>
      </c>
      <c r="H105" s="2"/>
      <c r="L105" s="22"/>
    </row>
    <row r="106" spans="1:12" ht="15.75" thickBot="1" x14ac:dyDescent="0.3">
      <c r="A106" s="22"/>
      <c r="C106" s="45" t="s">
        <v>117</v>
      </c>
      <c r="D106" s="73" t="s">
        <v>150</v>
      </c>
      <c r="H106" s="2"/>
      <c r="L106" s="22"/>
    </row>
    <row r="107" spans="1:12" ht="15.75" thickTop="1" x14ac:dyDescent="0.25">
      <c r="A107" s="22"/>
      <c r="C107" s="48"/>
      <c r="D107" s="49"/>
      <c r="H107" s="2"/>
      <c r="L107" s="22"/>
    </row>
    <row r="108" spans="1:12" x14ac:dyDescent="0.25">
      <c r="A108" s="22"/>
      <c r="C108" s="48"/>
      <c r="D108" s="49"/>
      <c r="H108" s="2"/>
      <c r="L108" s="22"/>
    </row>
    <row r="109" spans="1:12" x14ac:dyDescent="0.25">
      <c r="A109" s="22"/>
      <c r="C109" s="48"/>
      <c r="D109" s="49"/>
      <c r="H109" s="2"/>
      <c r="L109" s="22"/>
    </row>
    <row r="110" spans="1:12" x14ac:dyDescent="0.25">
      <c r="A110" s="22"/>
      <c r="C110" s="48"/>
      <c r="D110" s="49"/>
      <c r="H110" s="2"/>
      <c r="L110" s="22"/>
    </row>
    <row r="111" spans="1:12" x14ac:dyDescent="0.25">
      <c r="A111" s="22"/>
      <c r="C111" s="48"/>
      <c r="D111" s="49"/>
      <c r="H111" s="2"/>
      <c r="L111" s="22"/>
    </row>
    <row r="112" spans="1:12" x14ac:dyDescent="0.25">
      <c r="A112" s="22"/>
      <c r="C112" s="48"/>
      <c r="D112" s="49"/>
      <c r="H112" s="2"/>
      <c r="L112" s="22"/>
    </row>
    <row r="113" spans="1:12" x14ac:dyDescent="0.25">
      <c r="A113" s="22"/>
      <c r="C113" s="48"/>
      <c r="D113" s="49"/>
      <c r="H113" s="2"/>
      <c r="L113" s="22"/>
    </row>
    <row r="114" spans="1:12" x14ac:dyDescent="0.25">
      <c r="A114" s="22"/>
      <c r="C114" s="48"/>
      <c r="D114" s="49"/>
      <c r="H114" s="2"/>
      <c r="L114" s="22"/>
    </row>
    <row r="115" spans="1:12" x14ac:dyDescent="0.25">
      <c r="A115" s="22"/>
      <c r="C115" s="48"/>
      <c r="D115" s="49"/>
      <c r="H115" s="2"/>
      <c r="L115" s="22"/>
    </row>
    <row r="116" spans="1:12" x14ac:dyDescent="0.25">
      <c r="A116" s="22"/>
      <c r="C116" s="48"/>
      <c r="D116" s="49"/>
      <c r="H116" s="2"/>
      <c r="L116" s="22"/>
    </row>
    <row r="117" spans="1:12" x14ac:dyDescent="0.25">
      <c r="A117" s="22"/>
      <c r="C117" s="48"/>
      <c r="D117" s="49"/>
      <c r="H117" s="2"/>
      <c r="L117" s="22"/>
    </row>
    <row r="118" spans="1:12" x14ac:dyDescent="0.25">
      <c r="A118" s="22"/>
      <c r="C118" s="48"/>
      <c r="D118" s="49"/>
      <c r="H118" s="2"/>
      <c r="L118" s="22"/>
    </row>
    <row r="119" spans="1:12" x14ac:dyDescent="0.25">
      <c r="A119" s="22"/>
      <c r="C119" s="48"/>
      <c r="D119" s="49"/>
      <c r="H119" s="2"/>
      <c r="L119" s="22"/>
    </row>
    <row r="120" spans="1:12" x14ac:dyDescent="0.25">
      <c r="A120" s="22"/>
      <c r="C120" s="48"/>
      <c r="D120" s="49"/>
      <c r="H120" s="2"/>
      <c r="L120" s="22"/>
    </row>
    <row r="121" spans="1:12" x14ac:dyDescent="0.25">
      <c r="A121" s="22"/>
      <c r="C121" s="48"/>
      <c r="D121" s="49"/>
      <c r="H121" s="2"/>
      <c r="L121" s="22"/>
    </row>
    <row r="122" spans="1:12" x14ac:dyDescent="0.25">
      <c r="A122" s="22"/>
      <c r="C122" s="48"/>
      <c r="D122" s="49"/>
      <c r="H122" s="2"/>
      <c r="L122" s="22"/>
    </row>
    <row r="123" spans="1:12" x14ac:dyDescent="0.25">
      <c r="A123" s="22"/>
      <c r="C123" s="48"/>
      <c r="D123" s="49"/>
      <c r="H123" s="2"/>
      <c r="L123" s="22"/>
    </row>
    <row r="124" spans="1:12" x14ac:dyDescent="0.25">
      <c r="A124" s="22"/>
      <c r="C124" s="48"/>
      <c r="D124" s="49"/>
      <c r="H124" s="2"/>
      <c r="L124" s="22"/>
    </row>
    <row r="125" spans="1:12" x14ac:dyDescent="0.25">
      <c r="A125" s="22"/>
      <c r="C125" s="48"/>
      <c r="D125" s="49"/>
      <c r="H125" s="2"/>
      <c r="L125" s="22"/>
    </row>
    <row r="126" spans="1:12" x14ac:dyDescent="0.25">
      <c r="A126" s="22"/>
      <c r="C126" s="48"/>
      <c r="D126" s="49"/>
      <c r="H126" s="2"/>
      <c r="L126" s="22"/>
    </row>
    <row r="127" spans="1:12" x14ac:dyDescent="0.25">
      <c r="A127" s="22"/>
      <c r="C127" s="48"/>
      <c r="D127" s="49"/>
      <c r="H127" s="2"/>
      <c r="L127" s="22"/>
    </row>
    <row r="128" spans="1:12" x14ac:dyDescent="0.25">
      <c r="A128" s="22"/>
      <c r="C128" s="48"/>
      <c r="D128" s="49"/>
      <c r="H128" s="2"/>
      <c r="L128" s="22"/>
    </row>
    <row r="129" spans="1:12" x14ac:dyDescent="0.25">
      <c r="A129" s="22"/>
      <c r="C129" s="48"/>
      <c r="D129" s="49"/>
      <c r="H129" s="2"/>
      <c r="L129" s="22"/>
    </row>
    <row r="130" spans="1:12" x14ac:dyDescent="0.25">
      <c r="A130" s="22"/>
      <c r="C130" s="48"/>
      <c r="D130" s="49"/>
      <c r="H130" s="2"/>
      <c r="L130" s="22"/>
    </row>
    <row r="131" spans="1:12" x14ac:dyDescent="0.25">
      <c r="A131" s="22"/>
      <c r="C131" s="48"/>
      <c r="D131" s="49"/>
      <c r="H131" s="2"/>
      <c r="L131" s="22"/>
    </row>
    <row r="132" spans="1:12" x14ac:dyDescent="0.25">
      <c r="A132" s="22"/>
      <c r="L132" s="22"/>
    </row>
    <row r="133" spans="1:12" ht="9.9499999999999993" customHeight="1" thickTop="1" x14ac:dyDescent="0.25">
      <c r="A133" s="22"/>
      <c r="B133" s="22"/>
      <c r="C133" s="24"/>
      <c r="D133" s="24"/>
      <c r="E133" s="24"/>
      <c r="F133" s="24"/>
      <c r="G133" s="24"/>
      <c r="H133" s="24"/>
      <c r="I133" s="24"/>
      <c r="J133" s="24"/>
      <c r="K133" s="24"/>
      <c r="L133" s="22"/>
    </row>
  </sheetData>
  <hyperlinks>
    <hyperlink ref="G14" r:id="rId1"/>
    <hyperlink ref="G15" r:id="rId2"/>
    <hyperlink ref="G16" r:id="rId3"/>
    <hyperlink ref="G21" r:id="rId4"/>
    <hyperlink ref="G17" r:id="rId5"/>
    <hyperlink ref="G20" r:id="rId6" display="jorge@"/>
  </hyperlinks>
  <printOptions horizontalCentered="1"/>
  <pageMargins left="0.39370078740157483" right="0.39370078740157483" top="0.39370078740157483" bottom="0.39370078740157483" header="0.31496062992125984" footer="0.31496062992125984"/>
  <pageSetup scale="40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USA</cp:lastModifiedBy>
  <cp:lastPrinted>2022-09-08T13:00:26Z</cp:lastPrinted>
  <dcterms:created xsi:type="dcterms:W3CDTF">2021-04-25T15:50:11Z</dcterms:created>
  <dcterms:modified xsi:type="dcterms:W3CDTF">2022-10-11T15:51:24Z</dcterms:modified>
</cp:coreProperties>
</file>