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OneDrive\Escritorio\ING.SISTEMAS\INVESTIGACION DE OPERACIONES\"/>
    </mc:Choice>
  </mc:AlternateContent>
  <xr:revisionPtr revIDLastSave="0" documentId="8_{0792DA91-DAA8-4A81-B972-5A9FE80FB087}" xr6:coauthVersionLast="47" xr6:coauthVersionMax="47" xr10:uidLastSave="{00000000-0000-0000-0000-000000000000}"/>
  <bookViews>
    <workbookView xWindow="-108" yWindow="-108" windowWidth="23256" windowHeight="13176" tabRatio="901" firstSheet="31" activeTab="37" xr2:uid="{15DB4860-3369-40F6-B450-F45785862D52}"/>
  </bookViews>
  <sheets>
    <sheet name="Informe de respuestas 8" sheetId="37" r:id="rId1"/>
    <sheet name="Informe de sensibilidad 8" sheetId="38" r:id="rId2"/>
    <sheet name="Informe de límites 8" sheetId="39" r:id="rId3"/>
    <sheet name="Ejercicio 8" sheetId="9" r:id="rId4"/>
    <sheet name="Informe de respuestas 7" sheetId="34" r:id="rId5"/>
    <sheet name="Informe de sensibilidad 7" sheetId="35" r:id="rId6"/>
    <sheet name="Informe de límites 7" sheetId="36" r:id="rId7"/>
    <sheet name="Ejercicio 7" sheetId="8" r:id="rId8"/>
    <sheet name="Informe de respuestas 6" sheetId="31" r:id="rId9"/>
    <sheet name="Informe de sensibilidad 6" sheetId="32" r:id="rId10"/>
    <sheet name="Informe de límites 6" sheetId="33" r:id="rId11"/>
    <sheet name="Informe de viabilidad 6" sheetId="30" r:id="rId12"/>
    <sheet name="Ejercicio 6" sheetId="7" r:id="rId13"/>
    <sheet name="Informe de viabilidad 5" sheetId="29" r:id="rId14"/>
    <sheet name="Informe de respuestas 5" sheetId="24" r:id="rId15"/>
    <sheet name="Informe de sensibilidad 5" sheetId="25" r:id="rId16"/>
    <sheet name="Informe de límites 5" sheetId="26" r:id="rId17"/>
    <sheet name="Ejercicio 5" sheetId="6" r:id="rId18"/>
    <sheet name="Informe de viabilidad 4" sheetId="28" r:id="rId19"/>
    <sheet name="Informe de respuestas 4" sheetId="21" r:id="rId20"/>
    <sheet name="Informe de sensibilidad 4" sheetId="22" r:id="rId21"/>
    <sheet name="Informe de límites 4" sheetId="23" r:id="rId22"/>
    <sheet name="Ejercicio 4" sheetId="5" r:id="rId23"/>
    <sheet name="Informe de respuestas 3" sheetId="18" r:id="rId24"/>
    <sheet name="Informe de viabilidad 3" sheetId="27" r:id="rId25"/>
    <sheet name="Informe de sensibilidad 3" sheetId="19" r:id="rId26"/>
    <sheet name="Informe de límites 3" sheetId="20" r:id="rId27"/>
    <sheet name="Ejercicio 3" sheetId="4" r:id="rId28"/>
    <sheet name="Informe de respuestas 2" sheetId="15" r:id="rId29"/>
    <sheet name="Informe de límites 2" sheetId="17" r:id="rId30"/>
    <sheet name="Informe de sensibilidad 2" sheetId="16" r:id="rId31"/>
    <sheet name="Informe de viabilidad 2" sheetId="14" r:id="rId32"/>
    <sheet name="Ejercicio 2" sheetId="3" r:id="rId33"/>
    <sheet name="Informe de viabilidad 1" sheetId="13" r:id="rId34"/>
    <sheet name="Informe de respuestas 1" sheetId="10" r:id="rId35"/>
    <sheet name="Informe de sensibilidad 1" sheetId="11" r:id="rId36"/>
    <sheet name="Informe de límites 1" sheetId="12" r:id="rId37"/>
    <sheet name="Ejercicio 1" sheetId="2" r:id="rId38"/>
  </sheets>
  <definedNames>
    <definedName name="solver_adj" localSheetId="37" hidden="1">'Ejercicio 1'!$C$10:$D$12</definedName>
    <definedName name="solver_adj" localSheetId="32" hidden="1">'Ejercicio 2'!$C$11:$D$15</definedName>
    <definedName name="solver_adj" localSheetId="27" hidden="1">'Ejercicio 3'!$C$10:$D$12</definedName>
    <definedName name="solver_adj" localSheetId="22" hidden="1">'Ejercicio 4'!$C$10:$D$12</definedName>
    <definedName name="solver_adj" localSheetId="17" hidden="1">'Ejercicio 5'!$C$10:$D$12</definedName>
    <definedName name="solver_adj" localSheetId="12" hidden="1">'Ejercicio 6'!$C$10:$C$12</definedName>
    <definedName name="solver_adj" localSheetId="7" hidden="1">'Ejercicio 7'!$C$9:$D$10</definedName>
    <definedName name="solver_adj" localSheetId="3" hidden="1">'Ejercicio 8'!$C$17:$G$26</definedName>
    <definedName name="solver_cvg" localSheetId="37" hidden="1">0.0001</definedName>
    <definedName name="solver_cvg" localSheetId="32" hidden="1">0.0001</definedName>
    <definedName name="solver_cvg" localSheetId="27" hidden="1">0.0001</definedName>
    <definedName name="solver_cvg" localSheetId="22" hidden="1">0.0001</definedName>
    <definedName name="solver_cvg" localSheetId="17" hidden="1">0.0001</definedName>
    <definedName name="solver_cvg" localSheetId="12" hidden="1">0.0001</definedName>
    <definedName name="solver_cvg" localSheetId="7" hidden="1">0.0001</definedName>
    <definedName name="solver_cvg" localSheetId="3" hidden="1">0.0001</definedName>
    <definedName name="solver_drv" localSheetId="37" hidden="1">1</definedName>
    <definedName name="solver_drv" localSheetId="32" hidden="1">1</definedName>
    <definedName name="solver_drv" localSheetId="27" hidden="1">1</definedName>
    <definedName name="solver_drv" localSheetId="22" hidden="1">1</definedName>
    <definedName name="solver_drv" localSheetId="17" hidden="1">1</definedName>
    <definedName name="solver_drv" localSheetId="12" hidden="1">1</definedName>
    <definedName name="solver_drv" localSheetId="7" hidden="1">1</definedName>
    <definedName name="solver_drv" localSheetId="3" hidden="1">1</definedName>
    <definedName name="solver_eng" localSheetId="37" hidden="1">2</definedName>
    <definedName name="solver_eng" localSheetId="32" hidden="1">2</definedName>
    <definedName name="solver_eng" localSheetId="27" hidden="1">2</definedName>
    <definedName name="solver_eng" localSheetId="22" hidden="1">2</definedName>
    <definedName name="solver_eng" localSheetId="17" hidden="1">2</definedName>
    <definedName name="solver_eng" localSheetId="12" hidden="1">2</definedName>
    <definedName name="solver_eng" localSheetId="7" hidden="1">2</definedName>
    <definedName name="solver_eng" localSheetId="3" hidden="1">2</definedName>
    <definedName name="solver_est" localSheetId="37" hidden="1">1</definedName>
    <definedName name="solver_est" localSheetId="32" hidden="1">1</definedName>
    <definedName name="solver_est" localSheetId="27" hidden="1">1</definedName>
    <definedName name="solver_est" localSheetId="22" hidden="1">1</definedName>
    <definedName name="solver_est" localSheetId="17" hidden="1">1</definedName>
    <definedName name="solver_est" localSheetId="12" hidden="1">1</definedName>
    <definedName name="solver_est" localSheetId="7" hidden="1">1</definedName>
    <definedName name="solver_est" localSheetId="3" hidden="1">1</definedName>
    <definedName name="solver_itr" localSheetId="37" hidden="1">1000</definedName>
    <definedName name="solver_itr" localSheetId="32" hidden="1">1000</definedName>
    <definedName name="solver_itr" localSheetId="27" hidden="1">1000</definedName>
    <definedName name="solver_itr" localSheetId="22" hidden="1">1000</definedName>
    <definedName name="solver_itr" localSheetId="17" hidden="1">1000</definedName>
    <definedName name="solver_itr" localSheetId="12" hidden="1">1000</definedName>
    <definedName name="solver_itr" localSheetId="7" hidden="1">1000</definedName>
    <definedName name="solver_itr" localSheetId="3" hidden="1">2147483647</definedName>
    <definedName name="solver_lhs1" localSheetId="37" hidden="1">'Ejercicio 1'!$C$14:$D$14</definedName>
    <definedName name="solver_lhs1" localSheetId="32" hidden="1">'Ejercicio 2'!$C$17:$D$17</definedName>
    <definedName name="solver_lhs1" localSheetId="27" hidden="1">'Ejercicio 3'!$C$14:$D$14</definedName>
    <definedName name="solver_lhs1" localSheetId="22" hidden="1">'Ejercicio 4'!$C$14:$D$14</definedName>
    <definedName name="solver_lhs1" localSheetId="17" hidden="1">'Ejercicio 5'!$C$14:$D$14</definedName>
    <definedName name="solver_lhs1" localSheetId="12" hidden="1">'Ejercicio 6'!$C$14</definedName>
    <definedName name="solver_lhs1" localSheetId="7" hidden="1">'Ejercicio 7'!$C$12:$D$12</definedName>
    <definedName name="solver_lhs1" localSheetId="3" hidden="1">'Ejercicio 8'!$C$28:$G$28</definedName>
    <definedName name="solver_lhs2" localSheetId="37" hidden="1">'Ejercicio 1'!$F$10:$F$12</definedName>
    <definedName name="solver_lhs2" localSheetId="32" hidden="1">'Ejercicio 2'!$F$11</definedName>
    <definedName name="solver_lhs2" localSheetId="27" hidden="1">'Ejercicio 3'!$F$10:$F$11</definedName>
    <definedName name="solver_lhs2" localSheetId="22" hidden="1">'Ejercicio 4'!$F$10:$F$12</definedName>
    <definedName name="solver_lhs2" localSheetId="17" hidden="1">'Ejercicio 5'!$F$10:$F$12</definedName>
    <definedName name="solver_lhs2" localSheetId="12" hidden="1">'Ejercicio 6'!$E$10</definedName>
    <definedName name="solver_lhs2" localSheetId="7" hidden="1">'Ejercicio 7'!$F$9:$F$10</definedName>
    <definedName name="solver_lhs2" localSheetId="3" hidden="1">'Ejercicio 8'!$I$17:$I$26</definedName>
    <definedName name="solver_lhs3" localSheetId="32" hidden="1">'Ejercicio 2'!$F$12:$F$15</definedName>
    <definedName name="solver_lhs3" localSheetId="27" hidden="1">'Ejercicio 3'!$F$12</definedName>
    <definedName name="solver_lhs3" localSheetId="12" hidden="1">'Ejercicio 6'!$E$11</definedName>
    <definedName name="solver_lhs4" localSheetId="12" hidden="1">'Ejercicio 6'!$E$12</definedName>
    <definedName name="solver_mip" localSheetId="37" hidden="1">2147483647</definedName>
    <definedName name="solver_mip" localSheetId="32" hidden="1">2147483647</definedName>
    <definedName name="solver_mip" localSheetId="27" hidden="1">2147483647</definedName>
    <definedName name="solver_mip" localSheetId="22" hidden="1">2147483647</definedName>
    <definedName name="solver_mip" localSheetId="17" hidden="1">2147483647</definedName>
    <definedName name="solver_mip" localSheetId="12" hidden="1">2147483647</definedName>
    <definedName name="solver_mip" localSheetId="7" hidden="1">2147483647</definedName>
    <definedName name="solver_mip" localSheetId="3" hidden="1">2147483647</definedName>
    <definedName name="solver_mni" localSheetId="37" hidden="1">30</definedName>
    <definedName name="solver_mni" localSheetId="32" hidden="1">30</definedName>
    <definedName name="solver_mni" localSheetId="27" hidden="1">30</definedName>
    <definedName name="solver_mni" localSheetId="22" hidden="1">30</definedName>
    <definedName name="solver_mni" localSheetId="17" hidden="1">30</definedName>
    <definedName name="solver_mni" localSheetId="12" hidden="1">30</definedName>
    <definedName name="solver_mni" localSheetId="7" hidden="1">30</definedName>
    <definedName name="solver_mni" localSheetId="3" hidden="1">30</definedName>
    <definedName name="solver_mrt" localSheetId="37" hidden="1">0.075</definedName>
    <definedName name="solver_mrt" localSheetId="32" hidden="1">0.075</definedName>
    <definedName name="solver_mrt" localSheetId="27" hidden="1">0.075</definedName>
    <definedName name="solver_mrt" localSheetId="22" hidden="1">0.075</definedName>
    <definedName name="solver_mrt" localSheetId="17" hidden="1">0.075</definedName>
    <definedName name="solver_mrt" localSheetId="12" hidden="1">0.075</definedName>
    <definedName name="solver_mrt" localSheetId="7" hidden="1">0.075</definedName>
    <definedName name="solver_mrt" localSheetId="3" hidden="1">0.075</definedName>
    <definedName name="solver_msl" localSheetId="37" hidden="1">2</definedName>
    <definedName name="solver_msl" localSheetId="32" hidden="1">2</definedName>
    <definedName name="solver_msl" localSheetId="27" hidden="1">2</definedName>
    <definedName name="solver_msl" localSheetId="22" hidden="1">2</definedName>
    <definedName name="solver_msl" localSheetId="17" hidden="1">2</definedName>
    <definedName name="solver_msl" localSheetId="12" hidden="1">2</definedName>
    <definedName name="solver_msl" localSheetId="7" hidden="1">2</definedName>
    <definedName name="solver_msl" localSheetId="3" hidden="1">2</definedName>
    <definedName name="solver_neg" localSheetId="37" hidden="1">1</definedName>
    <definedName name="solver_neg" localSheetId="32" hidden="1">1</definedName>
    <definedName name="solver_neg" localSheetId="27" hidden="1">1</definedName>
    <definedName name="solver_neg" localSheetId="22" hidden="1">1</definedName>
    <definedName name="solver_neg" localSheetId="17" hidden="1">1</definedName>
    <definedName name="solver_neg" localSheetId="12" hidden="1">1</definedName>
    <definedName name="solver_neg" localSheetId="7" hidden="1">1</definedName>
    <definedName name="solver_neg" localSheetId="3" hidden="1">1</definedName>
    <definedName name="solver_nod" localSheetId="37" hidden="1">2147483647</definedName>
    <definedName name="solver_nod" localSheetId="32" hidden="1">2147483647</definedName>
    <definedName name="solver_nod" localSheetId="27" hidden="1">2147483647</definedName>
    <definedName name="solver_nod" localSheetId="22" hidden="1">2147483647</definedName>
    <definedName name="solver_nod" localSheetId="17" hidden="1">2147483647</definedName>
    <definedName name="solver_nod" localSheetId="12" hidden="1">2147483647</definedName>
    <definedName name="solver_nod" localSheetId="7" hidden="1">2147483647</definedName>
    <definedName name="solver_nod" localSheetId="3" hidden="1">2147483647</definedName>
    <definedName name="solver_num" localSheetId="37" hidden="1">2</definedName>
    <definedName name="solver_num" localSheetId="32" hidden="1">3</definedName>
    <definedName name="solver_num" localSheetId="27" hidden="1">3</definedName>
    <definedName name="solver_num" localSheetId="22" hidden="1">2</definedName>
    <definedName name="solver_num" localSheetId="17" hidden="1">2</definedName>
    <definedName name="solver_num" localSheetId="12" hidden="1">4</definedName>
    <definedName name="solver_num" localSheetId="7" hidden="1">2</definedName>
    <definedName name="solver_num" localSheetId="3" hidden="1">2</definedName>
    <definedName name="solver_nwt" localSheetId="37" hidden="1">1</definedName>
    <definedName name="solver_nwt" localSheetId="32" hidden="1">1</definedName>
    <definedName name="solver_nwt" localSheetId="27" hidden="1">1</definedName>
    <definedName name="solver_nwt" localSheetId="22" hidden="1">1</definedName>
    <definedName name="solver_nwt" localSheetId="17" hidden="1">1</definedName>
    <definedName name="solver_nwt" localSheetId="12" hidden="1">1</definedName>
    <definedName name="solver_nwt" localSheetId="7" hidden="1">1</definedName>
    <definedName name="solver_nwt" localSheetId="3" hidden="1">1</definedName>
    <definedName name="solver_opt" localSheetId="37" hidden="1">'Ejercicio 1'!$G$3</definedName>
    <definedName name="solver_opt" localSheetId="32" hidden="1">'Ejercicio 2'!$E$3</definedName>
    <definedName name="solver_opt" localSheetId="27" hidden="1">'Ejercicio 3'!$F$3</definedName>
    <definedName name="solver_opt" localSheetId="22" hidden="1">'Ejercicio 4'!$F$3</definedName>
    <definedName name="solver_opt" localSheetId="17" hidden="1">'Ejercicio 5'!$F$3</definedName>
    <definedName name="solver_opt" localSheetId="12" hidden="1">'Ejercicio 6'!$E$3</definedName>
    <definedName name="solver_opt" localSheetId="7" hidden="1">'Ejercicio 7'!$F$3</definedName>
    <definedName name="solver_opt" localSheetId="3" hidden="1">'Ejercicio 8'!$I$3</definedName>
    <definedName name="solver_pre" localSheetId="37" hidden="1">0.000001</definedName>
    <definedName name="solver_pre" localSheetId="32" hidden="1">0.000001</definedName>
    <definedName name="solver_pre" localSheetId="27" hidden="1">0.000001</definedName>
    <definedName name="solver_pre" localSheetId="22" hidden="1">0.000001</definedName>
    <definedName name="solver_pre" localSheetId="17" hidden="1">0.000001</definedName>
    <definedName name="solver_pre" localSheetId="12" hidden="1">0.000001</definedName>
    <definedName name="solver_pre" localSheetId="7" hidden="1">0.000001</definedName>
    <definedName name="solver_pre" localSheetId="3" hidden="1">0.000001</definedName>
    <definedName name="solver_rbv" localSheetId="37" hidden="1">1</definedName>
    <definedName name="solver_rbv" localSheetId="32" hidden="1">1</definedName>
    <definedName name="solver_rbv" localSheetId="27" hidden="1">1</definedName>
    <definedName name="solver_rbv" localSheetId="22" hidden="1">1</definedName>
    <definedName name="solver_rbv" localSheetId="17" hidden="1">1</definedName>
    <definedName name="solver_rbv" localSheetId="12" hidden="1">1</definedName>
    <definedName name="solver_rbv" localSheetId="7" hidden="1">1</definedName>
    <definedName name="solver_rbv" localSheetId="3" hidden="1">1</definedName>
    <definedName name="solver_rel1" localSheetId="37" hidden="1">3</definedName>
    <definedName name="solver_rel1" localSheetId="32" hidden="1">3</definedName>
    <definedName name="solver_rel1" localSheetId="27" hidden="1">3</definedName>
    <definedName name="solver_rel1" localSheetId="22" hidden="1">3</definedName>
    <definedName name="solver_rel1" localSheetId="17" hidden="1">3</definedName>
    <definedName name="solver_rel1" localSheetId="12" hidden="1">2</definedName>
    <definedName name="solver_rel1" localSheetId="7" hidden="1">1</definedName>
    <definedName name="solver_rel1" localSheetId="3" hidden="1">1</definedName>
    <definedName name="solver_rel2" localSheetId="37" hidden="1">1</definedName>
    <definedName name="solver_rel2" localSheetId="32" hidden="1">3</definedName>
    <definedName name="solver_rel2" localSheetId="27" hidden="1">1</definedName>
    <definedName name="solver_rel2" localSheetId="22" hidden="1">1</definedName>
    <definedName name="solver_rel2" localSheetId="17" hidden="1">1</definedName>
    <definedName name="solver_rel2" localSheetId="12" hidden="1">1</definedName>
    <definedName name="solver_rel2" localSheetId="7" hidden="1">3</definedName>
    <definedName name="solver_rel2" localSheetId="3" hidden="1">1</definedName>
    <definedName name="solver_rel3" localSheetId="32" hidden="1">1</definedName>
    <definedName name="solver_rel3" localSheetId="27" hidden="1">3</definedName>
    <definedName name="solver_rel3" localSheetId="12" hidden="1">3</definedName>
    <definedName name="solver_rel4" localSheetId="12" hidden="1">1</definedName>
    <definedName name="solver_rhs1" localSheetId="37" hidden="1">'Ejercicio 1'!$C$13:$D$13</definedName>
    <definedName name="solver_rhs1" localSheetId="32" hidden="1">'Ejercicio 2'!$C$16:$D$16</definedName>
    <definedName name="solver_rhs1" localSheetId="27" hidden="1">'Ejercicio 3'!$C$13:$D$13</definedName>
    <definedName name="solver_rhs1" localSheetId="22" hidden="1">'Ejercicio 4'!$C$13:$D$13</definedName>
    <definedName name="solver_rhs1" localSheetId="17" hidden="1">'Ejercicio 5'!$C$13:$D$13</definedName>
    <definedName name="solver_rhs1" localSheetId="12" hidden="1">'Ejercicio 6'!$C$13</definedName>
    <definedName name="solver_rhs1" localSheetId="7" hidden="1">'Ejercicio 7'!$C$11:$D$11</definedName>
    <definedName name="solver_rhs1" localSheetId="3" hidden="1">'Ejercicio 8'!$C$27:$G$27</definedName>
    <definedName name="solver_rhs2" localSheetId="37" hidden="1">'Ejercicio 1'!$E$10:$E$12</definedName>
    <definedName name="solver_rhs2" localSheetId="32" hidden="1">'Ejercicio 2'!$E$11</definedName>
    <definedName name="solver_rhs2" localSheetId="27" hidden="1">'Ejercicio 3'!$E$10:$E$11</definedName>
    <definedName name="solver_rhs2" localSheetId="22" hidden="1">'Ejercicio 4'!$E$10:$E$12</definedName>
    <definedName name="solver_rhs2" localSheetId="17" hidden="1">'Ejercicio 5'!$E$10:$E$12</definedName>
    <definedName name="solver_rhs2" localSheetId="12" hidden="1">'Ejercicio 6'!$D$10</definedName>
    <definedName name="solver_rhs2" localSheetId="7" hidden="1">'Ejercicio 7'!$E$9:$E$10</definedName>
    <definedName name="solver_rhs2" localSheetId="3" hidden="1">'Ejercicio 8'!$H$17:$H$26</definedName>
    <definedName name="solver_rhs3" localSheetId="32" hidden="1">'Ejercicio 2'!$E$12:$E$15</definedName>
    <definedName name="solver_rhs3" localSheetId="27" hidden="1">'Ejercicio 3'!$E$12</definedName>
    <definedName name="solver_rhs3" localSheetId="12" hidden="1">'Ejercicio 6'!$D$11</definedName>
    <definedName name="solver_rhs4" localSheetId="12" hidden="1">'Ejercicio 6'!$D$12</definedName>
    <definedName name="solver_rlx" localSheetId="37" hidden="1">2</definedName>
    <definedName name="solver_rlx" localSheetId="32" hidden="1">2</definedName>
    <definedName name="solver_rlx" localSheetId="27" hidden="1">2</definedName>
    <definedName name="solver_rlx" localSheetId="22" hidden="1">2</definedName>
    <definedName name="solver_rlx" localSheetId="17" hidden="1">2</definedName>
    <definedName name="solver_rlx" localSheetId="12" hidden="1">2</definedName>
    <definedName name="solver_rlx" localSheetId="7" hidden="1">2</definedName>
    <definedName name="solver_rlx" localSheetId="3" hidden="1">2</definedName>
    <definedName name="solver_rsd" localSheetId="37" hidden="1">0</definedName>
    <definedName name="solver_rsd" localSheetId="32" hidden="1">0</definedName>
    <definedName name="solver_rsd" localSheetId="27" hidden="1">0</definedName>
    <definedName name="solver_rsd" localSheetId="22" hidden="1">0</definedName>
    <definedName name="solver_rsd" localSheetId="17" hidden="1">0</definedName>
    <definedName name="solver_rsd" localSheetId="12" hidden="1">0</definedName>
    <definedName name="solver_rsd" localSheetId="7" hidden="1">0</definedName>
    <definedName name="solver_rsd" localSheetId="3" hidden="1">0</definedName>
    <definedName name="solver_scl" localSheetId="37" hidden="1">1</definedName>
    <definedName name="solver_scl" localSheetId="32" hidden="1">1</definedName>
    <definedName name="solver_scl" localSheetId="27" hidden="1">1</definedName>
    <definedName name="solver_scl" localSheetId="22" hidden="1">1</definedName>
    <definedName name="solver_scl" localSheetId="17" hidden="1">1</definedName>
    <definedName name="solver_scl" localSheetId="12" hidden="1">1</definedName>
    <definedName name="solver_scl" localSheetId="7" hidden="1">1</definedName>
    <definedName name="solver_scl" localSheetId="3" hidden="1">1</definedName>
    <definedName name="solver_sho" localSheetId="37" hidden="1">2</definedName>
    <definedName name="solver_sho" localSheetId="32" hidden="1">2</definedName>
    <definedName name="solver_sho" localSheetId="27" hidden="1">2</definedName>
    <definedName name="solver_sho" localSheetId="22" hidden="1">2</definedName>
    <definedName name="solver_sho" localSheetId="17" hidden="1">2</definedName>
    <definedName name="solver_sho" localSheetId="12" hidden="1">2</definedName>
    <definedName name="solver_sho" localSheetId="7" hidden="1">2</definedName>
    <definedName name="solver_sho" localSheetId="3" hidden="1">2</definedName>
    <definedName name="solver_sho" localSheetId="36" hidden="1">2</definedName>
    <definedName name="solver_sho" localSheetId="29" hidden="1">2</definedName>
    <definedName name="solver_sho" localSheetId="26" hidden="1">2</definedName>
    <definedName name="solver_sho" localSheetId="21" hidden="1">2</definedName>
    <definedName name="solver_sho" localSheetId="16" hidden="1">2</definedName>
    <definedName name="solver_sho" localSheetId="10" hidden="1">2</definedName>
    <definedName name="solver_sho" localSheetId="6" hidden="1">2</definedName>
    <definedName name="solver_sho" localSheetId="2" hidden="1">2</definedName>
    <definedName name="solver_ssz" localSheetId="37" hidden="1">100</definedName>
    <definedName name="solver_ssz" localSheetId="32" hidden="1">100</definedName>
    <definedName name="solver_ssz" localSheetId="27" hidden="1">100</definedName>
    <definedName name="solver_ssz" localSheetId="22" hidden="1">100</definedName>
    <definedName name="solver_ssz" localSheetId="17" hidden="1">100</definedName>
    <definedName name="solver_ssz" localSheetId="12" hidden="1">100</definedName>
    <definedName name="solver_ssz" localSheetId="7" hidden="1">100</definedName>
    <definedName name="solver_ssz" localSheetId="3" hidden="1">100</definedName>
    <definedName name="solver_tim" localSheetId="37" hidden="1">100</definedName>
    <definedName name="solver_tim" localSheetId="32" hidden="1">100</definedName>
    <definedName name="solver_tim" localSheetId="27" hidden="1">100</definedName>
    <definedName name="solver_tim" localSheetId="22" hidden="1">100</definedName>
    <definedName name="solver_tim" localSheetId="17" hidden="1">100</definedName>
    <definedName name="solver_tim" localSheetId="12" hidden="1">100</definedName>
    <definedName name="solver_tim" localSheetId="7" hidden="1">100</definedName>
    <definedName name="solver_tim" localSheetId="3" hidden="1">2147483647</definedName>
    <definedName name="solver_tol" localSheetId="37" hidden="1">0.01</definedName>
    <definedName name="solver_tol" localSheetId="32" hidden="1">0.01</definedName>
    <definedName name="solver_tol" localSheetId="27" hidden="1">0.01</definedName>
    <definedName name="solver_tol" localSheetId="22" hidden="1">0.01</definedName>
    <definedName name="solver_tol" localSheetId="17" hidden="1">0.01</definedName>
    <definedName name="solver_tol" localSheetId="12" hidden="1">0.01</definedName>
    <definedName name="solver_tol" localSheetId="7" hidden="1">0.01</definedName>
    <definedName name="solver_tol" localSheetId="3" hidden="1">0.01</definedName>
    <definedName name="solver_typ" localSheetId="37" hidden="1">1</definedName>
    <definedName name="solver_typ" localSheetId="32" hidden="1">1</definedName>
    <definedName name="solver_typ" localSheetId="27" hidden="1">1</definedName>
    <definedName name="solver_typ" localSheetId="22" hidden="1">1</definedName>
    <definedName name="solver_typ" localSheetId="17" hidden="1">1</definedName>
    <definedName name="solver_typ" localSheetId="12" hidden="1">1</definedName>
    <definedName name="solver_typ" localSheetId="7" hidden="1">2</definedName>
    <definedName name="solver_typ" localSheetId="3" hidden="1">2</definedName>
    <definedName name="solver_val" localSheetId="37" hidden="1">0</definedName>
    <definedName name="solver_val" localSheetId="32" hidden="1">0</definedName>
    <definedName name="solver_val" localSheetId="27" hidden="1">0</definedName>
    <definedName name="solver_val" localSheetId="22" hidden="1">0</definedName>
    <definedName name="solver_val" localSheetId="17" hidden="1">0</definedName>
    <definedName name="solver_val" localSheetId="12" hidden="1">0</definedName>
    <definedName name="solver_val" localSheetId="7" hidden="1">0</definedName>
    <definedName name="solver_val" localSheetId="3" hidden="1">0</definedName>
    <definedName name="solver_ver" localSheetId="37" hidden="1">3</definedName>
    <definedName name="solver_ver" localSheetId="32" hidden="1">3</definedName>
    <definedName name="solver_ver" localSheetId="27" hidden="1">3</definedName>
    <definedName name="solver_ver" localSheetId="22" hidden="1">3</definedName>
    <definedName name="solver_ver" localSheetId="17" hidden="1">3</definedName>
    <definedName name="solver_ver" localSheetId="12" hidden="1">3</definedName>
    <definedName name="solver_ver" localSheetId="7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H17" i="9"/>
  <c r="H18" i="9"/>
  <c r="H19" i="9"/>
  <c r="H20" i="9"/>
  <c r="H21" i="9"/>
  <c r="H22" i="9"/>
  <c r="H23" i="9"/>
  <c r="H24" i="9"/>
  <c r="H25" i="9"/>
  <c r="H26" i="9"/>
  <c r="C27" i="9"/>
  <c r="D27" i="9"/>
  <c r="E27" i="9"/>
  <c r="F27" i="9"/>
  <c r="G27" i="9"/>
  <c r="F3" i="8"/>
  <c r="E9" i="8"/>
  <c r="E10" i="8"/>
  <c r="C11" i="8"/>
  <c r="D11" i="8"/>
  <c r="E3" i="7"/>
  <c r="D6" i="7"/>
  <c r="D10" i="7"/>
  <c r="D11" i="7"/>
  <c r="D12" i="7"/>
  <c r="E12" i="7"/>
  <c r="C13" i="7"/>
  <c r="F3" i="6"/>
  <c r="E10" i="6"/>
  <c r="E11" i="6"/>
  <c r="E12" i="6"/>
  <c r="C13" i="6"/>
  <c r="D13" i="6"/>
  <c r="F3" i="5"/>
  <c r="E10" i="5"/>
  <c r="E11" i="5"/>
  <c r="E12" i="5"/>
  <c r="C13" i="5"/>
  <c r="D13" i="5"/>
  <c r="F3" i="4"/>
  <c r="E10" i="4"/>
  <c r="E11" i="4"/>
  <c r="E12" i="4"/>
  <c r="C13" i="4"/>
  <c r="D13" i="4"/>
  <c r="E3" i="3"/>
  <c r="E11" i="3"/>
  <c r="E12" i="3"/>
  <c r="E13" i="3"/>
  <c r="E14" i="3"/>
  <c r="E15" i="3"/>
  <c r="C16" i="3"/>
  <c r="D16" i="3"/>
  <c r="G3" i="2"/>
  <c r="E10" i="2"/>
  <c r="E11" i="2"/>
  <c r="E12" i="2"/>
  <c r="C13" i="2"/>
  <c r="D13" i="2"/>
</calcChain>
</file>

<file path=xl/sharedStrings.xml><?xml version="1.0" encoding="utf-8"?>
<sst xmlns="http://schemas.openxmlformats.org/spreadsheetml/2006/main" count="1927" uniqueCount="390">
  <si>
    <t>Utilidad</t>
  </si>
  <si>
    <t>Ecuaciones</t>
  </si>
  <si>
    <t>Control de Calidad</t>
  </si>
  <si>
    <t>Edulcorado</t>
  </si>
  <si>
    <t>Licuado</t>
  </si>
  <si>
    <t>Disponibilidad (hrs)</t>
  </si>
  <si>
    <t xml:space="preserve">Ecuaciones </t>
  </si>
  <si>
    <t>Boli de Corozo</t>
  </si>
  <si>
    <t>Boli de Mamey</t>
  </si>
  <si>
    <t>Bolis El Morocho</t>
  </si>
  <si>
    <t>F.O</t>
  </si>
  <si>
    <t>mayor o igual</t>
  </si>
  <si>
    <t>Ecuacion</t>
  </si>
  <si>
    <t>Restriccion 4</t>
  </si>
  <si>
    <t>Restriccion 3</t>
  </si>
  <si>
    <t>Restriccion 2</t>
  </si>
  <si>
    <t>Restriccion 1</t>
  </si>
  <si>
    <t xml:space="preserve">Limite </t>
  </si>
  <si>
    <t>X2</t>
  </si>
  <si>
    <t>X1</t>
  </si>
  <si>
    <t>Compromiso</t>
  </si>
  <si>
    <t>Horneado</t>
  </si>
  <si>
    <t>Elaboracion</t>
  </si>
  <si>
    <t xml:space="preserve">Semanas </t>
  </si>
  <si>
    <t xml:space="preserve">Galletas Blandas </t>
  </si>
  <si>
    <t>Galletas Duras</t>
  </si>
  <si>
    <t>Costo</t>
  </si>
  <si>
    <t>Control Calidad</t>
  </si>
  <si>
    <t>Epoxificacion</t>
  </si>
  <si>
    <t>Armado</t>
  </si>
  <si>
    <t>Small</t>
  </si>
  <si>
    <t>Big</t>
  </si>
  <si>
    <t>Costos</t>
  </si>
  <si>
    <t>rojo</t>
  </si>
  <si>
    <t>verde</t>
  </si>
  <si>
    <t>amarillo</t>
  </si>
  <si>
    <t>Limite</t>
  </si>
  <si>
    <t>Hamaca 2</t>
  </si>
  <si>
    <t>Hamaca 1</t>
  </si>
  <si>
    <t xml:space="preserve">Dispone </t>
  </si>
  <si>
    <t>A-B</t>
  </si>
  <si>
    <t>Tipo B</t>
  </si>
  <si>
    <t>Tipo A</t>
  </si>
  <si>
    <t>Invertir</t>
  </si>
  <si>
    <t>Proteinas</t>
  </si>
  <si>
    <t>Carbohidratos</t>
  </si>
  <si>
    <t>Alimento B</t>
  </si>
  <si>
    <t>Alimento A</t>
  </si>
  <si>
    <t>Costo por Cotero</t>
  </si>
  <si>
    <t>12:00 AM - 6:00 AM</t>
  </si>
  <si>
    <t>10:00 PM - 12:00 AM</t>
  </si>
  <si>
    <t>8:00 PM - 10:00 PM</t>
  </si>
  <si>
    <t>6:00 PM - 8:00 PM</t>
  </si>
  <si>
    <t>4:00 PM - 6:00 PM</t>
  </si>
  <si>
    <t>2:00 PM - 4:00 PM</t>
  </si>
  <si>
    <t>12:00 PM - 2:00 PM</t>
  </si>
  <si>
    <t>10:00 AM - 12:00 PM</t>
  </si>
  <si>
    <t>8:00 AM - 10:00 AM</t>
  </si>
  <si>
    <t>6:00 AM - 8:00 AM</t>
  </si>
  <si>
    <t>Número mínimo</t>
  </si>
  <si>
    <t>Turno 5</t>
  </si>
  <si>
    <t>Turno 4</t>
  </si>
  <si>
    <t>Turno 3</t>
  </si>
  <si>
    <t>Turno 2</t>
  </si>
  <si>
    <t>Turno 1</t>
  </si>
  <si>
    <t>Periodos</t>
  </si>
  <si>
    <t>Microsoft Excel 16.0 Informe de respuestas</t>
  </si>
  <si>
    <t>Hoja de cálculo: [Libro1]Ejercicio 1</t>
  </si>
  <si>
    <t>Informe creado: 28/10/2024 9:41:37 a. m.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</si>
  <si>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</si>
  <si>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</si>
  <si>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</si>
  <si>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</si>
  <si>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Iteraciones: 6 Subproblemas: 0</t>
  </si>
  <si>
    <t>Opciones de Solver</t>
  </si>
  <si>
    <t>Tiempo máximo 100 seg.,  Iteraciones 1000,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</si>
  <si>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</si>
  <si>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</si>
  <si>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</si>
  <si>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</si>
  <si>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</si>
  <si>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</si>
  <si>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</si>
  <si>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</si>
  <si>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</si>
  <si>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</si>
  <si>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</si>
  <si>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</si>
  <si>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</si>
  <si>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$G$3</t>
  </si>
  <si>
    <t>Disponibilidad (hrs) F.O</t>
  </si>
  <si>
    <t>$C$10</t>
  </si>
  <si>
    <t>Licuado Boli de Mamey</t>
  </si>
  <si>
    <t>Continuar</t>
  </si>
  <si>
    <t>$D$10</t>
  </si>
  <si>
    <t>Licuado Boli de Corozo</t>
  </si>
  <si>
    <t>$C$11</t>
  </si>
  <si>
    <t>Edulcorado Boli de Mamey</t>
  </si>
  <si>
    <t>$D$11</t>
  </si>
  <si>
    <t>Edulcorado Boli de Corozo</t>
  </si>
  <si>
    <t>$C$12</t>
  </si>
  <si>
    <t>Control de Calidad Boli de Mamey</t>
  </si>
  <si>
    <t>$D$12</t>
  </si>
  <si>
    <t>Control de Calidad Boli de Corozo</t>
  </si>
  <si>
    <t>$C$14</t>
  </si>
  <si>
    <t>Utilidad Boli de Mamey</t>
  </si>
  <si>
    <t>$C$14&gt;=$C$13</t>
  </si>
  <si>
    <t>Vinculante</t>
  </si>
  <si>
    <t>$D$14</t>
  </si>
  <si>
    <t>Utilidad Boli de Corozo</t>
  </si>
  <si>
    <t>$D$14&gt;=$D$13</t>
  </si>
  <si>
    <t>$F$10</t>
  </si>
  <si>
    <t>Licuado Disponibilidad (hrs)</t>
  </si>
  <si>
    <t>$F$10&lt;=$E$10</t>
  </si>
  <si>
    <t>$F$11</t>
  </si>
  <si>
    <t>Edulcorado Disponibilidad (hrs)</t>
  </si>
  <si>
    <t>$F$11&lt;=$E$11</t>
  </si>
  <si>
    <t>No vinculante</t>
  </si>
  <si>
    <t>$F$12</t>
  </si>
  <si>
    <t>Control de Calidad Disponibilidad (hrs)</t>
  </si>
  <si>
    <t>$F$12&lt;=$E$12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</si>
  <si>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</si>
  <si>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</si>
  <si>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</si>
  <si>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</si>
  <si>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</si>
  <si>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</si>
  <si>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</si>
  <si>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</si>
  <si>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</si>
  <si>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</si>
  <si>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</si>
  <si>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</si>
  <si>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</si>
  <si>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</si>
  <si>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</si>
  <si>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Informe creado: 28/10/2024 9:41:38 a. m.</t>
  </si>
  <si>
    <t>Variable</t>
  </si>
  <si>
    <t>Inferior</t>
  </si>
  <si>
    <t>Límite</t>
  </si>
  <si>
    <t>Resultado</t>
  </si>
  <si>
    <t>Superior</t>
  </si>
  <si>
    <t>Microsoft Excel 16.0 Informe de viabilidad</t>
  </si>
  <si>
    <t>Hoja de cálculo: [Libro1]Ejercicio 2</t>
  </si>
  <si>
    <t>Informe creado: 28/10/2024 9:42:17 a. m.</t>
  </si>
  <si>
    <t>Restricciones que hacen que el problema no sea viable</t>
  </si>
  <si>
    <t>$C$17</t>
  </si>
  <si>
    <t>mayor o igual X1</t>
  </si>
  <si>
    <t>$C$17&gt;=$C$16</t>
  </si>
  <si>
    <t>$D$17</t>
  </si>
  <si>
    <t>mayor o igual X2</t>
  </si>
  <si>
    <t>$D$17&gt;=$D$16</t>
  </si>
  <si>
    <t>$F$15</t>
  </si>
  <si>
    <t xml:space="preserve">Restriccion 4 Limite </t>
  </si>
  <si>
    <t>$F$15&lt;=$E$15</t>
  </si>
  <si>
    <t>Infracción</t>
  </si>
  <si>
    <t>Restricciones (sin incluir límites de variables) que hacen que el problema no sea viable</t>
  </si>
  <si>
    <t>Hoja de cálculo: [Libro1]Ejercicio 3</t>
  </si>
  <si>
    <t>Informe creado: 28/10/2024 9:42:35 a. m.</t>
  </si>
  <si>
    <t>Iteraciones: 5 Subproblemas: 0</t>
  </si>
  <si>
    <t>$F$3</t>
  </si>
  <si>
    <t>Semanas  F.O</t>
  </si>
  <si>
    <t>Elaboracion Galletas Duras</t>
  </si>
  <si>
    <t xml:space="preserve">Elaboracion Galletas Blandas </t>
  </si>
  <si>
    <t>Horneado Galletas Duras</t>
  </si>
  <si>
    <t xml:space="preserve">Horneado Galletas Blandas </t>
  </si>
  <si>
    <t>Compromiso Galletas Duras</t>
  </si>
  <si>
    <t xml:space="preserve">Compromiso Galletas Blandas </t>
  </si>
  <si>
    <t>Utilidad Galletas Duras</t>
  </si>
  <si>
    <t xml:space="preserve">Utilidad Galletas Blandas </t>
  </si>
  <si>
    <t xml:space="preserve">Elaboracion Semanas </t>
  </si>
  <si>
    <t xml:space="preserve">Horneado Semanas </t>
  </si>
  <si>
    <t xml:space="preserve">Compromiso Semanas </t>
  </si>
  <si>
    <t>$F$12&gt;=$E$12</t>
  </si>
  <si>
    <t>Informe creado: 28/10/2024 9:42:36 a. m.</t>
  </si>
  <si>
    <t>Informe creado: 28/10/2024 9:46:59 a. m.</t>
  </si>
  <si>
    <t>Informe creado: 28/10/2024 9:47:00 a. m.</t>
  </si>
  <si>
    <t>Hoja de cálculo: [Libro1]Ejercicio 4</t>
  </si>
  <si>
    <t>Informe creado: 28/10/2024 9:47:11 a. m.</t>
  </si>
  <si>
    <t>Tiempo de la solución: 0,032 segundos.</t>
  </si>
  <si>
    <t>Limite  F.O</t>
  </si>
  <si>
    <t>Armado Big</t>
  </si>
  <si>
    <t>Armado Small</t>
  </si>
  <si>
    <t>Epoxificacion Big</t>
  </si>
  <si>
    <t>Epoxificacion Small</t>
  </si>
  <si>
    <t>Control Calidad Big</t>
  </si>
  <si>
    <t>Control Calidad Small</t>
  </si>
  <si>
    <t>Costo Big</t>
  </si>
  <si>
    <t>Costo Small</t>
  </si>
  <si>
    <t xml:space="preserve">Armado Limite </t>
  </si>
  <si>
    <t xml:space="preserve">Epoxificacion Limite </t>
  </si>
  <si>
    <t xml:space="preserve">Control Calidad Limite </t>
  </si>
  <si>
    <t>Informe creado: 28/10/2024 9:47:12 a. m.</t>
  </si>
  <si>
    <t>Hoja de cálculo: [Libro1]Ejercicio 5</t>
  </si>
  <si>
    <t>Informe creado: 28/10/2024 9:47:23 a. m.</t>
  </si>
  <si>
    <t>Limite F.O</t>
  </si>
  <si>
    <t>amarillo Hamaca 1</t>
  </si>
  <si>
    <t>amarillo Hamaca 2</t>
  </si>
  <si>
    <t>verde Hamaca 1</t>
  </si>
  <si>
    <t>verde Hamaca 2</t>
  </si>
  <si>
    <t>rojo Hamaca 1</t>
  </si>
  <si>
    <t>rojo Hamaca 2</t>
  </si>
  <si>
    <t>Costos Hamaca 1</t>
  </si>
  <si>
    <t>Costos Hamaca 2</t>
  </si>
  <si>
    <t>amarillo Limite</t>
  </si>
  <si>
    <t>verde Limite</t>
  </si>
  <si>
    <t>rojo Limite</t>
  </si>
  <si>
    <t>Hoja de cálculo: [Libro1]Ejercicio 6</t>
  </si>
  <si>
    <t>Informe creado: 28/10/2024 9:47:33 a. m.</t>
  </si>
  <si>
    <t>$E$10</t>
  </si>
  <si>
    <t>Tipo A Limite</t>
  </si>
  <si>
    <t>$E$10&lt;=$D$10</t>
  </si>
  <si>
    <t>$E$12</t>
  </si>
  <si>
    <t>A-B Limite</t>
  </si>
  <si>
    <t>$E$12&lt;=$D$12</t>
  </si>
  <si>
    <t>Informe creado: 28/10/2024 9:48:06 a. m.</t>
  </si>
  <si>
    <t>Hoja de cálculo: [Libro1]Ejercicio 7</t>
  </si>
  <si>
    <t>Informe creado: 28/10/2024 9:48:31 a. m.</t>
  </si>
  <si>
    <t>Iteraciones: 3 Subproblemas: 0</t>
  </si>
  <si>
    <t>Celda objetivo (Mín)</t>
  </si>
  <si>
    <t>$C$9</t>
  </si>
  <si>
    <t>Carbohidratos Alimento A</t>
  </si>
  <si>
    <t>$D$9</t>
  </si>
  <si>
    <t>Carbohidratos Alimento B</t>
  </si>
  <si>
    <t>Proteinas Alimento A</t>
  </si>
  <si>
    <t>Proteinas Alimento B</t>
  </si>
  <si>
    <t>Costo Alimento A</t>
  </si>
  <si>
    <t>$C$12&lt;=$C$11</t>
  </si>
  <si>
    <t>Costo Alimento B</t>
  </si>
  <si>
    <t>$D$12&lt;=$D$11</t>
  </si>
  <si>
    <t>$F$9</t>
  </si>
  <si>
    <t>Carbohidratos Limite</t>
  </si>
  <si>
    <t>$F$9&gt;=$E$9</t>
  </si>
  <si>
    <t>Proteinas Limite</t>
  </si>
  <si>
    <t>$F$10&gt;=$E$10</t>
  </si>
  <si>
    <t>Informe creado: 28/10/2024 9:48:32 a. m.</t>
  </si>
  <si>
    <t>Informe creado: 28/10/2024 9:48:55 a. m.</t>
  </si>
  <si>
    <t>Tiempo de la solución: 0,015 segundos.</t>
  </si>
  <si>
    <t>Hoja de cálculo: [Libro1]Ejercicio 8</t>
  </si>
  <si>
    <t>Informe creado: 28/10/2024 9:49:06 a. m.</t>
  </si>
  <si>
    <t>Tiempo de la solución: 0,109 segundos.</t>
  </si>
  <si>
    <t>Iteraciones: 19 Subproblemas: 0</t>
  </si>
  <si>
    <t>Tiempo máximo Ilimitado,  Iteraciones Ilimitado, Precision 0,000001, Usar escala automática</t>
  </si>
  <si>
    <t>$I$3</t>
  </si>
  <si>
    <t>Número mínimo F.O</t>
  </si>
  <si>
    <t>6:00 AM - 8:00 AM Turno 1</t>
  </si>
  <si>
    <t>6:00 AM - 8:00 AM Turno 2</t>
  </si>
  <si>
    <t>$E$17</t>
  </si>
  <si>
    <t>6:00 AM - 8:00 AM Turno 3</t>
  </si>
  <si>
    <t>$F$17</t>
  </si>
  <si>
    <t>6:00 AM - 8:00 AM Turno 4</t>
  </si>
  <si>
    <t>$G$17</t>
  </si>
  <si>
    <t>6:00 AM - 8:00 AM Turno 5</t>
  </si>
  <si>
    <t>$C$18</t>
  </si>
  <si>
    <t>8:00 AM - 10:00 AM Turno 1</t>
  </si>
  <si>
    <t>$D$18</t>
  </si>
  <si>
    <t>8:00 AM - 10:00 AM Turno 2</t>
  </si>
  <si>
    <t>$E$18</t>
  </si>
  <si>
    <t>8:00 AM - 10:00 AM Turno 3</t>
  </si>
  <si>
    <t>$F$18</t>
  </si>
  <si>
    <t>8:00 AM - 10:00 AM Turno 4</t>
  </si>
  <si>
    <t>$G$18</t>
  </si>
  <si>
    <t>8:00 AM - 10:00 AM Turno 5</t>
  </si>
  <si>
    <t>$C$19</t>
  </si>
  <si>
    <t>10:00 AM - 12:00 PM Turno 1</t>
  </si>
  <si>
    <t>$D$19</t>
  </si>
  <si>
    <t>10:00 AM - 12:00 PM Turno 2</t>
  </si>
  <si>
    <t>$E$19</t>
  </si>
  <si>
    <t>10:00 AM - 12:00 PM Turno 3</t>
  </si>
  <si>
    <t>$F$19</t>
  </si>
  <si>
    <t>10:00 AM - 12:00 PM Turno 4</t>
  </si>
  <si>
    <t>$G$19</t>
  </si>
  <si>
    <t>10:00 AM - 12:00 PM Turno 5</t>
  </si>
  <si>
    <t>$C$20</t>
  </si>
  <si>
    <t>12:00 PM - 2:00 PM Turno 1</t>
  </si>
  <si>
    <t>$D$20</t>
  </si>
  <si>
    <t>12:00 PM - 2:00 PM Turno 2</t>
  </si>
  <si>
    <t>$E$20</t>
  </si>
  <si>
    <t>12:00 PM - 2:00 PM Turno 3</t>
  </si>
  <si>
    <t>$F$20</t>
  </si>
  <si>
    <t>12:00 PM - 2:00 PM Turno 4</t>
  </si>
  <si>
    <t>$G$20</t>
  </si>
  <si>
    <t>12:00 PM - 2:00 PM Turno 5</t>
  </si>
  <si>
    <t>$C$21</t>
  </si>
  <si>
    <t>2:00 PM - 4:00 PM Turno 1</t>
  </si>
  <si>
    <t>$D$21</t>
  </si>
  <si>
    <t>2:00 PM - 4:00 PM Turno 2</t>
  </si>
  <si>
    <t>$E$21</t>
  </si>
  <si>
    <t>2:00 PM - 4:00 PM Turno 3</t>
  </si>
  <si>
    <t>$F$21</t>
  </si>
  <si>
    <t>2:00 PM - 4:00 PM Turno 4</t>
  </si>
  <si>
    <t>$G$21</t>
  </si>
  <si>
    <t>2:00 PM - 4:00 PM Turno 5</t>
  </si>
  <si>
    <t>$C$22</t>
  </si>
  <si>
    <t>4:00 PM - 6:00 PM Turno 1</t>
  </si>
  <si>
    <t>$D$22</t>
  </si>
  <si>
    <t>4:00 PM - 6:00 PM Turno 2</t>
  </si>
  <si>
    <t>$E$22</t>
  </si>
  <si>
    <t>4:00 PM - 6:00 PM Turno 3</t>
  </si>
  <si>
    <t>$F$22</t>
  </si>
  <si>
    <t>4:00 PM - 6:00 PM Turno 4</t>
  </si>
  <si>
    <t>$G$22</t>
  </si>
  <si>
    <t>4:00 PM - 6:00 PM Turno 5</t>
  </si>
  <si>
    <t>$C$23</t>
  </si>
  <si>
    <t>6:00 PM - 8:00 PM Turno 1</t>
  </si>
  <si>
    <t>$D$23</t>
  </si>
  <si>
    <t>6:00 PM - 8:00 PM Turno 2</t>
  </si>
  <si>
    <t>$E$23</t>
  </si>
  <si>
    <t>6:00 PM - 8:00 PM Turno 3</t>
  </si>
  <si>
    <t>$F$23</t>
  </si>
  <si>
    <t>6:00 PM - 8:00 PM Turno 4</t>
  </si>
  <si>
    <t>$G$23</t>
  </si>
  <si>
    <t>6:00 PM - 8:00 PM Turno 5</t>
  </si>
  <si>
    <t>$C$24</t>
  </si>
  <si>
    <t>8:00 PM - 10:00 PM Turno 1</t>
  </si>
  <si>
    <t>$D$24</t>
  </si>
  <si>
    <t>8:00 PM - 10:00 PM Turno 2</t>
  </si>
  <si>
    <t>$E$24</t>
  </si>
  <si>
    <t>8:00 PM - 10:00 PM Turno 3</t>
  </si>
  <si>
    <t>$F$24</t>
  </si>
  <si>
    <t>8:00 PM - 10:00 PM Turno 4</t>
  </si>
  <si>
    <t>$G$24</t>
  </si>
  <si>
    <t>8:00 PM - 10:00 PM Turno 5</t>
  </si>
  <si>
    <t>$C$25</t>
  </si>
  <si>
    <t>10:00 PM - 12:00 AM Turno 1</t>
  </si>
  <si>
    <t>$D$25</t>
  </si>
  <si>
    <t>10:00 PM - 12:00 AM Turno 2</t>
  </si>
  <si>
    <t>$E$25</t>
  </si>
  <si>
    <t>10:00 PM - 12:00 AM Turno 3</t>
  </si>
  <si>
    <t>$F$25</t>
  </si>
  <si>
    <t>10:00 PM - 12:00 AM Turno 4</t>
  </si>
  <si>
    <t>$G$25</t>
  </si>
  <si>
    <t>10:00 PM - 12:00 AM Turno 5</t>
  </si>
  <si>
    <t>$C$26</t>
  </si>
  <si>
    <t>12:00 AM - 6:00 AM Turno 1</t>
  </si>
  <si>
    <t>$D$26</t>
  </si>
  <si>
    <t>12:00 AM - 6:00 AM Turno 2</t>
  </si>
  <si>
    <t>$E$26</t>
  </si>
  <si>
    <t>12:00 AM - 6:00 AM Turno 3</t>
  </si>
  <si>
    <t>$F$26</t>
  </si>
  <si>
    <t>12:00 AM - 6:00 AM Turno 4</t>
  </si>
  <si>
    <t>$G$26</t>
  </si>
  <si>
    <t>12:00 AM - 6:00 AM Turno 5</t>
  </si>
  <si>
    <t>$C$28</t>
  </si>
  <si>
    <t>Costo por Cotero Turno 1</t>
  </si>
  <si>
    <t>$C$28&lt;=$C$27</t>
  </si>
  <si>
    <t>$D$28</t>
  </si>
  <si>
    <t>Costo por Cotero Turno 2</t>
  </si>
  <si>
    <t>$D$28&lt;=$D$27</t>
  </si>
  <si>
    <t>$E$28</t>
  </si>
  <si>
    <t>Costo por Cotero Turno 3</t>
  </si>
  <si>
    <t>$E$28&lt;=$E$27</t>
  </si>
  <si>
    <t>$F$28</t>
  </si>
  <si>
    <t>Costo por Cotero Turno 4</t>
  </si>
  <si>
    <t>$F$28&lt;=$F$27</t>
  </si>
  <si>
    <t>$G$28</t>
  </si>
  <si>
    <t>Costo por Cotero Turno 5</t>
  </si>
  <si>
    <t>$G$28&lt;=$G$27</t>
  </si>
  <si>
    <t>$I$17</t>
  </si>
  <si>
    <t>6:00 AM - 8:00 AM Número mínimo</t>
  </si>
  <si>
    <t>$I$17&lt;=$H$17</t>
  </si>
  <si>
    <t>$I$18</t>
  </si>
  <si>
    <t>8:00 AM - 10:00 AM Número mínimo</t>
  </si>
  <si>
    <t>$I$18&lt;=$H$18</t>
  </si>
  <si>
    <t>$I$19</t>
  </si>
  <si>
    <t>10:00 AM - 12:00 PM Número mínimo</t>
  </si>
  <si>
    <t>$I$19&lt;=$H$19</t>
  </si>
  <si>
    <t>$I$20</t>
  </si>
  <si>
    <t>12:00 PM - 2:00 PM Número mínimo</t>
  </si>
  <si>
    <t>$I$20&lt;=$H$20</t>
  </si>
  <si>
    <t>$I$21</t>
  </si>
  <si>
    <t>2:00 PM - 4:00 PM Número mínimo</t>
  </si>
  <si>
    <t>$I$21&lt;=$H$21</t>
  </si>
  <si>
    <t>$I$22</t>
  </si>
  <si>
    <t>4:00 PM - 6:00 PM Número mínimo</t>
  </si>
  <si>
    <t>$I$22&lt;=$H$22</t>
  </si>
  <si>
    <t>$I$23</t>
  </si>
  <si>
    <t>6:00 PM - 8:00 PM Número mínimo</t>
  </si>
  <si>
    <t>$I$23&lt;=$H$23</t>
  </si>
  <si>
    <t>$I$24</t>
  </si>
  <si>
    <t>8:00 PM - 10:00 PM Número mínimo</t>
  </si>
  <si>
    <t>$I$24&lt;=$H$24</t>
  </si>
  <si>
    <t>$I$25</t>
  </si>
  <si>
    <t>10:00 PM - 12:00 AM Número mínimo</t>
  </si>
  <si>
    <t>$I$25&lt;=$H$25</t>
  </si>
  <si>
    <t>$I$26</t>
  </si>
  <si>
    <t>12:00 AM - 6:00 AM Número mínimo</t>
  </si>
  <si>
    <t>$I$26&lt;=$H$26</t>
  </si>
  <si>
    <t>Informe creado: 28/10/2024 9:49:07 a. m.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</si>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</sst>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240A]\ #,##0"/>
    <numFmt numFmtId="165" formatCode="_-* #,##0.00\ &quot;€&quot;_-;\-* #,##0.00\ &quot;€&quot;_-;_-* &quot;-&quot;??\ &quot;€&quot;_-;_-@_-"/>
    <numFmt numFmtId="166" formatCode="_-[$$-240A]\ * #,##0_-;\-[$$-240A]\ * #,##0_-;_-[$$-240A]\ * &quot;-&quot;??_-;_-@_-"/>
    <numFmt numFmtId="167" formatCode="_-[$$-240A]\ * #,##0.00_-;\-[$$-240A]\ * #,##0.00_-;_-[$$-240A]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2" fillId="0" borderId="0" xfId="0" applyFont="1"/>
    <xf numFmtId="0" fontId="0" fillId="0" borderId="9" xfId="0" applyFill="1" applyBorder="1" applyAlignment="1"/>
    <xf numFmtId="0" fontId="3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166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9" xfId="0" applyNumberFormat="1" applyFill="1" applyBorder="1" applyAlignment="1"/>
    <xf numFmtId="0" fontId="0" fillId="0" borderId="0" xfId="0" applyNumberFormat="1"/>
    <xf numFmtId="1" fontId="0" fillId="0" borderId="0" xfId="0" applyNumberFormat="1"/>
    <xf numFmtId="164" fontId="0" fillId="0" borderId="10" xfId="0" applyNumberFormat="1" applyFill="1" applyBorder="1" applyAlignment="1"/>
    <xf numFmtId="1" fontId="0" fillId="0" borderId="10" xfId="0" applyNumberForma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</cellXfs>
  <cellStyles count="2">
    <cellStyle name="Moneda 2" xfId="1" xr:uid="{8633EBAB-6F58-4E37-9F66-692AF15D6BF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211666</xdr:colOff>
      <xdr:row>0</xdr:row>
      <xdr:rowOff>134620</xdr:rowOff>
    </xdr:from>
    <xdr:ext cx="7241043" cy="572728"/>
    <xdr:pic>
      <xdr:nvPicPr>
        <xdr:cNvPr id="2" name="Imagen 1">
          <a:extLst>
            <a:ext uri="{FF2B5EF4-FFF2-40B4-BE49-F238E27FC236}">
              <a16:creationId xmlns:a16="http://schemas.microsoft.com/office/drawing/2014/main" id="{8312FD55-997B-4452-94CB-A7234164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6466" y="134620"/>
          <a:ext cx="7241043" cy="572728"/>
        </a:xfrm>
        <a:prstGeom prst="rect">
          <a:avLst/>
        </a:prstGeom>
      </xdr:spPr>
    </xdr:pic>
    <xdr:clientData/>
  </xdr:oneCellAnchor>
  <xdr:oneCellAnchor>
    <xdr:from>
      <xdr:col>10</xdr:col>
      <xdr:colOff>187899</xdr:colOff>
      <xdr:row>3</xdr:row>
      <xdr:rowOff>152400</xdr:rowOff>
    </xdr:from>
    <xdr:ext cx="7278137" cy="3604727"/>
    <xdr:pic>
      <xdr:nvPicPr>
        <xdr:cNvPr id="3" name="Imagen 2">
          <a:extLst>
            <a:ext uri="{FF2B5EF4-FFF2-40B4-BE49-F238E27FC236}">
              <a16:creationId xmlns:a16="http://schemas.microsoft.com/office/drawing/2014/main" id="{104D9E87-79AA-4CA3-A904-915A0390B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2699" y="701040"/>
          <a:ext cx="7278137" cy="360472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358140</xdr:colOff>
      <xdr:row>1</xdr:row>
      <xdr:rowOff>53461</xdr:rowOff>
    </xdr:from>
    <xdr:ext cx="8423841" cy="1573751"/>
    <xdr:pic>
      <xdr:nvPicPr>
        <xdr:cNvPr id="2" name="Imagen 1">
          <a:extLst>
            <a:ext uri="{FF2B5EF4-FFF2-40B4-BE49-F238E27FC236}">
              <a16:creationId xmlns:a16="http://schemas.microsoft.com/office/drawing/2014/main" id="{CBE58A62-A038-4995-9456-FA8EB9F51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3020" y="236341"/>
          <a:ext cx="8423841" cy="157375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42458</xdr:rowOff>
    </xdr:from>
    <xdr:ext cx="8578141" cy="1630967"/>
    <xdr:pic>
      <xdr:nvPicPr>
        <xdr:cNvPr id="2" name="Imagen 1">
          <a:extLst>
            <a:ext uri="{FF2B5EF4-FFF2-40B4-BE49-F238E27FC236}">
              <a16:creationId xmlns:a16="http://schemas.microsoft.com/office/drawing/2014/main" id="{D33899F8-BD1E-4EAD-A46A-D68389D0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225338"/>
          <a:ext cx="8578141" cy="16309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236220</xdr:colOff>
      <xdr:row>0</xdr:row>
      <xdr:rowOff>174954</xdr:rowOff>
    </xdr:from>
    <xdr:ext cx="7686597" cy="1907663"/>
    <xdr:pic>
      <xdr:nvPicPr>
        <xdr:cNvPr id="2" name="Imagen 1">
          <a:extLst>
            <a:ext uri="{FF2B5EF4-FFF2-40B4-BE49-F238E27FC236}">
              <a16:creationId xmlns:a16="http://schemas.microsoft.com/office/drawing/2014/main" id="{1108BFA1-91CD-401F-855D-1DEC877D6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174954"/>
          <a:ext cx="7686597" cy="190766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316773</xdr:colOff>
      <xdr:row>1</xdr:row>
      <xdr:rowOff>7620</xdr:rowOff>
    </xdr:from>
    <xdr:ext cx="7470789" cy="2852483"/>
    <xdr:pic>
      <xdr:nvPicPr>
        <xdr:cNvPr id="2" name="Imagen 1">
          <a:extLst>
            <a:ext uri="{FF2B5EF4-FFF2-40B4-BE49-F238E27FC236}">
              <a16:creationId xmlns:a16="http://schemas.microsoft.com/office/drawing/2014/main" id="{1D935EAA-C82E-4D18-8AF0-D44FB6A83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1653" y="190500"/>
          <a:ext cx="7470789" cy="285248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7620</xdr:rowOff>
    </xdr:from>
    <xdr:ext cx="7409488" cy="1211580"/>
    <xdr:pic>
      <xdr:nvPicPr>
        <xdr:cNvPr id="2" name="Imagen 1">
          <a:extLst>
            <a:ext uri="{FF2B5EF4-FFF2-40B4-BE49-F238E27FC236}">
              <a16:creationId xmlns:a16="http://schemas.microsoft.com/office/drawing/2014/main" id="{7A070DFE-77AD-4C82-A583-59D7C6EB0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360" y="373380"/>
          <a:ext cx="7409488" cy="1211580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8</xdr:row>
      <xdr:rowOff>152400</xdr:rowOff>
    </xdr:from>
    <xdr:ext cx="7424189" cy="2050285"/>
    <xdr:pic>
      <xdr:nvPicPr>
        <xdr:cNvPr id="3" name="Imagen 2">
          <a:extLst>
            <a:ext uri="{FF2B5EF4-FFF2-40B4-BE49-F238E27FC236}">
              <a16:creationId xmlns:a16="http://schemas.microsoft.com/office/drawing/2014/main" id="{6B7A52A2-E66E-4670-B466-DA539DC6F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7360" y="1615440"/>
          <a:ext cx="7424189" cy="205028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0</xdr:row>
      <xdr:rowOff>83820</xdr:rowOff>
    </xdr:from>
    <xdr:ext cx="3172268" cy="4667901"/>
    <xdr:pic>
      <xdr:nvPicPr>
        <xdr:cNvPr id="2" name="Imagen 1">
          <a:extLst>
            <a:ext uri="{FF2B5EF4-FFF2-40B4-BE49-F238E27FC236}">
              <a16:creationId xmlns:a16="http://schemas.microsoft.com/office/drawing/2014/main" id="{7276D469-F19A-4301-A96D-2E58B914B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7780" y="83820"/>
          <a:ext cx="3172268" cy="466790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192158</xdr:colOff>
      <xdr:row>3</xdr:row>
      <xdr:rowOff>107013</xdr:rowOff>
    </xdr:from>
    <xdr:ext cx="5604013" cy="2380375"/>
    <xdr:pic>
      <xdr:nvPicPr>
        <xdr:cNvPr id="2" name="Imagen 1">
          <a:extLst>
            <a:ext uri="{FF2B5EF4-FFF2-40B4-BE49-F238E27FC236}">
              <a16:creationId xmlns:a16="http://schemas.microsoft.com/office/drawing/2014/main" id="{1A77A8D6-F181-439F-8B51-3DDC8DA93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7038" y="655653"/>
          <a:ext cx="5604013" cy="2380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D70F-4548-4BB7-9E43-F616709A49A8}">
  <dimension ref="A1:G89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30.77734375" bestFit="1" customWidth="1"/>
    <col min="4" max="4" width="14.6640625" bestFit="1" customWidth="1"/>
    <col min="5" max="5" width="13.6640625" bestFit="1" customWidth="1"/>
    <col min="6" max="6" width="11.88671875" bestFit="1" customWidth="1"/>
    <col min="7" max="7" width="7.5546875" bestFit="1" customWidth="1"/>
  </cols>
  <sheetData>
    <row r="1" spans="1:5" x14ac:dyDescent="0.3">
      <c r="A1" s="18" t="s">
        <v>66</v>
      </c>
    </row>
    <row r="2" spans="1:5" x14ac:dyDescent="0.3">
      <c r="A2" s="18" t="s">
        <v>238</v>
      </c>
    </row>
    <row r="3" spans="1:5" x14ac:dyDescent="0.3">
      <c r="A3" s="18" t="s">
        <v>239</v>
      </c>
    </row>
    <row r="4" spans="1:5" x14ac:dyDescent="0.3">
      <c r="A4" s="18" t="s">
        <v>69</v>
      </c>
    </row>
    <row r="5" spans="1:5" x14ac:dyDescent="0.3">
      <c r="A5" s="18" t="s">
        <v>70</v>
      </c>
    </row>
    <row r="6" spans="1:5" x14ac:dyDescent="0.3">
      <c r="A6" s="18"/>
      <c r="B6" t="s">
        <v>71</v>
      </c>
    </row>
    <row r="7" spans="1:5" x14ac:dyDescent="0.3">
      <c r="A7" s="18"/>
      <c r="B7" t="s">
        <v>240</v>
      </c>
    </row>
    <row r="8" spans="1:5" x14ac:dyDescent="0.3">
      <c r="A8" s="18"/>
      <c r="B8" t="s">
        <v>241</v>
      </c>
    </row>
    <row r="9" spans="1:5" x14ac:dyDescent="0.3">
      <c r="A9" s="18" t="s">
        <v>74</v>
      </c>
    </row>
    <row r="10" spans="1:5" x14ac:dyDescent="0.3">
      <c r="B10" t="s">
        <v>242</v>
      </c>
    </row>
    <row r="11" spans="1:5" x14ac:dyDescent="0.3">
      <c r="B11" t="s">
        <v>76</v>
      </c>
    </row>
    <row r="14" spans="1:5" ht="15" thickBot="1" x14ac:dyDescent="0.35">
      <c r="A14" t="s">
        <v>219</v>
      </c>
    </row>
    <row r="15" spans="1:5" ht="15" thickBot="1" x14ac:dyDescent="0.35">
      <c r="B15" s="20" t="s">
        <v>78</v>
      </c>
      <c r="C15" s="20" t="s">
        <v>79</v>
      </c>
      <c r="D15" s="20" t="s">
        <v>80</v>
      </c>
      <c r="E15" s="20" t="s">
        <v>81</v>
      </c>
    </row>
    <row r="16" spans="1:5" ht="15" thickBot="1" x14ac:dyDescent="0.35">
      <c r="B16" s="19" t="s">
        <v>243</v>
      </c>
      <c r="C16" s="19" t="s">
        <v>244</v>
      </c>
      <c r="D16" s="31">
        <v>0</v>
      </c>
      <c r="E16" s="31">
        <v>0</v>
      </c>
    </row>
    <row r="19" spans="1:6" ht="15" thickBot="1" x14ac:dyDescent="0.35">
      <c r="A19" t="s">
        <v>82</v>
      </c>
    </row>
    <row r="20" spans="1:6" ht="15" thickBot="1" x14ac:dyDescent="0.35">
      <c r="B20" s="20" t="s">
        <v>78</v>
      </c>
      <c r="C20" s="20" t="s">
        <v>79</v>
      </c>
      <c r="D20" s="20" t="s">
        <v>80</v>
      </c>
      <c r="E20" s="20" t="s">
        <v>81</v>
      </c>
      <c r="F20" s="20" t="s">
        <v>83</v>
      </c>
    </row>
    <row r="21" spans="1:6" x14ac:dyDescent="0.3">
      <c r="B21" s="21" t="s">
        <v>146</v>
      </c>
      <c r="C21" s="21" t="s">
        <v>245</v>
      </c>
      <c r="D21" s="23">
        <v>0</v>
      </c>
      <c r="E21" s="23">
        <v>0</v>
      </c>
      <c r="F21" s="21" t="s">
        <v>93</v>
      </c>
    </row>
    <row r="22" spans="1:6" x14ac:dyDescent="0.3">
      <c r="B22" s="21" t="s">
        <v>149</v>
      </c>
      <c r="C22" s="21" t="s">
        <v>246</v>
      </c>
      <c r="D22" s="23">
        <v>160</v>
      </c>
      <c r="E22" s="23">
        <v>160</v>
      </c>
      <c r="F22" s="21" t="s">
        <v>93</v>
      </c>
    </row>
    <row r="23" spans="1:6" x14ac:dyDescent="0.3">
      <c r="B23" s="21" t="s">
        <v>247</v>
      </c>
      <c r="C23" s="21" t="s">
        <v>248</v>
      </c>
      <c r="D23" s="23">
        <v>0</v>
      </c>
      <c r="E23" s="23">
        <v>0</v>
      </c>
      <c r="F23" s="21" t="s">
        <v>93</v>
      </c>
    </row>
    <row r="24" spans="1:6" x14ac:dyDescent="0.3">
      <c r="B24" s="21" t="s">
        <v>249</v>
      </c>
      <c r="C24" s="21" t="s">
        <v>250</v>
      </c>
      <c r="D24" s="23">
        <v>0</v>
      </c>
      <c r="E24" s="23">
        <v>0</v>
      </c>
      <c r="F24" s="21" t="s">
        <v>93</v>
      </c>
    </row>
    <row r="25" spans="1:6" x14ac:dyDescent="0.3">
      <c r="B25" s="21" t="s">
        <v>251</v>
      </c>
      <c r="C25" s="21" t="s">
        <v>252</v>
      </c>
      <c r="D25" s="23">
        <v>0</v>
      </c>
      <c r="E25" s="23">
        <v>0</v>
      </c>
      <c r="F25" s="21" t="s">
        <v>93</v>
      </c>
    </row>
    <row r="26" spans="1:6" x14ac:dyDescent="0.3">
      <c r="B26" s="21" t="s">
        <v>253</v>
      </c>
      <c r="C26" s="21" t="s">
        <v>254</v>
      </c>
      <c r="D26" s="23">
        <v>0</v>
      </c>
      <c r="E26" s="23">
        <v>0</v>
      </c>
      <c r="F26" s="21" t="s">
        <v>93</v>
      </c>
    </row>
    <row r="27" spans="1:6" x14ac:dyDescent="0.3">
      <c r="B27" s="21" t="s">
        <v>255</v>
      </c>
      <c r="C27" s="21" t="s">
        <v>256</v>
      </c>
      <c r="D27" s="23">
        <v>0</v>
      </c>
      <c r="E27" s="23">
        <v>0</v>
      </c>
      <c r="F27" s="21" t="s">
        <v>93</v>
      </c>
    </row>
    <row r="28" spans="1:6" x14ac:dyDescent="0.3">
      <c r="B28" s="21" t="s">
        <v>257</v>
      </c>
      <c r="C28" s="21" t="s">
        <v>258</v>
      </c>
      <c r="D28" s="23">
        <v>79</v>
      </c>
      <c r="E28" s="23">
        <v>79</v>
      </c>
      <c r="F28" s="21" t="s">
        <v>93</v>
      </c>
    </row>
    <row r="29" spans="1:6" x14ac:dyDescent="0.3">
      <c r="B29" s="21" t="s">
        <v>259</v>
      </c>
      <c r="C29" s="21" t="s">
        <v>260</v>
      </c>
      <c r="D29" s="23">
        <v>0</v>
      </c>
      <c r="E29" s="23">
        <v>0</v>
      </c>
      <c r="F29" s="21" t="s">
        <v>93</v>
      </c>
    </row>
    <row r="30" spans="1:6" x14ac:dyDescent="0.3">
      <c r="B30" s="21" t="s">
        <v>261</v>
      </c>
      <c r="C30" s="21" t="s">
        <v>262</v>
      </c>
      <c r="D30" s="23">
        <v>0</v>
      </c>
      <c r="E30" s="23">
        <v>0</v>
      </c>
      <c r="F30" s="21" t="s">
        <v>93</v>
      </c>
    </row>
    <row r="31" spans="1:6" x14ac:dyDescent="0.3">
      <c r="B31" s="21" t="s">
        <v>263</v>
      </c>
      <c r="C31" s="21" t="s">
        <v>264</v>
      </c>
      <c r="D31" s="23">
        <v>0</v>
      </c>
      <c r="E31" s="23">
        <v>0</v>
      </c>
      <c r="F31" s="21" t="s">
        <v>93</v>
      </c>
    </row>
    <row r="32" spans="1:6" x14ac:dyDescent="0.3">
      <c r="B32" s="21" t="s">
        <v>265</v>
      </c>
      <c r="C32" s="21" t="s">
        <v>266</v>
      </c>
      <c r="D32" s="23">
        <v>0</v>
      </c>
      <c r="E32" s="23">
        <v>0</v>
      </c>
      <c r="F32" s="21" t="s">
        <v>93</v>
      </c>
    </row>
    <row r="33" spans="2:6" x14ac:dyDescent="0.3">
      <c r="B33" s="21" t="s">
        <v>267</v>
      </c>
      <c r="C33" s="21" t="s">
        <v>268</v>
      </c>
      <c r="D33" s="23">
        <v>96</v>
      </c>
      <c r="E33" s="23">
        <v>96</v>
      </c>
      <c r="F33" s="21" t="s">
        <v>93</v>
      </c>
    </row>
    <row r="34" spans="2:6" x14ac:dyDescent="0.3">
      <c r="B34" s="21" t="s">
        <v>269</v>
      </c>
      <c r="C34" s="21" t="s">
        <v>270</v>
      </c>
      <c r="D34" s="23">
        <v>0</v>
      </c>
      <c r="E34" s="23">
        <v>0</v>
      </c>
      <c r="F34" s="21" t="s">
        <v>93</v>
      </c>
    </row>
    <row r="35" spans="2:6" x14ac:dyDescent="0.3">
      <c r="B35" s="21" t="s">
        <v>271</v>
      </c>
      <c r="C35" s="21" t="s">
        <v>272</v>
      </c>
      <c r="D35" s="23">
        <v>0</v>
      </c>
      <c r="E35" s="23">
        <v>0</v>
      </c>
      <c r="F35" s="21" t="s">
        <v>93</v>
      </c>
    </row>
    <row r="36" spans="2:6" x14ac:dyDescent="0.3">
      <c r="B36" s="21" t="s">
        <v>273</v>
      </c>
      <c r="C36" s="21" t="s">
        <v>274</v>
      </c>
      <c r="D36" s="23">
        <v>0</v>
      </c>
      <c r="E36" s="23">
        <v>0</v>
      </c>
      <c r="F36" s="21" t="s">
        <v>93</v>
      </c>
    </row>
    <row r="37" spans="2:6" x14ac:dyDescent="0.3">
      <c r="B37" s="21" t="s">
        <v>275</v>
      </c>
      <c r="C37" s="21" t="s">
        <v>276</v>
      </c>
      <c r="D37" s="23">
        <v>0</v>
      </c>
      <c r="E37" s="23">
        <v>0</v>
      </c>
      <c r="F37" s="21" t="s">
        <v>93</v>
      </c>
    </row>
    <row r="38" spans="2:6" x14ac:dyDescent="0.3">
      <c r="B38" s="21" t="s">
        <v>277</v>
      </c>
      <c r="C38" s="21" t="s">
        <v>278</v>
      </c>
      <c r="D38" s="23">
        <v>0</v>
      </c>
      <c r="E38" s="23">
        <v>0</v>
      </c>
      <c r="F38" s="21" t="s">
        <v>93</v>
      </c>
    </row>
    <row r="39" spans="2:6" x14ac:dyDescent="0.3">
      <c r="B39" s="21" t="s">
        <v>279</v>
      </c>
      <c r="C39" s="21" t="s">
        <v>280</v>
      </c>
      <c r="D39" s="23">
        <v>180</v>
      </c>
      <c r="E39" s="23">
        <v>180</v>
      </c>
      <c r="F39" s="21" t="s">
        <v>93</v>
      </c>
    </row>
    <row r="40" spans="2:6" x14ac:dyDescent="0.3">
      <c r="B40" s="21" t="s">
        <v>281</v>
      </c>
      <c r="C40" s="21" t="s">
        <v>282</v>
      </c>
      <c r="D40" s="23">
        <v>0</v>
      </c>
      <c r="E40" s="23">
        <v>0</v>
      </c>
      <c r="F40" s="21" t="s">
        <v>93</v>
      </c>
    </row>
    <row r="41" spans="2:6" x14ac:dyDescent="0.3">
      <c r="B41" s="21" t="s">
        <v>283</v>
      </c>
      <c r="C41" s="21" t="s">
        <v>284</v>
      </c>
      <c r="D41" s="23">
        <v>0</v>
      </c>
      <c r="E41" s="23">
        <v>0</v>
      </c>
      <c r="F41" s="21" t="s">
        <v>93</v>
      </c>
    </row>
    <row r="42" spans="2:6" x14ac:dyDescent="0.3">
      <c r="B42" s="21" t="s">
        <v>285</v>
      </c>
      <c r="C42" s="21" t="s">
        <v>286</v>
      </c>
      <c r="D42" s="23">
        <v>0</v>
      </c>
      <c r="E42" s="23">
        <v>0</v>
      </c>
      <c r="F42" s="21" t="s">
        <v>93</v>
      </c>
    </row>
    <row r="43" spans="2:6" x14ac:dyDescent="0.3">
      <c r="B43" s="21" t="s">
        <v>287</v>
      </c>
      <c r="C43" s="21" t="s">
        <v>288</v>
      </c>
      <c r="D43" s="23">
        <v>0</v>
      </c>
      <c r="E43" s="23">
        <v>0</v>
      </c>
      <c r="F43" s="21" t="s">
        <v>93</v>
      </c>
    </row>
    <row r="44" spans="2:6" x14ac:dyDescent="0.3">
      <c r="B44" s="21" t="s">
        <v>289</v>
      </c>
      <c r="C44" s="21" t="s">
        <v>290</v>
      </c>
      <c r="D44" s="23">
        <v>0</v>
      </c>
      <c r="E44" s="23">
        <v>0</v>
      </c>
      <c r="F44" s="21" t="s">
        <v>93</v>
      </c>
    </row>
    <row r="45" spans="2:6" x14ac:dyDescent="0.3">
      <c r="B45" s="21" t="s">
        <v>291</v>
      </c>
      <c r="C45" s="21" t="s">
        <v>292</v>
      </c>
      <c r="D45" s="23">
        <v>195</v>
      </c>
      <c r="E45" s="23">
        <v>195</v>
      </c>
      <c r="F45" s="21" t="s">
        <v>93</v>
      </c>
    </row>
    <row r="46" spans="2:6" x14ac:dyDescent="0.3">
      <c r="B46" s="21" t="s">
        <v>293</v>
      </c>
      <c r="C46" s="21" t="s">
        <v>294</v>
      </c>
      <c r="D46" s="23">
        <v>73</v>
      </c>
      <c r="E46" s="23">
        <v>73</v>
      </c>
      <c r="F46" s="21" t="s">
        <v>93</v>
      </c>
    </row>
    <row r="47" spans="2:6" x14ac:dyDescent="0.3">
      <c r="B47" s="21" t="s">
        <v>295</v>
      </c>
      <c r="C47" s="21" t="s">
        <v>296</v>
      </c>
      <c r="D47" s="23">
        <v>0</v>
      </c>
      <c r="E47" s="23">
        <v>0</v>
      </c>
      <c r="F47" s="21" t="s">
        <v>93</v>
      </c>
    </row>
    <row r="48" spans="2:6" x14ac:dyDescent="0.3">
      <c r="B48" s="21" t="s">
        <v>297</v>
      </c>
      <c r="C48" s="21" t="s">
        <v>298</v>
      </c>
      <c r="D48" s="23">
        <v>0</v>
      </c>
      <c r="E48" s="23">
        <v>0</v>
      </c>
      <c r="F48" s="21" t="s">
        <v>93</v>
      </c>
    </row>
    <row r="49" spans="2:6" x14ac:dyDescent="0.3">
      <c r="B49" s="21" t="s">
        <v>299</v>
      </c>
      <c r="C49" s="21" t="s">
        <v>300</v>
      </c>
      <c r="D49" s="23">
        <v>0</v>
      </c>
      <c r="E49" s="23">
        <v>0</v>
      </c>
      <c r="F49" s="21" t="s">
        <v>93</v>
      </c>
    </row>
    <row r="50" spans="2:6" x14ac:dyDescent="0.3">
      <c r="B50" s="21" t="s">
        <v>301</v>
      </c>
      <c r="C50" s="21" t="s">
        <v>302</v>
      </c>
      <c r="D50" s="23">
        <v>0</v>
      </c>
      <c r="E50" s="23">
        <v>0</v>
      </c>
      <c r="F50" s="21" t="s">
        <v>93</v>
      </c>
    </row>
    <row r="51" spans="2:6" x14ac:dyDescent="0.3">
      <c r="B51" s="21" t="s">
        <v>303</v>
      </c>
      <c r="C51" s="21" t="s">
        <v>304</v>
      </c>
      <c r="D51" s="23">
        <v>82</v>
      </c>
      <c r="E51" s="23">
        <v>82</v>
      </c>
      <c r="F51" s="21" t="s">
        <v>93</v>
      </c>
    </row>
    <row r="52" spans="2:6" x14ac:dyDescent="0.3">
      <c r="B52" s="21" t="s">
        <v>305</v>
      </c>
      <c r="C52" s="21" t="s">
        <v>306</v>
      </c>
      <c r="D52" s="23">
        <v>0</v>
      </c>
      <c r="E52" s="23">
        <v>0</v>
      </c>
      <c r="F52" s="21" t="s">
        <v>93</v>
      </c>
    </row>
    <row r="53" spans="2:6" x14ac:dyDescent="0.3">
      <c r="B53" s="21" t="s">
        <v>307</v>
      </c>
      <c r="C53" s="21" t="s">
        <v>308</v>
      </c>
      <c r="D53" s="23">
        <v>0</v>
      </c>
      <c r="E53" s="23">
        <v>0</v>
      </c>
      <c r="F53" s="21" t="s">
        <v>93</v>
      </c>
    </row>
    <row r="54" spans="2:6" x14ac:dyDescent="0.3">
      <c r="B54" s="21" t="s">
        <v>309</v>
      </c>
      <c r="C54" s="21" t="s">
        <v>310</v>
      </c>
      <c r="D54" s="23">
        <v>0</v>
      </c>
      <c r="E54" s="23">
        <v>0</v>
      </c>
      <c r="F54" s="21" t="s">
        <v>93</v>
      </c>
    </row>
    <row r="55" spans="2:6" x14ac:dyDescent="0.3">
      <c r="B55" s="21" t="s">
        <v>311</v>
      </c>
      <c r="C55" s="21" t="s">
        <v>312</v>
      </c>
      <c r="D55" s="23">
        <v>0</v>
      </c>
      <c r="E55" s="23">
        <v>0</v>
      </c>
      <c r="F55" s="21" t="s">
        <v>93</v>
      </c>
    </row>
    <row r="56" spans="2:6" x14ac:dyDescent="0.3">
      <c r="B56" s="21" t="s">
        <v>313</v>
      </c>
      <c r="C56" s="21" t="s">
        <v>314</v>
      </c>
      <c r="D56" s="23">
        <v>43</v>
      </c>
      <c r="E56" s="23">
        <v>43</v>
      </c>
      <c r="F56" s="21" t="s">
        <v>93</v>
      </c>
    </row>
    <row r="57" spans="2:6" x14ac:dyDescent="0.3">
      <c r="B57" s="21" t="s">
        <v>315</v>
      </c>
      <c r="C57" s="21" t="s">
        <v>316</v>
      </c>
      <c r="D57" s="23">
        <v>0</v>
      </c>
      <c r="E57" s="23">
        <v>0</v>
      </c>
      <c r="F57" s="21" t="s">
        <v>93</v>
      </c>
    </row>
    <row r="58" spans="2:6" x14ac:dyDescent="0.3">
      <c r="B58" s="21" t="s">
        <v>317</v>
      </c>
      <c r="C58" s="21" t="s">
        <v>318</v>
      </c>
      <c r="D58" s="23">
        <v>0</v>
      </c>
      <c r="E58" s="23">
        <v>0</v>
      </c>
      <c r="F58" s="21" t="s">
        <v>93</v>
      </c>
    </row>
    <row r="59" spans="2:6" x14ac:dyDescent="0.3">
      <c r="B59" s="21" t="s">
        <v>319</v>
      </c>
      <c r="C59" s="21" t="s">
        <v>320</v>
      </c>
      <c r="D59" s="23">
        <v>0</v>
      </c>
      <c r="E59" s="23">
        <v>0</v>
      </c>
      <c r="F59" s="21" t="s">
        <v>93</v>
      </c>
    </row>
    <row r="60" spans="2:6" x14ac:dyDescent="0.3">
      <c r="B60" s="21" t="s">
        <v>321</v>
      </c>
      <c r="C60" s="21" t="s">
        <v>322</v>
      </c>
      <c r="D60" s="23">
        <v>0</v>
      </c>
      <c r="E60" s="23">
        <v>0</v>
      </c>
      <c r="F60" s="21" t="s">
        <v>93</v>
      </c>
    </row>
    <row r="61" spans="2:6" x14ac:dyDescent="0.3">
      <c r="B61" s="21" t="s">
        <v>323</v>
      </c>
      <c r="C61" s="21" t="s">
        <v>324</v>
      </c>
      <c r="D61" s="23">
        <v>52</v>
      </c>
      <c r="E61" s="23">
        <v>52</v>
      </c>
      <c r="F61" s="21" t="s">
        <v>93</v>
      </c>
    </row>
    <row r="62" spans="2:6" x14ac:dyDescent="0.3">
      <c r="B62" s="21" t="s">
        <v>325</v>
      </c>
      <c r="C62" s="21" t="s">
        <v>326</v>
      </c>
      <c r="D62" s="23">
        <v>0</v>
      </c>
      <c r="E62" s="23">
        <v>0</v>
      </c>
      <c r="F62" s="21" t="s">
        <v>93</v>
      </c>
    </row>
    <row r="63" spans="2:6" x14ac:dyDescent="0.3">
      <c r="B63" s="21" t="s">
        <v>327</v>
      </c>
      <c r="C63" s="21" t="s">
        <v>328</v>
      </c>
      <c r="D63" s="23">
        <v>0</v>
      </c>
      <c r="E63" s="23">
        <v>0</v>
      </c>
      <c r="F63" s="21" t="s">
        <v>93</v>
      </c>
    </row>
    <row r="64" spans="2:6" x14ac:dyDescent="0.3">
      <c r="B64" s="21" t="s">
        <v>329</v>
      </c>
      <c r="C64" s="21" t="s">
        <v>330</v>
      </c>
      <c r="D64" s="23">
        <v>0</v>
      </c>
      <c r="E64" s="23">
        <v>0</v>
      </c>
      <c r="F64" s="21" t="s">
        <v>93</v>
      </c>
    </row>
    <row r="65" spans="1:7" x14ac:dyDescent="0.3">
      <c r="B65" s="21" t="s">
        <v>331</v>
      </c>
      <c r="C65" s="21" t="s">
        <v>332</v>
      </c>
      <c r="D65" s="23">
        <v>0</v>
      </c>
      <c r="E65" s="23">
        <v>0</v>
      </c>
      <c r="F65" s="21" t="s">
        <v>93</v>
      </c>
    </row>
    <row r="66" spans="1:7" x14ac:dyDescent="0.3">
      <c r="B66" s="21" t="s">
        <v>333</v>
      </c>
      <c r="C66" s="21" t="s">
        <v>334</v>
      </c>
      <c r="D66" s="23">
        <v>15</v>
      </c>
      <c r="E66" s="23">
        <v>15</v>
      </c>
      <c r="F66" s="21" t="s">
        <v>93</v>
      </c>
    </row>
    <row r="67" spans="1:7" x14ac:dyDescent="0.3">
      <c r="B67" s="21" t="s">
        <v>335</v>
      </c>
      <c r="C67" s="21" t="s">
        <v>336</v>
      </c>
      <c r="D67" s="23">
        <v>0</v>
      </c>
      <c r="E67" s="23">
        <v>0</v>
      </c>
      <c r="F67" s="21" t="s">
        <v>93</v>
      </c>
    </row>
    <row r="68" spans="1:7" x14ac:dyDescent="0.3">
      <c r="B68" s="21" t="s">
        <v>337</v>
      </c>
      <c r="C68" s="21" t="s">
        <v>338</v>
      </c>
      <c r="D68" s="23">
        <v>0</v>
      </c>
      <c r="E68" s="23">
        <v>0</v>
      </c>
      <c r="F68" s="21" t="s">
        <v>93</v>
      </c>
    </row>
    <row r="69" spans="1:7" x14ac:dyDescent="0.3">
      <c r="B69" s="21" t="s">
        <v>339</v>
      </c>
      <c r="C69" s="21" t="s">
        <v>340</v>
      </c>
      <c r="D69" s="23">
        <v>0</v>
      </c>
      <c r="E69" s="23">
        <v>0</v>
      </c>
      <c r="F69" s="21" t="s">
        <v>93</v>
      </c>
    </row>
    <row r="70" spans="1:7" ht="15" thickBot="1" x14ac:dyDescent="0.35">
      <c r="B70" s="19" t="s">
        <v>341</v>
      </c>
      <c r="C70" s="19" t="s">
        <v>342</v>
      </c>
      <c r="D70" s="24">
        <v>0</v>
      </c>
      <c r="E70" s="24">
        <v>0</v>
      </c>
      <c r="F70" s="19" t="s">
        <v>93</v>
      </c>
    </row>
    <row r="73" spans="1:7" ht="15" thickBot="1" x14ac:dyDescent="0.35">
      <c r="A73" t="s">
        <v>84</v>
      </c>
    </row>
    <row r="74" spans="1:7" ht="15" thickBot="1" x14ac:dyDescent="0.35">
      <c r="B74" s="20" t="s">
        <v>78</v>
      </c>
      <c r="C74" s="20" t="s">
        <v>79</v>
      </c>
      <c r="D74" s="20" t="s">
        <v>85</v>
      </c>
      <c r="E74" s="20" t="s">
        <v>86</v>
      </c>
      <c r="F74" s="20" t="s">
        <v>87</v>
      </c>
      <c r="G74" s="20" t="s">
        <v>88</v>
      </c>
    </row>
    <row r="75" spans="1:7" x14ac:dyDescent="0.3">
      <c r="B75" s="21" t="s">
        <v>343</v>
      </c>
      <c r="C75" s="21" t="s">
        <v>344</v>
      </c>
      <c r="D75" s="32">
        <v>170</v>
      </c>
      <c r="E75" s="21" t="s">
        <v>345</v>
      </c>
      <c r="F75" s="21" t="s">
        <v>117</v>
      </c>
      <c r="G75" s="21">
        <v>95</v>
      </c>
    </row>
    <row r="76" spans="1:7" x14ac:dyDescent="0.3">
      <c r="B76" s="21" t="s">
        <v>346</v>
      </c>
      <c r="C76" s="21" t="s">
        <v>347</v>
      </c>
      <c r="D76" s="32">
        <v>160</v>
      </c>
      <c r="E76" s="21" t="s">
        <v>348</v>
      </c>
      <c r="F76" s="21" t="s">
        <v>107</v>
      </c>
      <c r="G76" s="21">
        <v>0</v>
      </c>
    </row>
    <row r="77" spans="1:7" x14ac:dyDescent="0.3">
      <c r="B77" s="21" t="s">
        <v>349</v>
      </c>
      <c r="C77" s="21" t="s">
        <v>350</v>
      </c>
      <c r="D77" s="32">
        <v>175</v>
      </c>
      <c r="E77" s="21" t="s">
        <v>351</v>
      </c>
      <c r="F77" s="21" t="s">
        <v>107</v>
      </c>
      <c r="G77" s="21">
        <v>0</v>
      </c>
    </row>
    <row r="78" spans="1:7" x14ac:dyDescent="0.3">
      <c r="B78" s="21" t="s">
        <v>352</v>
      </c>
      <c r="C78" s="21" t="s">
        <v>353</v>
      </c>
      <c r="D78" s="32">
        <v>180</v>
      </c>
      <c r="E78" s="21" t="s">
        <v>354</v>
      </c>
      <c r="F78" s="21" t="s">
        <v>107</v>
      </c>
      <c r="G78" s="21">
        <v>0</v>
      </c>
    </row>
    <row r="79" spans="1:7" x14ac:dyDescent="0.3">
      <c r="B79" s="21" t="s">
        <v>355</v>
      </c>
      <c r="C79" s="21" t="s">
        <v>356</v>
      </c>
      <c r="D79" s="32">
        <v>195</v>
      </c>
      <c r="E79" s="21" t="s">
        <v>357</v>
      </c>
      <c r="F79" s="21" t="s">
        <v>107</v>
      </c>
      <c r="G79" s="21">
        <v>0</v>
      </c>
    </row>
    <row r="80" spans="1:7" x14ac:dyDescent="0.3">
      <c r="B80" s="21" t="s">
        <v>358</v>
      </c>
      <c r="C80" s="21" t="s">
        <v>359</v>
      </c>
      <c r="D80" s="23">
        <v>48</v>
      </c>
      <c r="E80" s="21" t="s">
        <v>360</v>
      </c>
      <c r="F80" s="21" t="s">
        <v>117</v>
      </c>
      <c r="G80" s="21">
        <v>112</v>
      </c>
    </row>
    <row r="81" spans="2:7" x14ac:dyDescent="0.3">
      <c r="B81" s="21" t="s">
        <v>361</v>
      </c>
      <c r="C81" s="21" t="s">
        <v>362</v>
      </c>
      <c r="D81" s="23">
        <v>79</v>
      </c>
      <c r="E81" s="21" t="s">
        <v>363</v>
      </c>
      <c r="F81" s="21" t="s">
        <v>107</v>
      </c>
      <c r="G81" s="21">
        <v>0</v>
      </c>
    </row>
    <row r="82" spans="2:7" x14ac:dyDescent="0.3">
      <c r="B82" s="21" t="s">
        <v>364</v>
      </c>
      <c r="C82" s="21" t="s">
        <v>365</v>
      </c>
      <c r="D82" s="23">
        <v>65</v>
      </c>
      <c r="E82" s="21" t="s">
        <v>366</v>
      </c>
      <c r="F82" s="21" t="s">
        <v>117</v>
      </c>
      <c r="G82" s="21">
        <v>31</v>
      </c>
    </row>
    <row r="83" spans="2:7" x14ac:dyDescent="0.3">
      <c r="B83" s="21" t="s">
        <v>367</v>
      </c>
      <c r="C83" s="21" t="s">
        <v>368</v>
      </c>
      <c r="D83" s="23">
        <v>87</v>
      </c>
      <c r="E83" s="21" t="s">
        <v>369</v>
      </c>
      <c r="F83" s="21" t="s">
        <v>117</v>
      </c>
      <c r="G83" s="21">
        <v>93</v>
      </c>
    </row>
    <row r="84" spans="2:7" x14ac:dyDescent="0.3">
      <c r="B84" s="21" t="s">
        <v>370</v>
      </c>
      <c r="C84" s="21" t="s">
        <v>371</v>
      </c>
      <c r="D84" s="23">
        <v>64</v>
      </c>
      <c r="E84" s="21" t="s">
        <v>372</v>
      </c>
      <c r="F84" s="21" t="s">
        <v>117</v>
      </c>
      <c r="G84" s="21">
        <v>131</v>
      </c>
    </row>
    <row r="85" spans="2:7" x14ac:dyDescent="0.3">
      <c r="B85" s="21" t="s">
        <v>373</v>
      </c>
      <c r="C85" s="21" t="s">
        <v>374</v>
      </c>
      <c r="D85" s="23">
        <v>73</v>
      </c>
      <c r="E85" s="21" t="s">
        <v>375</v>
      </c>
      <c r="F85" s="21" t="s">
        <v>107</v>
      </c>
      <c r="G85" s="21">
        <v>0</v>
      </c>
    </row>
    <row r="86" spans="2:7" x14ac:dyDescent="0.3">
      <c r="B86" s="21" t="s">
        <v>376</v>
      </c>
      <c r="C86" s="21" t="s">
        <v>377</v>
      </c>
      <c r="D86" s="23">
        <v>82</v>
      </c>
      <c r="E86" s="21" t="s">
        <v>378</v>
      </c>
      <c r="F86" s="21" t="s">
        <v>107</v>
      </c>
      <c r="G86" s="21">
        <v>0</v>
      </c>
    </row>
    <row r="87" spans="2:7" x14ac:dyDescent="0.3">
      <c r="B87" s="21" t="s">
        <v>379</v>
      </c>
      <c r="C87" s="21" t="s">
        <v>380</v>
      </c>
      <c r="D87" s="23">
        <v>43</v>
      </c>
      <c r="E87" s="21" t="s">
        <v>381</v>
      </c>
      <c r="F87" s="21" t="s">
        <v>107</v>
      </c>
      <c r="G87" s="21">
        <v>0</v>
      </c>
    </row>
    <row r="88" spans="2:7" x14ac:dyDescent="0.3">
      <c r="B88" s="21" t="s">
        <v>382</v>
      </c>
      <c r="C88" s="21" t="s">
        <v>383</v>
      </c>
      <c r="D88" s="23">
        <v>52</v>
      </c>
      <c r="E88" s="21" t="s">
        <v>384</v>
      </c>
      <c r="F88" s="21" t="s">
        <v>107</v>
      </c>
      <c r="G88" s="21">
        <v>0</v>
      </c>
    </row>
    <row r="89" spans="2:7" ht="15" thickBot="1" x14ac:dyDescent="0.35">
      <c r="B89" s="19" t="s">
        <v>385</v>
      </c>
      <c r="C89" s="19" t="s">
        <v>386</v>
      </c>
      <c r="D89" s="24">
        <v>15</v>
      </c>
      <c r="E89" s="19" t="s">
        <v>387</v>
      </c>
      <c r="F89" s="19" t="s">
        <v>107</v>
      </c>
      <c r="G89" s="1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6B21-BCA5-4D7D-A3F7-DF2E5B129D0F}">
  <dimension ref="A1:H20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1.55468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8" t="s">
        <v>121</v>
      </c>
    </row>
    <row r="2" spans="1:8" x14ac:dyDescent="0.3">
      <c r="A2" s="18" t="s">
        <v>216</v>
      </c>
    </row>
    <row r="3" spans="1:8" x14ac:dyDescent="0.3">
      <c r="A3" s="18" t="s">
        <v>217</v>
      </c>
    </row>
    <row r="6" spans="1:8" ht="15" thickBot="1" x14ac:dyDescent="0.35">
      <c r="A6" t="s">
        <v>82</v>
      </c>
    </row>
    <row r="7" spans="1:8" x14ac:dyDescent="0.3">
      <c r="B7" s="29"/>
      <c r="C7" s="29"/>
      <c r="D7" s="29" t="s">
        <v>122</v>
      </c>
      <c r="E7" s="29" t="s">
        <v>124</v>
      </c>
      <c r="F7" s="29" t="s">
        <v>126</v>
      </c>
      <c r="G7" s="29" t="s">
        <v>128</v>
      </c>
      <c r="H7" s="29" t="s">
        <v>128</v>
      </c>
    </row>
    <row r="8" spans="1:8" ht="15" thickBot="1" x14ac:dyDescent="0.35">
      <c r="B8" s="30" t="s">
        <v>78</v>
      </c>
      <c r="C8" s="30" t="s">
        <v>79</v>
      </c>
      <c r="D8" s="30" t="s">
        <v>123</v>
      </c>
      <c r="E8" s="30" t="s">
        <v>125</v>
      </c>
      <c r="F8" s="30" t="s">
        <v>127</v>
      </c>
      <c r="G8" s="30" t="s">
        <v>129</v>
      </c>
      <c r="H8" s="30" t="s">
        <v>130</v>
      </c>
    </row>
    <row r="9" spans="1:8" x14ac:dyDescent="0.3">
      <c r="B9" s="21" t="s">
        <v>220</v>
      </c>
      <c r="C9" s="21" t="s">
        <v>221</v>
      </c>
      <c r="D9" s="21">
        <v>1.2</v>
      </c>
      <c r="E9" s="21">
        <v>0</v>
      </c>
      <c r="F9" s="21">
        <v>2</v>
      </c>
      <c r="G9" s="21">
        <v>2</v>
      </c>
      <c r="H9" s="21">
        <v>2</v>
      </c>
    </row>
    <row r="10" spans="1:8" x14ac:dyDescent="0.3">
      <c r="B10" s="21" t="s">
        <v>222</v>
      </c>
      <c r="C10" s="21" t="s">
        <v>223</v>
      </c>
      <c r="D10" s="21">
        <v>0</v>
      </c>
      <c r="E10" s="21">
        <v>1</v>
      </c>
      <c r="F10" s="21">
        <v>2</v>
      </c>
      <c r="G10" s="21">
        <v>1E+30</v>
      </c>
      <c r="H10" s="21">
        <v>1</v>
      </c>
    </row>
    <row r="11" spans="1:8" x14ac:dyDescent="0.3">
      <c r="B11" s="21" t="s">
        <v>91</v>
      </c>
      <c r="C11" s="21" t="s">
        <v>224</v>
      </c>
      <c r="D11" s="21">
        <v>0</v>
      </c>
      <c r="E11" s="21">
        <v>2</v>
      </c>
      <c r="F11" s="21">
        <v>4</v>
      </c>
      <c r="G11" s="21">
        <v>1E+30</v>
      </c>
      <c r="H11" s="21">
        <v>2</v>
      </c>
    </row>
    <row r="12" spans="1:8" ht="15" thickBot="1" x14ac:dyDescent="0.35">
      <c r="B12" s="19" t="s">
        <v>94</v>
      </c>
      <c r="C12" s="19" t="s">
        <v>225</v>
      </c>
      <c r="D12" s="19">
        <v>0.8</v>
      </c>
      <c r="E12" s="19">
        <v>0</v>
      </c>
      <c r="F12" s="19">
        <v>1</v>
      </c>
      <c r="G12" s="19">
        <v>1</v>
      </c>
      <c r="H12" s="19">
        <v>1</v>
      </c>
    </row>
    <row r="14" spans="1:8" ht="15" thickBot="1" x14ac:dyDescent="0.35">
      <c r="A14" t="s">
        <v>84</v>
      </c>
    </row>
    <row r="15" spans="1:8" x14ac:dyDescent="0.3">
      <c r="B15" s="29"/>
      <c r="C15" s="29"/>
      <c r="D15" s="29" t="s">
        <v>122</v>
      </c>
      <c r="E15" s="29" t="s">
        <v>131</v>
      </c>
      <c r="F15" s="29" t="s">
        <v>133</v>
      </c>
      <c r="G15" s="29" t="s">
        <v>128</v>
      </c>
      <c r="H15" s="29" t="s">
        <v>128</v>
      </c>
    </row>
    <row r="16" spans="1:8" ht="15" thickBot="1" x14ac:dyDescent="0.35">
      <c r="B16" s="30" t="s">
        <v>78</v>
      </c>
      <c r="C16" s="30" t="s">
        <v>79</v>
      </c>
      <c r="D16" s="30" t="s">
        <v>123</v>
      </c>
      <c r="E16" s="30" t="s">
        <v>132</v>
      </c>
      <c r="F16" s="30" t="s">
        <v>134</v>
      </c>
      <c r="G16" s="30" t="s">
        <v>129</v>
      </c>
      <c r="H16" s="30" t="s">
        <v>130</v>
      </c>
    </row>
    <row r="17" spans="2:8" x14ac:dyDescent="0.3">
      <c r="B17" s="21" t="s">
        <v>100</v>
      </c>
      <c r="C17" s="21" t="s">
        <v>226</v>
      </c>
      <c r="D17" s="21">
        <v>1.2</v>
      </c>
      <c r="E17" s="21">
        <v>-2</v>
      </c>
      <c r="F17" s="21">
        <v>0</v>
      </c>
      <c r="G17" s="21">
        <v>1.2</v>
      </c>
      <c r="H17" s="21">
        <v>14.8</v>
      </c>
    </row>
    <row r="18" spans="2:8" x14ac:dyDescent="0.3">
      <c r="B18" s="21" t="s">
        <v>102</v>
      </c>
      <c r="C18" s="21" t="s">
        <v>228</v>
      </c>
      <c r="D18" s="21">
        <v>0.8</v>
      </c>
      <c r="E18" s="21">
        <v>-1</v>
      </c>
      <c r="F18" s="21">
        <v>0</v>
      </c>
      <c r="G18" s="21">
        <v>0.8</v>
      </c>
      <c r="H18" s="21">
        <v>19.2</v>
      </c>
    </row>
    <row r="19" spans="2:8" x14ac:dyDescent="0.3">
      <c r="B19" s="21" t="s">
        <v>230</v>
      </c>
      <c r="C19" s="21" t="s">
        <v>231</v>
      </c>
      <c r="D19" s="21">
        <v>16</v>
      </c>
      <c r="E19" s="21">
        <v>0</v>
      </c>
      <c r="F19" s="21">
        <v>0</v>
      </c>
      <c r="G19" s="21">
        <v>14.8</v>
      </c>
      <c r="H19" s="21">
        <v>1E+30</v>
      </c>
    </row>
    <row r="20" spans="2:8" ht="15" thickBot="1" x14ac:dyDescent="0.35">
      <c r="B20" s="19" t="s">
        <v>111</v>
      </c>
      <c r="C20" s="19" t="s">
        <v>233</v>
      </c>
      <c r="D20" s="19">
        <v>20</v>
      </c>
      <c r="E20" s="19">
        <v>0</v>
      </c>
      <c r="F20" s="19">
        <v>0</v>
      </c>
      <c r="G20" s="19">
        <v>19.2</v>
      </c>
      <c r="H20" s="19">
        <v>1E+30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212-2D77-465E-B5DD-F5196DECB8E0}">
  <dimension ref="A1:J16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8" t="s">
        <v>135</v>
      </c>
    </row>
    <row r="2" spans="1:10" x14ac:dyDescent="0.3">
      <c r="A2" s="18" t="s">
        <v>216</v>
      </c>
    </row>
    <row r="3" spans="1:10" x14ac:dyDescent="0.3">
      <c r="A3" s="18" t="s">
        <v>235</v>
      </c>
    </row>
    <row r="5" spans="1:10" ht="15" thickBot="1" x14ac:dyDescent="0.35"/>
    <row r="6" spans="1:10" x14ac:dyDescent="0.3">
      <c r="B6" s="29"/>
      <c r="C6" s="29" t="s">
        <v>126</v>
      </c>
      <c r="D6" s="29"/>
    </row>
    <row r="7" spans="1:10" ht="15" thickBot="1" x14ac:dyDescent="0.35">
      <c r="B7" s="30" t="s">
        <v>78</v>
      </c>
      <c r="C7" s="30" t="s">
        <v>79</v>
      </c>
      <c r="D7" s="30" t="s">
        <v>123</v>
      </c>
    </row>
    <row r="8" spans="1:10" ht="15" thickBot="1" x14ac:dyDescent="0.35">
      <c r="B8" s="19" t="s">
        <v>160</v>
      </c>
      <c r="C8" s="19" t="s">
        <v>195</v>
      </c>
      <c r="D8" s="24">
        <v>3.2</v>
      </c>
    </row>
    <row r="10" spans="1:10" ht="15" thickBot="1" x14ac:dyDescent="0.35"/>
    <row r="11" spans="1:10" x14ac:dyDescent="0.3">
      <c r="B11" s="29"/>
      <c r="C11" s="29" t="s">
        <v>137</v>
      </c>
      <c r="D11" s="29"/>
      <c r="F11" s="29" t="s">
        <v>138</v>
      </c>
      <c r="G11" s="29" t="s">
        <v>126</v>
      </c>
      <c r="I11" s="29" t="s">
        <v>141</v>
      </c>
      <c r="J11" s="29" t="s">
        <v>126</v>
      </c>
    </row>
    <row r="12" spans="1:10" ht="15" thickBot="1" x14ac:dyDescent="0.35">
      <c r="B12" s="30" t="s">
        <v>78</v>
      </c>
      <c r="C12" s="30" t="s">
        <v>79</v>
      </c>
      <c r="D12" s="30" t="s">
        <v>123</v>
      </c>
      <c r="F12" s="30" t="s">
        <v>139</v>
      </c>
      <c r="G12" s="30" t="s">
        <v>140</v>
      </c>
      <c r="I12" s="30" t="s">
        <v>139</v>
      </c>
      <c r="J12" s="30" t="s">
        <v>140</v>
      </c>
    </row>
    <row r="13" spans="1:10" x14ac:dyDescent="0.3">
      <c r="B13" s="21" t="s">
        <v>220</v>
      </c>
      <c r="C13" s="21" t="s">
        <v>221</v>
      </c>
      <c r="D13" s="23">
        <v>1.2</v>
      </c>
      <c r="F13" s="23">
        <v>1.2</v>
      </c>
      <c r="G13" s="23">
        <v>3.2</v>
      </c>
      <c r="I13" s="23">
        <v>16</v>
      </c>
      <c r="J13" s="23">
        <v>32.799999999999997</v>
      </c>
    </row>
    <row r="14" spans="1:10" x14ac:dyDescent="0.3">
      <c r="B14" s="21" t="s">
        <v>222</v>
      </c>
      <c r="C14" s="21" t="s">
        <v>223</v>
      </c>
      <c r="D14" s="23">
        <v>0</v>
      </c>
      <c r="F14" s="23">
        <v>0</v>
      </c>
      <c r="G14" s="23">
        <v>3.2</v>
      </c>
      <c r="I14" s="23">
        <v>14.8</v>
      </c>
      <c r="J14" s="23">
        <v>32.799999999999997</v>
      </c>
    </row>
    <row r="15" spans="1:10" x14ac:dyDescent="0.3">
      <c r="B15" s="21" t="s">
        <v>91</v>
      </c>
      <c r="C15" s="21" t="s">
        <v>224</v>
      </c>
      <c r="D15" s="23">
        <v>0</v>
      </c>
      <c r="F15" s="23">
        <v>0</v>
      </c>
      <c r="G15" s="23">
        <v>3.2</v>
      </c>
      <c r="I15" s="23">
        <v>19.2</v>
      </c>
      <c r="J15" s="23">
        <v>80</v>
      </c>
    </row>
    <row r="16" spans="1:10" ht="15" thickBot="1" x14ac:dyDescent="0.35">
      <c r="B16" s="19" t="s">
        <v>94</v>
      </c>
      <c r="C16" s="19" t="s">
        <v>225</v>
      </c>
      <c r="D16" s="24">
        <v>0.8</v>
      </c>
      <c r="F16" s="24">
        <v>0.8</v>
      </c>
      <c r="G16" s="24">
        <v>3.2</v>
      </c>
      <c r="I16" s="24">
        <v>20</v>
      </c>
      <c r="J16" s="24">
        <v>22.4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3BA3-C779-484C-A530-7D4D61CB3BE0}">
  <dimension ref="A1:G9"/>
  <sheetViews>
    <sheetView showGridLines="0" workbookViewId="0"/>
  </sheetViews>
  <sheetFormatPr baseColWidth="10" defaultRowHeight="14.4" x14ac:dyDescent="0.3"/>
  <cols>
    <col min="1" max="1" width="2.33203125" customWidth="1"/>
    <col min="2" max="2" width="6" bestFit="1" customWidth="1"/>
    <col min="3" max="3" width="11" bestFit="1" customWidth="1"/>
    <col min="4" max="4" width="14.6640625" bestFit="1" customWidth="1"/>
    <col min="5" max="5" width="13.21875" bestFit="1" customWidth="1"/>
    <col min="6" max="6" width="9.5546875" bestFit="1" customWidth="1"/>
    <col min="7" max="7" width="7.5546875" bestFit="1" customWidth="1"/>
  </cols>
  <sheetData>
    <row r="1" spans="1:7" x14ac:dyDescent="0.3">
      <c r="A1" s="18" t="s">
        <v>142</v>
      </c>
    </row>
    <row r="2" spans="1:7" x14ac:dyDescent="0.3">
      <c r="A2" s="18" t="s">
        <v>207</v>
      </c>
    </row>
    <row r="3" spans="1:7" x14ac:dyDescent="0.3">
      <c r="A3" s="18" t="s">
        <v>215</v>
      </c>
    </row>
    <row r="6" spans="1:7" ht="15" thickBot="1" x14ac:dyDescent="0.35">
      <c r="A6" t="s">
        <v>156</v>
      </c>
    </row>
    <row r="7" spans="1:7" ht="15" thickBot="1" x14ac:dyDescent="0.35">
      <c r="B7" s="20" t="s">
        <v>78</v>
      </c>
      <c r="C7" s="20" t="s">
        <v>79</v>
      </c>
      <c r="D7" s="20" t="s">
        <v>85</v>
      </c>
      <c r="E7" s="20" t="s">
        <v>86</v>
      </c>
      <c r="F7" s="20" t="s">
        <v>87</v>
      </c>
      <c r="G7" s="20" t="s">
        <v>88</v>
      </c>
    </row>
    <row r="8" spans="1:7" x14ac:dyDescent="0.3">
      <c r="B8" t="s">
        <v>209</v>
      </c>
      <c r="C8" t="s">
        <v>210</v>
      </c>
      <c r="D8" s="25">
        <v>130000</v>
      </c>
      <c r="E8" t="s">
        <v>211</v>
      </c>
      <c r="F8" t="s">
        <v>107</v>
      </c>
      <c r="G8">
        <v>0</v>
      </c>
    </row>
    <row r="9" spans="1:7" x14ac:dyDescent="0.3">
      <c r="B9" t="s">
        <v>212</v>
      </c>
      <c r="C9" t="s">
        <v>213</v>
      </c>
      <c r="D9" s="26">
        <v>120000</v>
      </c>
      <c r="E9" t="s">
        <v>214</v>
      </c>
      <c r="F9" t="s">
        <v>155</v>
      </c>
      <c r="G9">
        <v>-40000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3A3D-F509-4364-8DDF-DCF06CC21C71}">
  <dimension ref="B2:E14"/>
  <sheetViews>
    <sheetView workbookViewId="0">
      <selection activeCell="C9" sqref="C9:E9"/>
    </sheetView>
  </sheetViews>
  <sheetFormatPr baseColWidth="10" defaultRowHeight="14.4" x14ac:dyDescent="0.3"/>
  <cols>
    <col min="2" max="2" width="10.44140625" style="1" bestFit="1" customWidth="1"/>
    <col min="3" max="5" width="10.5546875" style="1" bestFit="1" customWidth="1"/>
  </cols>
  <sheetData>
    <row r="2" spans="2:5" x14ac:dyDescent="0.3">
      <c r="E2" s="45" t="s">
        <v>10</v>
      </c>
    </row>
    <row r="3" spans="2:5" x14ac:dyDescent="0.3">
      <c r="C3" s="41" t="s">
        <v>43</v>
      </c>
      <c r="D3" s="41" t="s">
        <v>36</v>
      </c>
      <c r="E3" s="4">
        <f>SUMPRODUCT(C4:C6,C10:C12)</f>
        <v>13000</v>
      </c>
    </row>
    <row r="4" spans="2:5" x14ac:dyDescent="0.3">
      <c r="B4" s="46" t="s">
        <v>42</v>
      </c>
      <c r="C4" s="10">
        <v>0.1</v>
      </c>
      <c r="D4" s="4">
        <v>130000</v>
      </c>
    </row>
    <row r="5" spans="2:5" x14ac:dyDescent="0.3">
      <c r="B5" s="46" t="s">
        <v>41</v>
      </c>
      <c r="C5" s="10">
        <v>0.08</v>
      </c>
      <c r="D5" s="4">
        <v>60000</v>
      </c>
    </row>
    <row r="6" spans="2:5" x14ac:dyDescent="0.3">
      <c r="B6" s="46" t="s">
        <v>40</v>
      </c>
      <c r="C6" s="4"/>
      <c r="D6" s="11">
        <f>2*D5</f>
        <v>120000</v>
      </c>
    </row>
    <row r="7" spans="2:5" x14ac:dyDescent="0.3">
      <c r="B7" s="46" t="s">
        <v>39</v>
      </c>
      <c r="C7" s="4">
        <v>210000</v>
      </c>
    </row>
    <row r="9" spans="2:5" x14ac:dyDescent="0.3">
      <c r="C9" s="46" t="s">
        <v>43</v>
      </c>
      <c r="D9" s="46" t="s">
        <v>1</v>
      </c>
      <c r="E9" s="46" t="s">
        <v>36</v>
      </c>
    </row>
    <row r="10" spans="2:5" x14ac:dyDescent="0.3">
      <c r="B10" s="46" t="s">
        <v>42</v>
      </c>
      <c r="C10" s="10">
        <v>130000</v>
      </c>
      <c r="D10" s="10">
        <f>SUM(C10)</f>
        <v>130000</v>
      </c>
      <c r="E10" s="4">
        <v>130000</v>
      </c>
    </row>
    <row r="11" spans="2:5" x14ac:dyDescent="0.3">
      <c r="B11" s="46" t="s">
        <v>41</v>
      </c>
      <c r="C11" s="10">
        <v>0</v>
      </c>
      <c r="D11" s="10">
        <f>SUM(C11)</f>
        <v>0</v>
      </c>
      <c r="E11" s="4">
        <v>60000</v>
      </c>
    </row>
    <row r="12" spans="2:5" x14ac:dyDescent="0.3">
      <c r="B12" s="46" t="s">
        <v>40</v>
      </c>
      <c r="C12" s="4">
        <v>80000</v>
      </c>
      <c r="D12" s="10">
        <f>SUM(C12)</f>
        <v>80000</v>
      </c>
      <c r="E12" s="11">
        <f>2*E11</f>
        <v>120000</v>
      </c>
    </row>
    <row r="13" spans="2:5" x14ac:dyDescent="0.3">
      <c r="B13" s="46" t="s">
        <v>1</v>
      </c>
      <c r="C13" s="10">
        <f>SUM(C10:C12)</f>
        <v>210000</v>
      </c>
    </row>
    <row r="14" spans="2:5" x14ac:dyDescent="0.3">
      <c r="B14" s="46" t="s">
        <v>39</v>
      </c>
      <c r="C14" s="4">
        <v>210000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179-5DDD-4E99-B81F-0C34342970B4}">
  <dimension ref="A1:G9"/>
  <sheetViews>
    <sheetView showGridLines="0" workbookViewId="0"/>
  </sheetViews>
  <sheetFormatPr baseColWidth="10" defaultRowHeight="14.4" x14ac:dyDescent="0.3"/>
  <cols>
    <col min="1" max="1" width="2.33203125" customWidth="1"/>
    <col min="2" max="2" width="6" bestFit="1" customWidth="1"/>
    <col min="3" max="3" width="11" bestFit="1" customWidth="1"/>
    <col min="4" max="4" width="14.6640625" bestFit="1" customWidth="1"/>
    <col min="5" max="5" width="13.21875" bestFit="1" customWidth="1"/>
    <col min="6" max="6" width="9.5546875" bestFit="1" customWidth="1"/>
    <col min="7" max="7" width="7.5546875" bestFit="1" customWidth="1"/>
  </cols>
  <sheetData>
    <row r="1" spans="1:7" x14ac:dyDescent="0.3">
      <c r="A1" s="18" t="s">
        <v>142</v>
      </c>
    </row>
    <row r="2" spans="1:7" x14ac:dyDescent="0.3">
      <c r="A2" s="18" t="s">
        <v>207</v>
      </c>
    </row>
    <row r="3" spans="1:7" x14ac:dyDescent="0.3">
      <c r="A3" s="18" t="s">
        <v>215</v>
      </c>
    </row>
    <row r="6" spans="1:7" ht="15" thickBot="1" x14ac:dyDescent="0.35">
      <c r="A6" t="s">
        <v>145</v>
      </c>
    </row>
    <row r="7" spans="1:7" ht="15" thickBot="1" x14ac:dyDescent="0.35">
      <c r="B7" s="20" t="s">
        <v>78</v>
      </c>
      <c r="C7" s="20" t="s">
        <v>79</v>
      </c>
      <c r="D7" s="20" t="s">
        <v>85</v>
      </c>
      <c r="E7" s="20" t="s">
        <v>86</v>
      </c>
      <c r="F7" s="20" t="s">
        <v>87</v>
      </c>
      <c r="G7" s="20" t="s">
        <v>88</v>
      </c>
    </row>
    <row r="8" spans="1:7" x14ac:dyDescent="0.3">
      <c r="B8" t="s">
        <v>209</v>
      </c>
      <c r="C8" t="s">
        <v>210</v>
      </c>
      <c r="D8" s="25">
        <v>130000</v>
      </c>
      <c r="E8" t="s">
        <v>211</v>
      </c>
      <c r="F8" t="s">
        <v>107</v>
      </c>
      <c r="G8">
        <v>0</v>
      </c>
    </row>
    <row r="9" spans="1:7" x14ac:dyDescent="0.3">
      <c r="B9" t="s">
        <v>212</v>
      </c>
      <c r="C9" t="s">
        <v>213</v>
      </c>
      <c r="D9" s="26">
        <v>120000</v>
      </c>
      <c r="E9" t="s">
        <v>214</v>
      </c>
      <c r="F9" t="s">
        <v>155</v>
      </c>
      <c r="G9">
        <v>-40000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EE74-4A8D-450A-BA41-147773D161F4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6.21875" bestFit="1" customWidth="1"/>
    <col min="4" max="4" width="14.6640625" bestFit="1" customWidth="1"/>
    <col min="5" max="5" width="14.33203125" bestFit="1" customWidth="1"/>
    <col min="6" max="6" width="11.88671875" bestFit="1" customWidth="1"/>
    <col min="7" max="7" width="7.5546875" bestFit="1" customWidth="1"/>
  </cols>
  <sheetData>
    <row r="1" spans="1:5" x14ac:dyDescent="0.3">
      <c r="A1" s="18" t="s">
        <v>66</v>
      </c>
    </row>
    <row r="2" spans="1:5" x14ac:dyDescent="0.3">
      <c r="A2" s="18" t="s">
        <v>193</v>
      </c>
    </row>
    <row r="3" spans="1:5" x14ac:dyDescent="0.3">
      <c r="A3" s="18" t="s">
        <v>194</v>
      </c>
    </row>
    <row r="4" spans="1:5" x14ac:dyDescent="0.3">
      <c r="A4" s="18" t="s">
        <v>69</v>
      </c>
    </row>
    <row r="5" spans="1:5" x14ac:dyDescent="0.3">
      <c r="A5" s="18" t="s">
        <v>70</v>
      </c>
    </row>
    <row r="6" spans="1:5" x14ac:dyDescent="0.3">
      <c r="A6" s="18"/>
      <c r="B6" t="s">
        <v>71</v>
      </c>
    </row>
    <row r="7" spans="1:5" x14ac:dyDescent="0.3">
      <c r="A7" s="18"/>
      <c r="B7" t="s">
        <v>72</v>
      </c>
    </row>
    <row r="8" spans="1:5" x14ac:dyDescent="0.3">
      <c r="A8" s="18"/>
      <c r="B8" t="s">
        <v>73</v>
      </c>
    </row>
    <row r="9" spans="1:5" x14ac:dyDescent="0.3">
      <c r="A9" s="18" t="s">
        <v>74</v>
      </c>
    </row>
    <row r="10" spans="1:5" x14ac:dyDescent="0.3">
      <c r="B10" t="s">
        <v>75</v>
      </c>
    </row>
    <row r="11" spans="1:5" x14ac:dyDescent="0.3">
      <c r="B11" t="s">
        <v>76</v>
      </c>
    </row>
    <row r="14" spans="1:5" ht="15" thickBot="1" x14ac:dyDescent="0.35">
      <c r="A14" t="s">
        <v>77</v>
      </c>
    </row>
    <row r="15" spans="1:5" ht="15" thickBot="1" x14ac:dyDescent="0.35">
      <c r="B15" s="20" t="s">
        <v>78</v>
      </c>
      <c r="C15" s="20" t="s">
        <v>79</v>
      </c>
      <c r="D15" s="20" t="s">
        <v>80</v>
      </c>
      <c r="E15" s="20" t="s">
        <v>81</v>
      </c>
    </row>
    <row r="16" spans="1:5" ht="15" thickBot="1" x14ac:dyDescent="0.35">
      <c r="B16" s="19" t="s">
        <v>160</v>
      </c>
      <c r="C16" s="19" t="s">
        <v>195</v>
      </c>
      <c r="D16" s="31">
        <v>1591576</v>
      </c>
      <c r="E16" s="31">
        <v>1591576</v>
      </c>
    </row>
    <row r="19" spans="1:7" ht="15" thickBot="1" x14ac:dyDescent="0.35">
      <c r="A19" t="s">
        <v>82</v>
      </c>
    </row>
    <row r="20" spans="1:7" ht="15" thickBot="1" x14ac:dyDescent="0.35">
      <c r="B20" s="20" t="s">
        <v>78</v>
      </c>
      <c r="C20" s="20" t="s">
        <v>79</v>
      </c>
      <c r="D20" s="20" t="s">
        <v>80</v>
      </c>
      <c r="E20" s="20" t="s">
        <v>81</v>
      </c>
      <c r="F20" s="20" t="s">
        <v>83</v>
      </c>
    </row>
    <row r="21" spans="1:7" x14ac:dyDescent="0.3">
      <c r="B21" s="21" t="s">
        <v>91</v>
      </c>
      <c r="C21" s="21" t="s">
        <v>196</v>
      </c>
      <c r="D21" s="23">
        <v>0</v>
      </c>
      <c r="E21" s="23">
        <v>0</v>
      </c>
      <c r="F21" s="21" t="s">
        <v>93</v>
      </c>
    </row>
    <row r="22" spans="1:7" x14ac:dyDescent="0.3">
      <c r="B22" s="21" t="s">
        <v>94</v>
      </c>
      <c r="C22" s="21" t="s">
        <v>197</v>
      </c>
      <c r="D22" s="23">
        <v>5000</v>
      </c>
      <c r="E22" s="23">
        <v>5000</v>
      </c>
      <c r="F22" s="21" t="s">
        <v>93</v>
      </c>
    </row>
    <row r="23" spans="1:7" x14ac:dyDescent="0.3">
      <c r="B23" s="21" t="s">
        <v>96</v>
      </c>
      <c r="C23" s="21" t="s">
        <v>198</v>
      </c>
      <c r="D23" s="23">
        <v>3892</v>
      </c>
      <c r="E23" s="23">
        <v>3892</v>
      </c>
      <c r="F23" s="21" t="s">
        <v>93</v>
      </c>
    </row>
    <row r="24" spans="1:7" x14ac:dyDescent="0.3">
      <c r="B24" s="21" t="s">
        <v>98</v>
      </c>
      <c r="C24" s="21" t="s">
        <v>199</v>
      </c>
      <c r="D24" s="23">
        <v>0</v>
      </c>
      <c r="E24" s="23">
        <v>0</v>
      </c>
      <c r="F24" s="21" t="s">
        <v>93</v>
      </c>
    </row>
    <row r="25" spans="1:7" x14ac:dyDescent="0.3">
      <c r="B25" s="21" t="s">
        <v>100</v>
      </c>
      <c r="C25" s="21" t="s">
        <v>200</v>
      </c>
      <c r="D25" s="23">
        <v>108</v>
      </c>
      <c r="E25" s="23">
        <v>108</v>
      </c>
      <c r="F25" s="21" t="s">
        <v>93</v>
      </c>
    </row>
    <row r="26" spans="1:7" ht="15" thickBot="1" x14ac:dyDescent="0.35">
      <c r="B26" s="19" t="s">
        <v>102</v>
      </c>
      <c r="C26" s="19" t="s">
        <v>201</v>
      </c>
      <c r="D26" s="24">
        <v>0</v>
      </c>
      <c r="E26" s="24">
        <v>0</v>
      </c>
      <c r="F26" s="19" t="s">
        <v>93</v>
      </c>
    </row>
    <row r="29" spans="1:7" ht="15" thickBot="1" x14ac:dyDescent="0.35">
      <c r="A29" t="s">
        <v>84</v>
      </c>
    </row>
    <row r="30" spans="1:7" ht="15" thickBot="1" x14ac:dyDescent="0.35">
      <c r="B30" s="20" t="s">
        <v>78</v>
      </c>
      <c r="C30" s="20" t="s">
        <v>79</v>
      </c>
      <c r="D30" s="20" t="s">
        <v>85</v>
      </c>
      <c r="E30" s="20" t="s">
        <v>86</v>
      </c>
      <c r="F30" s="20" t="s">
        <v>87</v>
      </c>
      <c r="G30" s="20" t="s">
        <v>88</v>
      </c>
    </row>
    <row r="31" spans="1:7" x14ac:dyDescent="0.3">
      <c r="B31" s="21" t="s">
        <v>104</v>
      </c>
      <c r="C31" s="21" t="s">
        <v>202</v>
      </c>
      <c r="D31" s="32">
        <v>4000</v>
      </c>
      <c r="E31" s="21" t="s">
        <v>106</v>
      </c>
      <c r="F31" s="21" t="s">
        <v>107</v>
      </c>
      <c r="G31" s="32">
        <v>0</v>
      </c>
    </row>
    <row r="32" spans="1:7" x14ac:dyDescent="0.3">
      <c r="B32" s="21" t="s">
        <v>108</v>
      </c>
      <c r="C32" s="21" t="s">
        <v>203</v>
      </c>
      <c r="D32" s="32">
        <v>5000</v>
      </c>
      <c r="E32" s="21" t="s">
        <v>110</v>
      </c>
      <c r="F32" s="21" t="s">
        <v>107</v>
      </c>
      <c r="G32" s="32">
        <v>0</v>
      </c>
    </row>
    <row r="33" spans="2:7" x14ac:dyDescent="0.3">
      <c r="B33" s="21" t="s">
        <v>111</v>
      </c>
      <c r="C33" s="21" t="s">
        <v>204</v>
      </c>
      <c r="D33" s="23">
        <v>500</v>
      </c>
      <c r="E33" s="21" t="s">
        <v>113</v>
      </c>
      <c r="F33" s="21" t="s">
        <v>117</v>
      </c>
      <c r="G33" s="21">
        <v>4500</v>
      </c>
    </row>
    <row r="34" spans="2:7" x14ac:dyDescent="0.3">
      <c r="B34" s="21" t="s">
        <v>114</v>
      </c>
      <c r="C34" s="21" t="s">
        <v>205</v>
      </c>
      <c r="D34" s="23">
        <v>300</v>
      </c>
      <c r="E34" s="21" t="s">
        <v>116</v>
      </c>
      <c r="F34" s="21" t="s">
        <v>117</v>
      </c>
      <c r="G34" s="21">
        <v>3592</v>
      </c>
    </row>
    <row r="35" spans="2:7" ht="15" thickBot="1" x14ac:dyDescent="0.35">
      <c r="B35" s="19" t="s">
        <v>118</v>
      </c>
      <c r="C35" s="19" t="s">
        <v>206</v>
      </c>
      <c r="D35" s="24">
        <v>108</v>
      </c>
      <c r="E35" s="19" t="s">
        <v>120</v>
      </c>
      <c r="F35" s="19" t="s">
        <v>107</v>
      </c>
      <c r="G35" s="1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7386-56B4-4D67-9AA2-C07821036A3A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6.218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8" t="s">
        <v>121</v>
      </c>
    </row>
    <row r="2" spans="1:8" x14ac:dyDescent="0.3">
      <c r="A2" s="18" t="s">
        <v>193</v>
      </c>
    </row>
    <row r="3" spans="1:8" x14ac:dyDescent="0.3">
      <c r="A3" s="18" t="s">
        <v>194</v>
      </c>
    </row>
    <row r="6" spans="1:8" ht="15" thickBot="1" x14ac:dyDescent="0.35">
      <c r="A6" t="s">
        <v>82</v>
      </c>
    </row>
    <row r="7" spans="1:8" x14ac:dyDescent="0.3">
      <c r="B7" s="29"/>
      <c r="C7" s="29"/>
      <c r="D7" s="29" t="s">
        <v>122</v>
      </c>
      <c r="E7" s="29" t="s">
        <v>124</v>
      </c>
      <c r="F7" s="29" t="s">
        <v>126</v>
      </c>
      <c r="G7" s="29" t="s">
        <v>128</v>
      </c>
      <c r="H7" s="29" t="s">
        <v>128</v>
      </c>
    </row>
    <row r="8" spans="1:8" ht="15" thickBot="1" x14ac:dyDescent="0.35">
      <c r="B8" s="30" t="s">
        <v>78</v>
      </c>
      <c r="C8" s="30" t="s">
        <v>79</v>
      </c>
      <c r="D8" s="30" t="s">
        <v>123</v>
      </c>
      <c r="E8" s="30" t="s">
        <v>125</v>
      </c>
      <c r="F8" s="30" t="s">
        <v>127</v>
      </c>
      <c r="G8" s="30" t="s">
        <v>129</v>
      </c>
      <c r="H8" s="30" t="s">
        <v>130</v>
      </c>
    </row>
    <row r="9" spans="1:8" x14ac:dyDescent="0.3">
      <c r="B9" s="21" t="s">
        <v>91</v>
      </c>
      <c r="C9" s="21" t="s">
        <v>196</v>
      </c>
      <c r="D9" s="21">
        <v>0</v>
      </c>
      <c r="E9" s="21">
        <v>-25</v>
      </c>
      <c r="F9" s="21">
        <v>125</v>
      </c>
      <c r="G9" s="21">
        <v>25</v>
      </c>
      <c r="H9" s="21">
        <v>1E+30</v>
      </c>
    </row>
    <row r="10" spans="1:8" x14ac:dyDescent="0.3">
      <c r="B10" s="21" t="s">
        <v>94</v>
      </c>
      <c r="C10" s="21" t="s">
        <v>197</v>
      </c>
      <c r="D10" s="21">
        <v>5000</v>
      </c>
      <c r="E10" s="21">
        <v>0</v>
      </c>
      <c r="F10" s="21">
        <v>200</v>
      </c>
      <c r="G10" s="21">
        <v>1E+30</v>
      </c>
      <c r="H10" s="21">
        <v>95</v>
      </c>
    </row>
    <row r="11" spans="1:8" x14ac:dyDescent="0.3">
      <c r="B11" s="21" t="s">
        <v>96</v>
      </c>
      <c r="C11" s="21" t="s">
        <v>198</v>
      </c>
      <c r="D11" s="21">
        <v>3892</v>
      </c>
      <c r="E11" s="21">
        <v>0</v>
      </c>
      <c r="F11" s="21">
        <v>150</v>
      </c>
      <c r="G11" s="21">
        <v>95</v>
      </c>
      <c r="H11" s="21">
        <v>25</v>
      </c>
    </row>
    <row r="12" spans="1:8" x14ac:dyDescent="0.3">
      <c r="B12" s="21" t="s">
        <v>98</v>
      </c>
      <c r="C12" s="21" t="s">
        <v>199</v>
      </c>
      <c r="D12" s="21">
        <v>0</v>
      </c>
      <c r="E12" s="21">
        <v>-100</v>
      </c>
      <c r="F12" s="21">
        <v>100</v>
      </c>
      <c r="G12" s="21">
        <v>100</v>
      </c>
      <c r="H12" s="21">
        <v>1E+30</v>
      </c>
    </row>
    <row r="13" spans="1:8" x14ac:dyDescent="0.3">
      <c r="B13" s="21" t="s">
        <v>100</v>
      </c>
      <c r="C13" s="21" t="s">
        <v>200</v>
      </c>
      <c r="D13" s="21">
        <v>108</v>
      </c>
      <c r="E13" s="21">
        <v>0</v>
      </c>
      <c r="F13" s="21">
        <v>72</v>
      </c>
      <c r="G13" s="21">
        <v>78</v>
      </c>
      <c r="H13" s="21">
        <v>95</v>
      </c>
    </row>
    <row r="14" spans="1:8" ht="15" thickBot="1" x14ac:dyDescent="0.35">
      <c r="B14" s="19" t="s">
        <v>102</v>
      </c>
      <c r="C14" s="19" t="s">
        <v>201</v>
      </c>
      <c r="D14" s="19">
        <v>0</v>
      </c>
      <c r="E14" s="19">
        <v>-95</v>
      </c>
      <c r="F14" s="19">
        <v>27</v>
      </c>
      <c r="G14" s="19">
        <v>95</v>
      </c>
      <c r="H14" s="19">
        <v>1E+30</v>
      </c>
    </row>
    <row r="16" spans="1:8" ht="15" thickBot="1" x14ac:dyDescent="0.35">
      <c r="A16" t="s">
        <v>84</v>
      </c>
    </row>
    <row r="17" spans="2:8" x14ac:dyDescent="0.3">
      <c r="B17" s="29"/>
      <c r="C17" s="29"/>
      <c r="D17" s="29" t="s">
        <v>122</v>
      </c>
      <c r="E17" s="29" t="s">
        <v>131</v>
      </c>
      <c r="F17" s="29" t="s">
        <v>133</v>
      </c>
      <c r="G17" s="29" t="s">
        <v>128</v>
      </c>
      <c r="H17" s="29" t="s">
        <v>128</v>
      </c>
    </row>
    <row r="18" spans="2:8" ht="15" thickBot="1" x14ac:dyDescent="0.35">
      <c r="B18" s="30" t="s">
        <v>78</v>
      </c>
      <c r="C18" s="30" t="s">
        <v>79</v>
      </c>
      <c r="D18" s="30" t="s">
        <v>123</v>
      </c>
      <c r="E18" s="30" t="s">
        <v>132</v>
      </c>
      <c r="F18" s="30" t="s">
        <v>134</v>
      </c>
      <c r="G18" s="30" t="s">
        <v>129</v>
      </c>
      <c r="H18" s="30" t="s">
        <v>130</v>
      </c>
    </row>
    <row r="19" spans="2:8" x14ac:dyDescent="0.3">
      <c r="B19" s="21" t="s">
        <v>104</v>
      </c>
      <c r="C19" s="21" t="s">
        <v>202</v>
      </c>
      <c r="D19" s="21">
        <v>4000</v>
      </c>
      <c r="E19" s="21">
        <v>-150</v>
      </c>
      <c r="F19" s="21">
        <v>0</v>
      </c>
      <c r="G19" s="21">
        <v>3592</v>
      </c>
      <c r="H19" s="21">
        <v>1E+30</v>
      </c>
    </row>
    <row r="20" spans="2:8" x14ac:dyDescent="0.3">
      <c r="B20" s="21" t="s">
        <v>108</v>
      </c>
      <c r="C20" s="21" t="s">
        <v>203</v>
      </c>
      <c r="D20" s="21">
        <v>5000</v>
      </c>
      <c r="E20" s="21">
        <v>-200</v>
      </c>
      <c r="F20" s="21">
        <v>0</v>
      </c>
      <c r="G20" s="21">
        <v>4500</v>
      </c>
      <c r="H20" s="21">
        <v>1E+30</v>
      </c>
    </row>
    <row r="21" spans="2:8" x14ac:dyDescent="0.3">
      <c r="B21" s="21" t="s">
        <v>111</v>
      </c>
      <c r="C21" s="21" t="s">
        <v>204</v>
      </c>
      <c r="D21" s="21">
        <v>500</v>
      </c>
      <c r="E21" s="21">
        <v>0</v>
      </c>
      <c r="F21" s="21">
        <v>0</v>
      </c>
      <c r="G21" s="21">
        <v>1E+30</v>
      </c>
      <c r="H21" s="21">
        <v>4500</v>
      </c>
    </row>
    <row r="22" spans="2:8" x14ac:dyDescent="0.3">
      <c r="B22" s="21" t="s">
        <v>114</v>
      </c>
      <c r="C22" s="21" t="s">
        <v>205</v>
      </c>
      <c r="D22" s="21">
        <v>300</v>
      </c>
      <c r="E22" s="21">
        <v>0</v>
      </c>
      <c r="F22" s="21">
        <v>0</v>
      </c>
      <c r="G22" s="21">
        <v>1E+30</v>
      </c>
      <c r="H22" s="21">
        <v>3592</v>
      </c>
    </row>
    <row r="23" spans="2:8" ht="15" thickBot="1" x14ac:dyDescent="0.35">
      <c r="B23" s="19" t="s">
        <v>118</v>
      </c>
      <c r="C23" s="19" t="s">
        <v>206</v>
      </c>
      <c r="D23" s="19">
        <v>108</v>
      </c>
      <c r="E23" s="19">
        <v>78</v>
      </c>
      <c r="F23" s="19">
        <v>0</v>
      </c>
      <c r="G23" s="19">
        <v>108</v>
      </c>
      <c r="H23" s="19">
        <v>3592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741F-20F4-4F3F-9577-168E65D3D7AE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14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8" t="s">
        <v>135</v>
      </c>
    </row>
    <row r="2" spans="1:10" x14ac:dyDescent="0.3">
      <c r="A2" s="18" t="s">
        <v>193</v>
      </c>
    </row>
    <row r="3" spans="1:10" x14ac:dyDescent="0.3">
      <c r="A3" s="18" t="s">
        <v>194</v>
      </c>
    </row>
    <row r="5" spans="1:10" ht="15" thickBot="1" x14ac:dyDescent="0.35"/>
    <row r="6" spans="1:10" x14ac:dyDescent="0.3">
      <c r="B6" s="29"/>
      <c r="C6" s="29" t="s">
        <v>126</v>
      </c>
      <c r="D6" s="29"/>
    </row>
    <row r="7" spans="1:10" ht="15" thickBot="1" x14ac:dyDescent="0.35">
      <c r="B7" s="30" t="s">
        <v>78</v>
      </c>
      <c r="C7" s="30" t="s">
        <v>79</v>
      </c>
      <c r="D7" s="30" t="s">
        <v>123</v>
      </c>
    </row>
    <row r="8" spans="1:10" ht="15" thickBot="1" x14ac:dyDescent="0.35">
      <c r="B8" s="19" t="s">
        <v>160</v>
      </c>
      <c r="C8" s="19" t="s">
        <v>195</v>
      </c>
      <c r="D8" s="31">
        <v>1591576</v>
      </c>
    </row>
    <row r="10" spans="1:10" ht="15" thickBot="1" x14ac:dyDescent="0.35"/>
    <row r="11" spans="1:10" x14ac:dyDescent="0.3">
      <c r="B11" s="29"/>
      <c r="C11" s="29" t="s">
        <v>137</v>
      </c>
      <c r="D11" s="29"/>
      <c r="F11" s="29" t="s">
        <v>138</v>
      </c>
      <c r="G11" s="29" t="s">
        <v>126</v>
      </c>
      <c r="I11" s="29" t="s">
        <v>141</v>
      </c>
      <c r="J11" s="29" t="s">
        <v>126</v>
      </c>
    </row>
    <row r="12" spans="1:10" ht="15" thickBot="1" x14ac:dyDescent="0.35">
      <c r="B12" s="30" t="s">
        <v>78</v>
      </c>
      <c r="C12" s="30" t="s">
        <v>79</v>
      </c>
      <c r="D12" s="30" t="s">
        <v>123</v>
      </c>
      <c r="F12" s="30" t="s">
        <v>139</v>
      </c>
      <c r="G12" s="30" t="s">
        <v>140</v>
      </c>
      <c r="I12" s="30" t="s">
        <v>139</v>
      </c>
      <c r="J12" s="30" t="s">
        <v>140</v>
      </c>
    </row>
    <row r="13" spans="1:10" x14ac:dyDescent="0.3">
      <c r="B13" s="21" t="s">
        <v>91</v>
      </c>
      <c r="C13" s="21" t="s">
        <v>196</v>
      </c>
      <c r="D13" s="23">
        <v>0</v>
      </c>
      <c r="F13" s="23">
        <v>0</v>
      </c>
      <c r="G13" s="23">
        <v>1591576</v>
      </c>
      <c r="I13" s="23">
        <v>0</v>
      </c>
      <c r="J13" s="23">
        <v>1591576</v>
      </c>
    </row>
    <row r="14" spans="1:10" x14ac:dyDescent="0.3">
      <c r="B14" s="21" t="s">
        <v>94</v>
      </c>
      <c r="C14" s="21" t="s">
        <v>197</v>
      </c>
      <c r="D14" s="23">
        <v>5000</v>
      </c>
      <c r="F14" s="23">
        <v>500</v>
      </c>
      <c r="G14" s="23">
        <v>691576</v>
      </c>
      <c r="I14" s="23">
        <v>5000</v>
      </c>
      <c r="J14" s="23">
        <v>1591576</v>
      </c>
    </row>
    <row r="15" spans="1:10" x14ac:dyDescent="0.3">
      <c r="B15" s="21" t="s">
        <v>96</v>
      </c>
      <c r="C15" s="21" t="s">
        <v>198</v>
      </c>
      <c r="D15" s="23">
        <v>3892</v>
      </c>
      <c r="F15" s="23">
        <v>300</v>
      </c>
      <c r="G15" s="23">
        <v>1052776</v>
      </c>
      <c r="I15" s="23">
        <v>3892</v>
      </c>
      <c r="J15" s="23">
        <v>1591576</v>
      </c>
    </row>
    <row r="16" spans="1:10" x14ac:dyDescent="0.3">
      <c r="B16" s="21" t="s">
        <v>98</v>
      </c>
      <c r="C16" s="21" t="s">
        <v>199</v>
      </c>
      <c r="D16" s="23">
        <v>0</v>
      </c>
      <c r="F16" s="23">
        <v>0</v>
      </c>
      <c r="G16" s="23">
        <v>1591576</v>
      </c>
      <c r="I16" s="23">
        <v>0</v>
      </c>
      <c r="J16" s="23">
        <v>1591576</v>
      </c>
    </row>
    <row r="17" spans="2:10" x14ac:dyDescent="0.3">
      <c r="B17" s="21" t="s">
        <v>100</v>
      </c>
      <c r="C17" s="21" t="s">
        <v>200</v>
      </c>
      <c r="D17" s="23">
        <v>108</v>
      </c>
      <c r="F17" s="23">
        <v>108</v>
      </c>
      <c r="G17" s="23">
        <v>1591576</v>
      </c>
      <c r="I17" s="23">
        <v>108</v>
      </c>
      <c r="J17" s="23">
        <v>1591576</v>
      </c>
    </row>
    <row r="18" spans="2:10" ht="15" thickBot="1" x14ac:dyDescent="0.35">
      <c r="B18" s="19" t="s">
        <v>102</v>
      </c>
      <c r="C18" s="19" t="s">
        <v>201</v>
      </c>
      <c r="D18" s="24">
        <v>0</v>
      </c>
      <c r="F18" s="24">
        <v>0</v>
      </c>
      <c r="G18" s="24">
        <v>1591576</v>
      </c>
      <c r="I18" s="24">
        <v>0</v>
      </c>
      <c r="J18" s="24">
        <v>1591576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4825-3B3C-4E2D-A321-AEEC8FFA7C35}">
  <dimension ref="B2:F14"/>
  <sheetViews>
    <sheetView workbookViewId="0">
      <selection activeCell="B10" sqref="B10:B14"/>
    </sheetView>
  </sheetViews>
  <sheetFormatPr baseColWidth="10" defaultRowHeight="14.4" x14ac:dyDescent="0.3"/>
  <cols>
    <col min="2" max="2" width="8.5546875" bestFit="1" customWidth="1"/>
    <col min="3" max="4" width="10.77734375" bestFit="1" customWidth="1"/>
    <col min="5" max="5" width="8.5546875" bestFit="1" customWidth="1"/>
    <col min="6" max="6" width="14.33203125" bestFit="1" customWidth="1"/>
  </cols>
  <sheetData>
    <row r="2" spans="2:6" x14ac:dyDescent="0.3">
      <c r="F2" s="46" t="s">
        <v>10</v>
      </c>
    </row>
    <row r="3" spans="2:6" x14ac:dyDescent="0.3">
      <c r="C3" s="46" t="s">
        <v>38</v>
      </c>
      <c r="D3" s="46" t="s">
        <v>37</v>
      </c>
      <c r="E3" s="46" t="s">
        <v>36</v>
      </c>
      <c r="F3" s="8">
        <f>SUMPRODUCT(C4:D6,C10:D12)</f>
        <v>1591576</v>
      </c>
    </row>
    <row r="4" spans="2:6" x14ac:dyDescent="0.3">
      <c r="B4" s="46" t="s">
        <v>35</v>
      </c>
      <c r="C4" s="4">
        <v>125</v>
      </c>
      <c r="D4" s="4">
        <v>200</v>
      </c>
      <c r="E4" s="4">
        <v>500</v>
      </c>
    </row>
    <row r="5" spans="2:6" x14ac:dyDescent="0.3">
      <c r="B5" s="46" t="s">
        <v>34</v>
      </c>
      <c r="C5" s="4">
        <v>150</v>
      </c>
      <c r="D5" s="4">
        <v>100</v>
      </c>
      <c r="E5" s="4">
        <v>300</v>
      </c>
    </row>
    <row r="6" spans="2:6" x14ac:dyDescent="0.3">
      <c r="B6" s="46" t="s">
        <v>33</v>
      </c>
      <c r="C6" s="4">
        <v>72</v>
      </c>
      <c r="D6" s="4">
        <v>27</v>
      </c>
      <c r="E6" s="4">
        <v>108</v>
      </c>
    </row>
    <row r="7" spans="2:6" x14ac:dyDescent="0.3">
      <c r="B7" s="46" t="s">
        <v>32</v>
      </c>
      <c r="C7" s="8">
        <v>4000</v>
      </c>
      <c r="D7" s="8">
        <v>5000</v>
      </c>
    </row>
    <row r="9" spans="2:6" x14ac:dyDescent="0.3">
      <c r="C9" s="46" t="s">
        <v>38</v>
      </c>
      <c r="D9" s="46" t="s">
        <v>37</v>
      </c>
      <c r="E9" s="46" t="s">
        <v>12</v>
      </c>
      <c r="F9" s="46" t="s">
        <v>36</v>
      </c>
    </row>
    <row r="10" spans="2:6" x14ac:dyDescent="0.3">
      <c r="B10" s="46" t="s">
        <v>35</v>
      </c>
      <c r="C10" s="4">
        <v>0</v>
      </c>
      <c r="D10" s="4">
        <v>5000</v>
      </c>
      <c r="E10" s="4">
        <f>SUM(C10:D10)</f>
        <v>5000</v>
      </c>
      <c r="F10" s="4">
        <v>500</v>
      </c>
    </row>
    <row r="11" spans="2:6" x14ac:dyDescent="0.3">
      <c r="B11" s="46" t="s">
        <v>34</v>
      </c>
      <c r="C11" s="4">
        <v>3892</v>
      </c>
      <c r="D11" s="4">
        <v>0</v>
      </c>
      <c r="E11" s="4">
        <f>SUM(C11:D11)</f>
        <v>3892</v>
      </c>
      <c r="F11" s="4">
        <v>300</v>
      </c>
    </row>
    <row r="12" spans="2:6" x14ac:dyDescent="0.3">
      <c r="B12" s="46" t="s">
        <v>33</v>
      </c>
      <c r="C12" s="4">
        <v>108</v>
      </c>
      <c r="D12" s="4">
        <v>0</v>
      </c>
      <c r="E12" s="4">
        <f>SUM(C12:D12)</f>
        <v>108</v>
      </c>
      <c r="F12" s="4">
        <v>108</v>
      </c>
    </row>
    <row r="13" spans="2:6" x14ac:dyDescent="0.3">
      <c r="B13" s="46" t="s">
        <v>12</v>
      </c>
      <c r="C13" s="8">
        <f>SUM(C10:C12)</f>
        <v>4000</v>
      </c>
      <c r="D13" s="8">
        <f>SUM(D10:D12)</f>
        <v>5000</v>
      </c>
    </row>
    <row r="14" spans="2:6" x14ac:dyDescent="0.3">
      <c r="B14" s="46" t="s">
        <v>32</v>
      </c>
      <c r="C14" s="8">
        <v>4000</v>
      </c>
      <c r="D14" s="8">
        <v>5000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9E9D-9185-49AC-A8C2-41F670F80602}">
  <dimension ref="A1:G9"/>
  <sheetViews>
    <sheetView showGridLines="0" workbookViewId="0"/>
  </sheetViews>
  <sheetFormatPr baseColWidth="10" defaultRowHeight="14.4" x14ac:dyDescent="0.3"/>
  <cols>
    <col min="1" max="1" width="2.33203125" customWidth="1"/>
    <col min="2" max="2" width="6" bestFit="1" customWidth="1"/>
    <col min="3" max="3" width="11" bestFit="1" customWidth="1"/>
    <col min="4" max="4" width="14.6640625" bestFit="1" customWidth="1"/>
    <col min="5" max="5" width="13.21875" bestFit="1" customWidth="1"/>
    <col min="6" max="6" width="9.5546875" bestFit="1" customWidth="1"/>
    <col min="7" max="7" width="7.5546875" bestFit="1" customWidth="1"/>
  </cols>
  <sheetData>
    <row r="1" spans="1:7" x14ac:dyDescent="0.3">
      <c r="A1" s="18" t="s">
        <v>142</v>
      </c>
    </row>
    <row r="2" spans="1:7" x14ac:dyDescent="0.3">
      <c r="A2" s="18" t="s">
        <v>207</v>
      </c>
    </row>
    <row r="3" spans="1:7" x14ac:dyDescent="0.3">
      <c r="A3" s="18" t="s">
        <v>208</v>
      </c>
    </row>
    <row r="6" spans="1:7" ht="15" thickBot="1" x14ac:dyDescent="0.35">
      <c r="A6" t="s">
        <v>156</v>
      </c>
    </row>
    <row r="7" spans="1:7" ht="15" thickBot="1" x14ac:dyDescent="0.35">
      <c r="B7" s="20" t="s">
        <v>78</v>
      </c>
      <c r="C7" s="20" t="s">
        <v>79</v>
      </c>
      <c r="D7" s="20" t="s">
        <v>85</v>
      </c>
      <c r="E7" s="20" t="s">
        <v>86</v>
      </c>
      <c r="F7" s="20" t="s">
        <v>87</v>
      </c>
      <c r="G7" s="20" t="s">
        <v>88</v>
      </c>
    </row>
    <row r="8" spans="1:7" x14ac:dyDescent="0.3">
      <c r="B8" t="s">
        <v>209</v>
      </c>
      <c r="C8" t="s">
        <v>210</v>
      </c>
      <c r="D8" s="25">
        <v>130000</v>
      </c>
      <c r="E8" t="s">
        <v>211</v>
      </c>
      <c r="F8" t="s">
        <v>107</v>
      </c>
      <c r="G8">
        <v>0</v>
      </c>
    </row>
    <row r="9" spans="1:7" x14ac:dyDescent="0.3">
      <c r="B9" t="s">
        <v>212</v>
      </c>
      <c r="C9" t="s">
        <v>213</v>
      </c>
      <c r="D9" s="26">
        <v>120000</v>
      </c>
      <c r="E9" t="s">
        <v>214</v>
      </c>
      <c r="F9" t="s">
        <v>155</v>
      </c>
      <c r="G9">
        <v>-40000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27D7-EBE3-4772-918F-47B748535FC4}">
  <dimension ref="A1:H77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30.777343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8" t="s">
        <v>121</v>
      </c>
    </row>
    <row r="2" spans="1:8" x14ac:dyDescent="0.3">
      <c r="A2" s="18" t="s">
        <v>238</v>
      </c>
    </row>
    <row r="3" spans="1:8" x14ac:dyDescent="0.3">
      <c r="A3" s="18" t="s">
        <v>388</v>
      </c>
    </row>
    <row r="6" spans="1:8" ht="15" thickBot="1" x14ac:dyDescent="0.35">
      <c r="A6" t="s">
        <v>82</v>
      </c>
    </row>
    <row r="7" spans="1:8" x14ac:dyDescent="0.3">
      <c r="B7" s="29"/>
      <c r="C7" s="29"/>
      <c r="D7" s="29" t="s">
        <v>122</v>
      </c>
      <c r="E7" s="29" t="s">
        <v>124</v>
      </c>
      <c r="F7" s="29" t="s">
        <v>126</v>
      </c>
      <c r="G7" s="29" t="s">
        <v>128</v>
      </c>
      <c r="H7" s="29" t="s">
        <v>128</v>
      </c>
    </row>
    <row r="8" spans="1:8" ht="15" thickBot="1" x14ac:dyDescent="0.35">
      <c r="B8" s="30" t="s">
        <v>78</v>
      </c>
      <c r="C8" s="30" t="s">
        <v>79</v>
      </c>
      <c r="D8" s="30" t="s">
        <v>123</v>
      </c>
      <c r="E8" s="30" t="s">
        <v>125</v>
      </c>
      <c r="F8" s="30" t="s">
        <v>127</v>
      </c>
      <c r="G8" s="30" t="s">
        <v>129</v>
      </c>
      <c r="H8" s="30" t="s">
        <v>130</v>
      </c>
    </row>
    <row r="9" spans="1:8" x14ac:dyDescent="0.3">
      <c r="B9" s="21" t="s">
        <v>146</v>
      </c>
      <c r="C9" s="21" t="s">
        <v>245</v>
      </c>
      <c r="D9" s="21">
        <v>0</v>
      </c>
      <c r="E9" s="21">
        <v>1</v>
      </c>
      <c r="F9" s="21">
        <v>1</v>
      </c>
      <c r="G9" s="21">
        <v>1E+30</v>
      </c>
      <c r="H9" s="21">
        <v>1</v>
      </c>
    </row>
    <row r="10" spans="1:8" x14ac:dyDescent="0.3">
      <c r="B10" s="21" t="s">
        <v>149</v>
      </c>
      <c r="C10" s="21" t="s">
        <v>246</v>
      </c>
      <c r="D10" s="21">
        <v>160</v>
      </c>
      <c r="E10" s="21">
        <v>0</v>
      </c>
      <c r="F10" s="21">
        <v>0</v>
      </c>
      <c r="G10" s="21">
        <v>0</v>
      </c>
      <c r="H10" s="21">
        <v>0</v>
      </c>
    </row>
    <row r="11" spans="1:8" x14ac:dyDescent="0.3">
      <c r="B11" s="21" t="s">
        <v>247</v>
      </c>
      <c r="C11" s="21" t="s">
        <v>248</v>
      </c>
      <c r="D11" s="21">
        <v>0</v>
      </c>
      <c r="E11" s="21">
        <v>0</v>
      </c>
      <c r="F11" s="21">
        <v>0</v>
      </c>
      <c r="G11" s="21">
        <v>1E+30</v>
      </c>
      <c r="H11" s="21">
        <v>0</v>
      </c>
    </row>
    <row r="12" spans="1:8" x14ac:dyDescent="0.3">
      <c r="B12" s="21" t="s">
        <v>249</v>
      </c>
      <c r="C12" s="21" t="s">
        <v>250</v>
      </c>
      <c r="D12" s="21">
        <v>0</v>
      </c>
      <c r="E12" s="21">
        <v>0</v>
      </c>
      <c r="F12" s="21">
        <v>0</v>
      </c>
      <c r="G12" s="21">
        <v>1E+30</v>
      </c>
      <c r="H12" s="21">
        <v>0</v>
      </c>
    </row>
    <row r="13" spans="1:8" x14ac:dyDescent="0.3">
      <c r="B13" s="21" t="s">
        <v>251</v>
      </c>
      <c r="C13" s="21" t="s">
        <v>252</v>
      </c>
      <c r="D13" s="21">
        <v>0</v>
      </c>
      <c r="E13" s="21">
        <v>0</v>
      </c>
      <c r="F13" s="21">
        <v>0</v>
      </c>
      <c r="G13" s="21">
        <v>1E+30</v>
      </c>
      <c r="H13" s="21">
        <v>0</v>
      </c>
    </row>
    <row r="14" spans="1:8" x14ac:dyDescent="0.3">
      <c r="B14" s="21" t="s">
        <v>253</v>
      </c>
      <c r="C14" s="21" t="s">
        <v>254</v>
      </c>
      <c r="D14" s="21">
        <v>0</v>
      </c>
      <c r="E14" s="21">
        <v>1</v>
      </c>
      <c r="F14" s="21">
        <v>1</v>
      </c>
      <c r="G14" s="21">
        <v>1E+30</v>
      </c>
      <c r="H14" s="21">
        <v>1</v>
      </c>
    </row>
    <row r="15" spans="1:8" x14ac:dyDescent="0.3">
      <c r="B15" s="21" t="s">
        <v>255</v>
      </c>
      <c r="C15" s="21" t="s">
        <v>256</v>
      </c>
      <c r="D15" s="21">
        <v>0</v>
      </c>
      <c r="E15" s="21">
        <v>1</v>
      </c>
      <c r="F15" s="21">
        <v>1</v>
      </c>
      <c r="G15" s="21">
        <v>1E+30</v>
      </c>
      <c r="H15" s="21">
        <v>1</v>
      </c>
    </row>
    <row r="16" spans="1:8" x14ac:dyDescent="0.3">
      <c r="B16" s="21" t="s">
        <v>257</v>
      </c>
      <c r="C16" s="21" t="s">
        <v>258</v>
      </c>
      <c r="D16" s="21">
        <v>79</v>
      </c>
      <c r="E16" s="21">
        <v>0</v>
      </c>
      <c r="F16" s="21">
        <v>0</v>
      </c>
      <c r="G16" s="21">
        <v>0</v>
      </c>
      <c r="H16" s="21">
        <v>0</v>
      </c>
    </row>
    <row r="17" spans="2:8" x14ac:dyDescent="0.3">
      <c r="B17" s="21" t="s">
        <v>259</v>
      </c>
      <c r="C17" s="21" t="s">
        <v>260</v>
      </c>
      <c r="D17" s="21">
        <v>0</v>
      </c>
      <c r="E17" s="21">
        <v>0</v>
      </c>
      <c r="F17" s="21">
        <v>0</v>
      </c>
      <c r="G17" s="21">
        <v>1E+30</v>
      </c>
      <c r="H17" s="21">
        <v>0</v>
      </c>
    </row>
    <row r="18" spans="2:8" x14ac:dyDescent="0.3">
      <c r="B18" s="21" t="s">
        <v>261</v>
      </c>
      <c r="C18" s="21" t="s">
        <v>262</v>
      </c>
      <c r="D18" s="21">
        <v>0</v>
      </c>
      <c r="E18" s="21">
        <v>0</v>
      </c>
      <c r="F18" s="21">
        <v>0</v>
      </c>
      <c r="G18" s="21">
        <v>1E+30</v>
      </c>
      <c r="H18" s="21">
        <v>0</v>
      </c>
    </row>
    <row r="19" spans="2:8" x14ac:dyDescent="0.3">
      <c r="B19" s="21" t="s">
        <v>263</v>
      </c>
      <c r="C19" s="21" t="s">
        <v>264</v>
      </c>
      <c r="D19" s="21">
        <v>0</v>
      </c>
      <c r="E19" s="21">
        <v>1</v>
      </c>
      <c r="F19" s="21">
        <v>1</v>
      </c>
      <c r="G19" s="21">
        <v>1E+30</v>
      </c>
      <c r="H19" s="21">
        <v>1</v>
      </c>
    </row>
    <row r="20" spans="2:8" x14ac:dyDescent="0.3">
      <c r="B20" s="21" t="s">
        <v>265</v>
      </c>
      <c r="C20" s="21" t="s">
        <v>266</v>
      </c>
      <c r="D20" s="21">
        <v>0</v>
      </c>
      <c r="E20" s="21">
        <v>1</v>
      </c>
      <c r="F20" s="21">
        <v>1</v>
      </c>
      <c r="G20" s="21">
        <v>1E+30</v>
      </c>
      <c r="H20" s="21">
        <v>1</v>
      </c>
    </row>
    <row r="21" spans="2:8" x14ac:dyDescent="0.3">
      <c r="B21" s="21" t="s">
        <v>267</v>
      </c>
      <c r="C21" s="21" t="s">
        <v>268</v>
      </c>
      <c r="D21" s="21">
        <v>96</v>
      </c>
      <c r="E21" s="21">
        <v>0</v>
      </c>
      <c r="F21" s="21">
        <v>0</v>
      </c>
      <c r="G21" s="21">
        <v>0</v>
      </c>
      <c r="H21" s="21">
        <v>0</v>
      </c>
    </row>
    <row r="22" spans="2:8" x14ac:dyDescent="0.3">
      <c r="B22" s="21" t="s">
        <v>269</v>
      </c>
      <c r="C22" s="21" t="s">
        <v>270</v>
      </c>
      <c r="D22" s="21">
        <v>0</v>
      </c>
      <c r="E22" s="21">
        <v>0</v>
      </c>
      <c r="F22" s="21">
        <v>0</v>
      </c>
      <c r="G22" s="21">
        <v>1E+30</v>
      </c>
      <c r="H22" s="21">
        <v>0</v>
      </c>
    </row>
    <row r="23" spans="2:8" x14ac:dyDescent="0.3">
      <c r="B23" s="21" t="s">
        <v>271</v>
      </c>
      <c r="C23" s="21" t="s">
        <v>272</v>
      </c>
      <c r="D23" s="21">
        <v>0</v>
      </c>
      <c r="E23" s="21">
        <v>0</v>
      </c>
      <c r="F23" s="21">
        <v>0</v>
      </c>
      <c r="G23" s="21">
        <v>1E+30</v>
      </c>
      <c r="H23" s="21">
        <v>0</v>
      </c>
    </row>
    <row r="24" spans="2:8" x14ac:dyDescent="0.3">
      <c r="B24" s="21" t="s">
        <v>273</v>
      </c>
      <c r="C24" s="21" t="s">
        <v>274</v>
      </c>
      <c r="D24" s="21">
        <v>0</v>
      </c>
      <c r="E24" s="21">
        <v>1</v>
      </c>
      <c r="F24" s="21">
        <v>1</v>
      </c>
      <c r="G24" s="21">
        <v>1E+30</v>
      </c>
      <c r="H24" s="21">
        <v>1</v>
      </c>
    </row>
    <row r="25" spans="2:8" x14ac:dyDescent="0.3">
      <c r="B25" s="21" t="s">
        <v>275</v>
      </c>
      <c r="C25" s="21" t="s">
        <v>276</v>
      </c>
      <c r="D25" s="21">
        <v>0</v>
      </c>
      <c r="E25" s="21">
        <v>1</v>
      </c>
      <c r="F25" s="21">
        <v>1</v>
      </c>
      <c r="G25" s="21">
        <v>1E+30</v>
      </c>
      <c r="H25" s="21">
        <v>1</v>
      </c>
    </row>
    <row r="26" spans="2:8" x14ac:dyDescent="0.3">
      <c r="B26" s="21" t="s">
        <v>277</v>
      </c>
      <c r="C26" s="21" t="s">
        <v>278</v>
      </c>
      <c r="D26" s="21">
        <v>0</v>
      </c>
      <c r="E26" s="21">
        <v>1</v>
      </c>
      <c r="F26" s="21">
        <v>1</v>
      </c>
      <c r="G26" s="21">
        <v>1E+30</v>
      </c>
      <c r="H26" s="21">
        <v>1</v>
      </c>
    </row>
    <row r="27" spans="2:8" x14ac:dyDescent="0.3">
      <c r="B27" s="21" t="s">
        <v>279</v>
      </c>
      <c r="C27" s="21" t="s">
        <v>280</v>
      </c>
      <c r="D27" s="21">
        <v>180</v>
      </c>
      <c r="E27" s="21">
        <v>0</v>
      </c>
      <c r="F27" s="21">
        <v>0</v>
      </c>
      <c r="G27" s="21">
        <v>0</v>
      </c>
      <c r="H27" s="21">
        <v>0</v>
      </c>
    </row>
    <row r="28" spans="2:8" x14ac:dyDescent="0.3">
      <c r="B28" s="21" t="s">
        <v>281</v>
      </c>
      <c r="C28" s="21" t="s">
        <v>282</v>
      </c>
      <c r="D28" s="21">
        <v>0</v>
      </c>
      <c r="E28" s="21">
        <v>0</v>
      </c>
      <c r="F28" s="21">
        <v>0</v>
      </c>
      <c r="G28" s="21">
        <v>1E+30</v>
      </c>
      <c r="H28" s="21">
        <v>0</v>
      </c>
    </row>
    <row r="29" spans="2:8" x14ac:dyDescent="0.3">
      <c r="B29" s="21" t="s">
        <v>283</v>
      </c>
      <c r="C29" s="21" t="s">
        <v>284</v>
      </c>
      <c r="D29" s="21">
        <v>0</v>
      </c>
      <c r="E29" s="21">
        <v>0</v>
      </c>
      <c r="F29" s="21">
        <v>0</v>
      </c>
      <c r="G29" s="21">
        <v>1E+30</v>
      </c>
      <c r="H29" s="21">
        <v>0</v>
      </c>
    </row>
    <row r="30" spans="2:8" x14ac:dyDescent="0.3">
      <c r="B30" s="21" t="s">
        <v>285</v>
      </c>
      <c r="C30" s="21" t="s">
        <v>286</v>
      </c>
      <c r="D30" s="21">
        <v>0</v>
      </c>
      <c r="E30" s="21">
        <v>1</v>
      </c>
      <c r="F30" s="21">
        <v>1</v>
      </c>
      <c r="G30" s="21">
        <v>1E+30</v>
      </c>
      <c r="H30" s="21">
        <v>1</v>
      </c>
    </row>
    <row r="31" spans="2:8" x14ac:dyDescent="0.3">
      <c r="B31" s="21" t="s">
        <v>287</v>
      </c>
      <c r="C31" s="21" t="s">
        <v>288</v>
      </c>
      <c r="D31" s="21">
        <v>0</v>
      </c>
      <c r="E31" s="21">
        <v>1</v>
      </c>
      <c r="F31" s="21">
        <v>1</v>
      </c>
      <c r="G31" s="21">
        <v>1E+30</v>
      </c>
      <c r="H31" s="21">
        <v>1</v>
      </c>
    </row>
    <row r="32" spans="2:8" x14ac:dyDescent="0.3">
      <c r="B32" s="21" t="s">
        <v>289</v>
      </c>
      <c r="C32" s="21" t="s">
        <v>290</v>
      </c>
      <c r="D32" s="21">
        <v>0</v>
      </c>
      <c r="E32" s="21">
        <v>0</v>
      </c>
      <c r="F32" s="21">
        <v>0</v>
      </c>
      <c r="G32" s="21">
        <v>1E+30</v>
      </c>
      <c r="H32" s="21">
        <v>0</v>
      </c>
    </row>
    <row r="33" spans="2:8" x14ac:dyDescent="0.3">
      <c r="B33" s="21" t="s">
        <v>291</v>
      </c>
      <c r="C33" s="21" t="s">
        <v>292</v>
      </c>
      <c r="D33" s="21">
        <v>195</v>
      </c>
      <c r="E33" s="21">
        <v>0</v>
      </c>
      <c r="F33" s="21">
        <v>0</v>
      </c>
      <c r="G33" s="21">
        <v>0</v>
      </c>
      <c r="H33" s="21">
        <v>0</v>
      </c>
    </row>
    <row r="34" spans="2:8" x14ac:dyDescent="0.3">
      <c r="B34" s="21" t="s">
        <v>293</v>
      </c>
      <c r="C34" s="21" t="s">
        <v>294</v>
      </c>
      <c r="D34" s="21">
        <v>73</v>
      </c>
      <c r="E34" s="21">
        <v>0</v>
      </c>
      <c r="F34" s="21">
        <v>0</v>
      </c>
      <c r="G34" s="21">
        <v>0</v>
      </c>
      <c r="H34" s="21">
        <v>0</v>
      </c>
    </row>
    <row r="35" spans="2:8" x14ac:dyDescent="0.3">
      <c r="B35" s="21" t="s">
        <v>295</v>
      </c>
      <c r="C35" s="21" t="s">
        <v>296</v>
      </c>
      <c r="D35" s="21">
        <v>0</v>
      </c>
      <c r="E35" s="21">
        <v>0</v>
      </c>
      <c r="F35" s="21">
        <v>0</v>
      </c>
      <c r="G35" s="21">
        <v>1E+30</v>
      </c>
      <c r="H35" s="21">
        <v>0</v>
      </c>
    </row>
    <row r="36" spans="2:8" x14ac:dyDescent="0.3">
      <c r="B36" s="21" t="s">
        <v>297</v>
      </c>
      <c r="C36" s="21" t="s">
        <v>298</v>
      </c>
      <c r="D36" s="21">
        <v>0</v>
      </c>
      <c r="E36" s="21">
        <v>1</v>
      </c>
      <c r="F36" s="21">
        <v>1</v>
      </c>
      <c r="G36" s="21">
        <v>1E+30</v>
      </c>
      <c r="H36" s="21">
        <v>1</v>
      </c>
    </row>
    <row r="37" spans="2:8" x14ac:dyDescent="0.3">
      <c r="B37" s="21" t="s">
        <v>299</v>
      </c>
      <c r="C37" s="21" t="s">
        <v>300</v>
      </c>
      <c r="D37" s="21">
        <v>0</v>
      </c>
      <c r="E37" s="21">
        <v>1</v>
      </c>
      <c r="F37" s="21">
        <v>1</v>
      </c>
      <c r="G37" s="21">
        <v>1E+30</v>
      </c>
      <c r="H37" s="21">
        <v>1</v>
      </c>
    </row>
    <row r="38" spans="2:8" x14ac:dyDescent="0.3">
      <c r="B38" s="21" t="s">
        <v>301</v>
      </c>
      <c r="C38" s="21" t="s">
        <v>302</v>
      </c>
      <c r="D38" s="21">
        <v>0</v>
      </c>
      <c r="E38" s="21">
        <v>0</v>
      </c>
      <c r="F38" s="21">
        <v>0</v>
      </c>
      <c r="G38" s="21">
        <v>1E+30</v>
      </c>
      <c r="H38" s="21">
        <v>0</v>
      </c>
    </row>
    <row r="39" spans="2:8" x14ac:dyDescent="0.3">
      <c r="B39" s="21" t="s">
        <v>303</v>
      </c>
      <c r="C39" s="21" t="s">
        <v>304</v>
      </c>
      <c r="D39" s="21">
        <v>82</v>
      </c>
      <c r="E39" s="21">
        <v>0</v>
      </c>
      <c r="F39" s="21">
        <v>0</v>
      </c>
      <c r="G39" s="21">
        <v>0</v>
      </c>
      <c r="H39" s="21">
        <v>0</v>
      </c>
    </row>
    <row r="40" spans="2:8" x14ac:dyDescent="0.3">
      <c r="B40" s="21" t="s">
        <v>305</v>
      </c>
      <c r="C40" s="21" t="s">
        <v>306</v>
      </c>
      <c r="D40" s="21">
        <v>0</v>
      </c>
      <c r="E40" s="21">
        <v>0</v>
      </c>
      <c r="F40" s="21">
        <v>0</v>
      </c>
      <c r="G40" s="21">
        <v>1E+30</v>
      </c>
      <c r="H40" s="21">
        <v>0</v>
      </c>
    </row>
    <row r="41" spans="2:8" x14ac:dyDescent="0.3">
      <c r="B41" s="21" t="s">
        <v>307</v>
      </c>
      <c r="C41" s="21" t="s">
        <v>308</v>
      </c>
      <c r="D41" s="21">
        <v>0</v>
      </c>
      <c r="E41" s="21">
        <v>1</v>
      </c>
      <c r="F41" s="21">
        <v>1</v>
      </c>
      <c r="G41" s="21">
        <v>1E+30</v>
      </c>
      <c r="H41" s="21">
        <v>1</v>
      </c>
    </row>
    <row r="42" spans="2:8" x14ac:dyDescent="0.3">
      <c r="B42" s="21" t="s">
        <v>309</v>
      </c>
      <c r="C42" s="21" t="s">
        <v>310</v>
      </c>
      <c r="D42" s="21">
        <v>0</v>
      </c>
      <c r="E42" s="21">
        <v>1</v>
      </c>
      <c r="F42" s="21">
        <v>1</v>
      </c>
      <c r="G42" s="21">
        <v>1E+30</v>
      </c>
      <c r="H42" s="21">
        <v>1</v>
      </c>
    </row>
    <row r="43" spans="2:8" x14ac:dyDescent="0.3">
      <c r="B43" s="21" t="s">
        <v>311</v>
      </c>
      <c r="C43" s="21" t="s">
        <v>312</v>
      </c>
      <c r="D43" s="21">
        <v>0</v>
      </c>
      <c r="E43" s="21">
        <v>0</v>
      </c>
      <c r="F43" s="21">
        <v>0</v>
      </c>
      <c r="G43" s="21">
        <v>1E+30</v>
      </c>
      <c r="H43" s="21">
        <v>0</v>
      </c>
    </row>
    <row r="44" spans="2:8" x14ac:dyDescent="0.3">
      <c r="B44" s="21" t="s">
        <v>313</v>
      </c>
      <c r="C44" s="21" t="s">
        <v>314</v>
      </c>
      <c r="D44" s="21">
        <v>43</v>
      </c>
      <c r="E44" s="21">
        <v>0</v>
      </c>
      <c r="F44" s="21">
        <v>0</v>
      </c>
      <c r="G44" s="21">
        <v>0</v>
      </c>
      <c r="H44" s="21">
        <v>0</v>
      </c>
    </row>
    <row r="45" spans="2:8" x14ac:dyDescent="0.3">
      <c r="B45" s="21" t="s">
        <v>315</v>
      </c>
      <c r="C45" s="21" t="s">
        <v>316</v>
      </c>
      <c r="D45" s="21">
        <v>0</v>
      </c>
      <c r="E45" s="21">
        <v>0</v>
      </c>
      <c r="F45" s="21">
        <v>0</v>
      </c>
      <c r="G45" s="21">
        <v>1E+30</v>
      </c>
      <c r="H45" s="21">
        <v>0</v>
      </c>
    </row>
    <row r="46" spans="2:8" x14ac:dyDescent="0.3">
      <c r="B46" s="21" t="s">
        <v>317</v>
      </c>
      <c r="C46" s="21" t="s">
        <v>318</v>
      </c>
      <c r="D46" s="21">
        <v>0</v>
      </c>
      <c r="E46" s="21">
        <v>0</v>
      </c>
      <c r="F46" s="21">
        <v>0</v>
      </c>
      <c r="G46" s="21">
        <v>1E+30</v>
      </c>
      <c r="H46" s="21">
        <v>0</v>
      </c>
    </row>
    <row r="47" spans="2:8" x14ac:dyDescent="0.3">
      <c r="B47" s="21" t="s">
        <v>319</v>
      </c>
      <c r="C47" s="21" t="s">
        <v>320</v>
      </c>
      <c r="D47" s="21">
        <v>0</v>
      </c>
      <c r="E47" s="21">
        <v>1</v>
      </c>
      <c r="F47" s="21">
        <v>1</v>
      </c>
      <c r="G47" s="21">
        <v>1E+30</v>
      </c>
      <c r="H47" s="21">
        <v>1</v>
      </c>
    </row>
    <row r="48" spans="2:8" x14ac:dyDescent="0.3">
      <c r="B48" s="21" t="s">
        <v>321</v>
      </c>
      <c r="C48" s="21" t="s">
        <v>322</v>
      </c>
      <c r="D48" s="21">
        <v>0</v>
      </c>
      <c r="E48" s="21">
        <v>0</v>
      </c>
      <c r="F48" s="21">
        <v>0</v>
      </c>
      <c r="G48" s="21">
        <v>1E+30</v>
      </c>
      <c r="H48" s="21">
        <v>0</v>
      </c>
    </row>
    <row r="49" spans="1:8" x14ac:dyDescent="0.3">
      <c r="B49" s="21" t="s">
        <v>323</v>
      </c>
      <c r="C49" s="21" t="s">
        <v>324</v>
      </c>
      <c r="D49" s="21">
        <v>52</v>
      </c>
      <c r="E49" s="21">
        <v>0</v>
      </c>
      <c r="F49" s="21">
        <v>0</v>
      </c>
      <c r="G49" s="21">
        <v>0</v>
      </c>
      <c r="H49" s="21">
        <v>0</v>
      </c>
    </row>
    <row r="50" spans="1:8" x14ac:dyDescent="0.3">
      <c r="B50" s="21" t="s">
        <v>325</v>
      </c>
      <c r="C50" s="21" t="s">
        <v>326</v>
      </c>
      <c r="D50" s="21">
        <v>0</v>
      </c>
      <c r="E50" s="21">
        <v>0</v>
      </c>
      <c r="F50" s="21">
        <v>0</v>
      </c>
      <c r="G50" s="21">
        <v>1E+30</v>
      </c>
      <c r="H50" s="21">
        <v>0</v>
      </c>
    </row>
    <row r="51" spans="1:8" x14ac:dyDescent="0.3">
      <c r="B51" s="21" t="s">
        <v>327</v>
      </c>
      <c r="C51" s="21" t="s">
        <v>328</v>
      </c>
      <c r="D51" s="21">
        <v>0</v>
      </c>
      <c r="E51" s="21">
        <v>0</v>
      </c>
      <c r="F51" s="21">
        <v>0</v>
      </c>
      <c r="G51" s="21">
        <v>1E+30</v>
      </c>
      <c r="H51" s="21">
        <v>0</v>
      </c>
    </row>
    <row r="52" spans="1:8" x14ac:dyDescent="0.3">
      <c r="B52" s="21" t="s">
        <v>329</v>
      </c>
      <c r="C52" s="21" t="s">
        <v>330</v>
      </c>
      <c r="D52" s="21">
        <v>0</v>
      </c>
      <c r="E52" s="21">
        <v>1</v>
      </c>
      <c r="F52" s="21">
        <v>1</v>
      </c>
      <c r="G52" s="21">
        <v>1E+30</v>
      </c>
      <c r="H52" s="21">
        <v>1</v>
      </c>
    </row>
    <row r="53" spans="1:8" x14ac:dyDescent="0.3">
      <c r="B53" s="21" t="s">
        <v>331</v>
      </c>
      <c r="C53" s="21" t="s">
        <v>332</v>
      </c>
      <c r="D53" s="21">
        <v>0</v>
      </c>
      <c r="E53" s="21">
        <v>1</v>
      </c>
      <c r="F53" s="21">
        <v>1</v>
      </c>
      <c r="G53" s="21">
        <v>1E+30</v>
      </c>
      <c r="H53" s="21">
        <v>1</v>
      </c>
    </row>
    <row r="54" spans="1:8" x14ac:dyDescent="0.3">
      <c r="B54" s="21" t="s">
        <v>333</v>
      </c>
      <c r="C54" s="21" t="s">
        <v>334</v>
      </c>
      <c r="D54" s="21">
        <v>15</v>
      </c>
      <c r="E54" s="21">
        <v>0</v>
      </c>
      <c r="F54" s="21">
        <v>0</v>
      </c>
      <c r="G54" s="21">
        <v>0</v>
      </c>
      <c r="H54" s="21">
        <v>0</v>
      </c>
    </row>
    <row r="55" spans="1:8" x14ac:dyDescent="0.3">
      <c r="B55" s="21" t="s">
        <v>335</v>
      </c>
      <c r="C55" s="21" t="s">
        <v>336</v>
      </c>
      <c r="D55" s="21">
        <v>0</v>
      </c>
      <c r="E55" s="21">
        <v>0</v>
      </c>
      <c r="F55" s="21">
        <v>0</v>
      </c>
      <c r="G55" s="21">
        <v>1E+30</v>
      </c>
      <c r="H55" s="21">
        <v>0</v>
      </c>
    </row>
    <row r="56" spans="1:8" x14ac:dyDescent="0.3">
      <c r="B56" s="21" t="s">
        <v>337</v>
      </c>
      <c r="C56" s="21" t="s">
        <v>338</v>
      </c>
      <c r="D56" s="21">
        <v>0</v>
      </c>
      <c r="E56" s="21">
        <v>0</v>
      </c>
      <c r="F56" s="21">
        <v>0</v>
      </c>
      <c r="G56" s="21">
        <v>1E+30</v>
      </c>
      <c r="H56" s="21">
        <v>0</v>
      </c>
    </row>
    <row r="57" spans="1:8" x14ac:dyDescent="0.3">
      <c r="B57" s="21" t="s">
        <v>339</v>
      </c>
      <c r="C57" s="21" t="s">
        <v>340</v>
      </c>
      <c r="D57" s="21">
        <v>0</v>
      </c>
      <c r="E57" s="21">
        <v>0</v>
      </c>
      <c r="F57" s="21">
        <v>0</v>
      </c>
      <c r="G57" s="21">
        <v>1E+30</v>
      </c>
      <c r="H57" s="21">
        <v>0</v>
      </c>
    </row>
    <row r="58" spans="1:8" ht="15" thickBot="1" x14ac:dyDescent="0.35">
      <c r="B58" s="19" t="s">
        <v>341</v>
      </c>
      <c r="C58" s="19" t="s">
        <v>342</v>
      </c>
      <c r="D58" s="19">
        <v>0</v>
      </c>
      <c r="E58" s="19">
        <v>1</v>
      </c>
      <c r="F58" s="19">
        <v>1</v>
      </c>
      <c r="G58" s="19">
        <v>1E+30</v>
      </c>
      <c r="H58" s="19">
        <v>1</v>
      </c>
    </row>
    <row r="60" spans="1:8" ht="15" thickBot="1" x14ac:dyDescent="0.35">
      <c r="A60" t="s">
        <v>84</v>
      </c>
    </row>
    <row r="61" spans="1:8" x14ac:dyDescent="0.3">
      <c r="B61" s="29"/>
      <c r="C61" s="29"/>
      <c r="D61" s="29" t="s">
        <v>122</v>
      </c>
      <c r="E61" s="29" t="s">
        <v>131</v>
      </c>
      <c r="F61" s="29" t="s">
        <v>133</v>
      </c>
      <c r="G61" s="29" t="s">
        <v>128</v>
      </c>
      <c r="H61" s="29" t="s">
        <v>128</v>
      </c>
    </row>
    <row r="62" spans="1:8" ht="15" thickBot="1" x14ac:dyDescent="0.35">
      <c r="B62" s="30" t="s">
        <v>78</v>
      </c>
      <c r="C62" s="30" t="s">
        <v>79</v>
      </c>
      <c r="D62" s="30" t="s">
        <v>123</v>
      </c>
      <c r="E62" s="30" t="s">
        <v>132</v>
      </c>
      <c r="F62" s="30" t="s">
        <v>134</v>
      </c>
      <c r="G62" s="30" t="s">
        <v>129</v>
      </c>
      <c r="H62" s="30" t="s">
        <v>130</v>
      </c>
    </row>
    <row r="63" spans="1:8" x14ac:dyDescent="0.3">
      <c r="B63" s="21" t="s">
        <v>343</v>
      </c>
      <c r="C63" s="21" t="s">
        <v>344</v>
      </c>
      <c r="D63" s="21">
        <v>170</v>
      </c>
      <c r="E63" s="21">
        <v>0</v>
      </c>
      <c r="F63" s="21">
        <v>0</v>
      </c>
      <c r="G63" s="21">
        <v>1E+30</v>
      </c>
      <c r="H63" s="21">
        <v>95</v>
      </c>
    </row>
    <row r="64" spans="1:8" x14ac:dyDescent="0.3">
      <c r="B64" s="21" t="s">
        <v>346</v>
      </c>
      <c r="C64" s="21" t="s">
        <v>347</v>
      </c>
      <c r="D64" s="21">
        <v>160</v>
      </c>
      <c r="E64" s="21">
        <v>0</v>
      </c>
      <c r="F64" s="21">
        <v>0</v>
      </c>
      <c r="G64" s="21">
        <v>112</v>
      </c>
      <c r="H64" s="21">
        <v>1E+30</v>
      </c>
    </row>
    <row r="65" spans="2:8" x14ac:dyDescent="0.3">
      <c r="B65" s="21" t="s">
        <v>349</v>
      </c>
      <c r="C65" s="21" t="s">
        <v>350</v>
      </c>
      <c r="D65" s="21">
        <v>175</v>
      </c>
      <c r="E65" s="21">
        <v>0</v>
      </c>
      <c r="F65" s="21">
        <v>0</v>
      </c>
      <c r="G65" s="21">
        <v>31</v>
      </c>
      <c r="H65" s="21">
        <v>1E+30</v>
      </c>
    </row>
    <row r="66" spans="2:8" x14ac:dyDescent="0.3">
      <c r="B66" s="21" t="s">
        <v>352</v>
      </c>
      <c r="C66" s="21" t="s">
        <v>353</v>
      </c>
      <c r="D66" s="21">
        <v>180</v>
      </c>
      <c r="E66" s="21">
        <v>0</v>
      </c>
      <c r="F66" s="21">
        <v>0</v>
      </c>
      <c r="G66" s="21">
        <v>93</v>
      </c>
      <c r="H66" s="21">
        <v>1E+30</v>
      </c>
    </row>
    <row r="67" spans="2:8" x14ac:dyDescent="0.3">
      <c r="B67" s="21" t="s">
        <v>355</v>
      </c>
      <c r="C67" s="21" t="s">
        <v>356</v>
      </c>
      <c r="D67" s="21">
        <v>195</v>
      </c>
      <c r="E67" s="21">
        <v>0</v>
      </c>
      <c r="F67" s="21">
        <v>0</v>
      </c>
      <c r="G67" s="21">
        <v>131</v>
      </c>
      <c r="H67" s="21">
        <v>1E+30</v>
      </c>
    </row>
    <row r="68" spans="2:8" x14ac:dyDescent="0.3">
      <c r="B68" s="21" t="s">
        <v>358</v>
      </c>
      <c r="C68" s="21" t="s">
        <v>359</v>
      </c>
      <c r="D68" s="21">
        <v>48</v>
      </c>
      <c r="E68" s="21">
        <v>0</v>
      </c>
      <c r="F68" s="21">
        <v>0</v>
      </c>
      <c r="G68" s="21">
        <v>1E+30</v>
      </c>
      <c r="H68" s="21">
        <v>112</v>
      </c>
    </row>
    <row r="69" spans="2:8" x14ac:dyDescent="0.3">
      <c r="B69" s="21" t="s">
        <v>361</v>
      </c>
      <c r="C69" s="21" t="s">
        <v>362</v>
      </c>
      <c r="D69" s="21">
        <v>79</v>
      </c>
      <c r="E69" s="21">
        <v>0</v>
      </c>
      <c r="F69" s="21">
        <v>0</v>
      </c>
      <c r="G69" s="21">
        <v>79</v>
      </c>
      <c r="H69" s="21">
        <v>31</v>
      </c>
    </row>
    <row r="70" spans="2:8" x14ac:dyDescent="0.3">
      <c r="B70" s="21" t="s">
        <v>364</v>
      </c>
      <c r="C70" s="21" t="s">
        <v>365</v>
      </c>
      <c r="D70" s="21">
        <v>65</v>
      </c>
      <c r="E70" s="21">
        <v>0</v>
      </c>
      <c r="F70" s="21">
        <v>0</v>
      </c>
      <c r="G70" s="21">
        <v>1E+30</v>
      </c>
      <c r="H70" s="21">
        <v>31</v>
      </c>
    </row>
    <row r="71" spans="2:8" x14ac:dyDescent="0.3">
      <c r="B71" s="21" t="s">
        <v>367</v>
      </c>
      <c r="C71" s="21" t="s">
        <v>368</v>
      </c>
      <c r="D71" s="21">
        <v>87</v>
      </c>
      <c r="E71" s="21">
        <v>0</v>
      </c>
      <c r="F71" s="21">
        <v>0</v>
      </c>
      <c r="G71" s="21">
        <v>1E+30</v>
      </c>
      <c r="H71" s="21">
        <v>93</v>
      </c>
    </row>
    <row r="72" spans="2:8" x14ac:dyDescent="0.3">
      <c r="B72" s="21" t="s">
        <v>370</v>
      </c>
      <c r="C72" s="21" t="s">
        <v>371</v>
      </c>
      <c r="D72" s="21">
        <v>64</v>
      </c>
      <c r="E72" s="21">
        <v>0</v>
      </c>
      <c r="F72" s="21">
        <v>0</v>
      </c>
      <c r="G72" s="21">
        <v>1E+30</v>
      </c>
      <c r="H72" s="21">
        <v>131</v>
      </c>
    </row>
    <row r="73" spans="2:8" x14ac:dyDescent="0.3">
      <c r="B73" s="21" t="s">
        <v>373</v>
      </c>
      <c r="C73" s="21" t="s">
        <v>374</v>
      </c>
      <c r="D73" s="21">
        <v>73</v>
      </c>
      <c r="E73" s="21">
        <v>0</v>
      </c>
      <c r="F73" s="21">
        <v>0</v>
      </c>
      <c r="G73" s="21">
        <v>73</v>
      </c>
      <c r="H73" s="21">
        <v>1E+30</v>
      </c>
    </row>
    <row r="74" spans="2:8" x14ac:dyDescent="0.3">
      <c r="B74" s="21" t="s">
        <v>376</v>
      </c>
      <c r="C74" s="21" t="s">
        <v>377</v>
      </c>
      <c r="D74" s="21">
        <v>82</v>
      </c>
      <c r="E74" s="21">
        <v>0</v>
      </c>
      <c r="F74" s="21">
        <v>0</v>
      </c>
      <c r="G74" s="21">
        <v>82</v>
      </c>
      <c r="H74" s="21">
        <v>1E+30</v>
      </c>
    </row>
    <row r="75" spans="2:8" x14ac:dyDescent="0.3">
      <c r="B75" s="21" t="s">
        <v>379</v>
      </c>
      <c r="C75" s="21" t="s">
        <v>380</v>
      </c>
      <c r="D75" s="21">
        <v>43</v>
      </c>
      <c r="E75" s="21">
        <v>0</v>
      </c>
      <c r="F75" s="21">
        <v>0</v>
      </c>
      <c r="G75" s="21">
        <v>43</v>
      </c>
      <c r="H75" s="21">
        <v>1E+30</v>
      </c>
    </row>
    <row r="76" spans="2:8" x14ac:dyDescent="0.3">
      <c r="B76" s="21" t="s">
        <v>382</v>
      </c>
      <c r="C76" s="21" t="s">
        <v>383</v>
      </c>
      <c r="D76" s="21">
        <v>52</v>
      </c>
      <c r="E76" s="21">
        <v>0</v>
      </c>
      <c r="F76" s="21">
        <v>0</v>
      </c>
      <c r="G76" s="21">
        <v>52</v>
      </c>
      <c r="H76" s="21">
        <v>1E+30</v>
      </c>
    </row>
    <row r="77" spans="2:8" ht="15" thickBot="1" x14ac:dyDescent="0.35">
      <c r="B77" s="19" t="s">
        <v>385</v>
      </c>
      <c r="C77" s="19" t="s">
        <v>386</v>
      </c>
      <c r="D77" s="19">
        <v>15</v>
      </c>
      <c r="E77" s="19">
        <v>0</v>
      </c>
      <c r="F77" s="19">
        <v>0</v>
      </c>
      <c r="G77" s="19">
        <v>15</v>
      </c>
      <c r="H77" s="19">
        <v>1E+30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AA87-4C72-4F3A-9CD7-254B9F5ACDEB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9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8" t="s">
        <v>66</v>
      </c>
    </row>
    <row r="2" spans="1:5" x14ac:dyDescent="0.3">
      <c r="A2" s="18" t="s">
        <v>177</v>
      </c>
    </row>
    <row r="3" spans="1:5" x14ac:dyDescent="0.3">
      <c r="A3" s="18" t="s">
        <v>178</v>
      </c>
    </row>
    <row r="4" spans="1:5" x14ac:dyDescent="0.3">
      <c r="A4" s="18" t="s">
        <v>69</v>
      </c>
    </row>
    <row r="5" spans="1:5" x14ac:dyDescent="0.3">
      <c r="A5" s="18" t="s">
        <v>70</v>
      </c>
    </row>
    <row r="6" spans="1:5" x14ac:dyDescent="0.3">
      <c r="A6" s="18"/>
      <c r="B6" t="s">
        <v>71</v>
      </c>
    </row>
    <row r="7" spans="1:5" x14ac:dyDescent="0.3">
      <c r="A7" s="18"/>
      <c r="B7" t="s">
        <v>179</v>
      </c>
    </row>
    <row r="8" spans="1:5" x14ac:dyDescent="0.3">
      <c r="A8" s="18"/>
      <c r="B8" t="s">
        <v>73</v>
      </c>
    </row>
    <row r="9" spans="1:5" x14ac:dyDescent="0.3">
      <c r="A9" s="18" t="s">
        <v>74</v>
      </c>
    </row>
    <row r="10" spans="1:5" x14ac:dyDescent="0.3">
      <c r="B10" t="s">
        <v>75</v>
      </c>
    </row>
    <row r="11" spans="1:5" x14ac:dyDescent="0.3">
      <c r="B11" t="s">
        <v>76</v>
      </c>
    </row>
    <row r="14" spans="1:5" ht="15" thickBot="1" x14ac:dyDescent="0.35">
      <c r="A14" t="s">
        <v>77</v>
      </c>
    </row>
    <row r="15" spans="1:5" ht="15" thickBot="1" x14ac:dyDescent="0.35">
      <c r="B15" s="20" t="s">
        <v>78</v>
      </c>
      <c r="C15" s="20" t="s">
        <v>79</v>
      </c>
      <c r="D15" s="20" t="s">
        <v>80</v>
      </c>
      <c r="E15" s="20" t="s">
        <v>81</v>
      </c>
    </row>
    <row r="16" spans="1:5" ht="15" thickBot="1" x14ac:dyDescent="0.35">
      <c r="B16" s="19" t="s">
        <v>160</v>
      </c>
      <c r="C16" s="19" t="s">
        <v>180</v>
      </c>
      <c r="D16" s="31">
        <v>995400</v>
      </c>
      <c r="E16" s="31">
        <v>995400</v>
      </c>
    </row>
    <row r="19" spans="1:7" ht="15" thickBot="1" x14ac:dyDescent="0.35">
      <c r="A19" t="s">
        <v>82</v>
      </c>
    </row>
    <row r="20" spans="1:7" ht="15" thickBot="1" x14ac:dyDescent="0.35">
      <c r="B20" s="20" t="s">
        <v>78</v>
      </c>
      <c r="C20" s="20" t="s">
        <v>79</v>
      </c>
      <c r="D20" s="20" t="s">
        <v>80</v>
      </c>
      <c r="E20" s="20" t="s">
        <v>81</v>
      </c>
      <c r="F20" s="20" t="s">
        <v>83</v>
      </c>
    </row>
    <row r="21" spans="1:7" x14ac:dyDescent="0.3">
      <c r="B21" s="21" t="s">
        <v>91</v>
      </c>
      <c r="C21" s="21" t="s">
        <v>181</v>
      </c>
      <c r="D21" s="23">
        <v>300</v>
      </c>
      <c r="E21" s="23">
        <v>300</v>
      </c>
      <c r="F21" s="21" t="s">
        <v>93</v>
      </c>
    </row>
    <row r="22" spans="1:7" x14ac:dyDescent="0.3">
      <c r="B22" s="21" t="s">
        <v>94</v>
      </c>
      <c r="C22" s="21" t="s">
        <v>182</v>
      </c>
      <c r="D22" s="23">
        <v>0</v>
      </c>
      <c r="E22" s="23">
        <v>0</v>
      </c>
      <c r="F22" s="21" t="s">
        <v>93</v>
      </c>
    </row>
    <row r="23" spans="1:7" x14ac:dyDescent="0.3">
      <c r="B23" s="21" t="s">
        <v>96</v>
      </c>
      <c r="C23" s="21" t="s">
        <v>183</v>
      </c>
      <c r="D23" s="23">
        <v>0</v>
      </c>
      <c r="E23" s="23">
        <v>0</v>
      </c>
      <c r="F23" s="21" t="s">
        <v>93</v>
      </c>
    </row>
    <row r="24" spans="1:7" x14ac:dyDescent="0.3">
      <c r="B24" s="21" t="s">
        <v>98</v>
      </c>
      <c r="C24" s="21" t="s">
        <v>184</v>
      </c>
      <c r="D24" s="23">
        <v>98000</v>
      </c>
      <c r="E24" s="23">
        <v>98000</v>
      </c>
      <c r="F24" s="21" t="s">
        <v>93</v>
      </c>
    </row>
    <row r="25" spans="1:7" x14ac:dyDescent="0.3">
      <c r="B25" s="21" t="s">
        <v>100</v>
      </c>
      <c r="C25" s="21" t="s">
        <v>185</v>
      </c>
      <c r="D25" s="23">
        <v>101700</v>
      </c>
      <c r="E25" s="23">
        <v>101700</v>
      </c>
      <c r="F25" s="21" t="s">
        <v>93</v>
      </c>
    </row>
    <row r="26" spans="1:7" ht="15" thickBot="1" x14ac:dyDescent="0.35">
      <c r="B26" s="19" t="s">
        <v>102</v>
      </c>
      <c r="C26" s="19" t="s">
        <v>186</v>
      </c>
      <c r="D26" s="24">
        <v>0</v>
      </c>
      <c r="E26" s="24">
        <v>0</v>
      </c>
      <c r="F26" s="19" t="s">
        <v>93</v>
      </c>
    </row>
    <row r="29" spans="1:7" ht="15" thickBot="1" x14ac:dyDescent="0.35">
      <c r="A29" t="s">
        <v>84</v>
      </c>
    </row>
    <row r="30" spans="1:7" ht="15" thickBot="1" x14ac:dyDescent="0.35">
      <c r="B30" s="20" t="s">
        <v>78</v>
      </c>
      <c r="C30" s="20" t="s">
        <v>79</v>
      </c>
      <c r="D30" s="20" t="s">
        <v>85</v>
      </c>
      <c r="E30" s="20" t="s">
        <v>86</v>
      </c>
      <c r="F30" s="20" t="s">
        <v>87</v>
      </c>
      <c r="G30" s="20" t="s">
        <v>88</v>
      </c>
    </row>
    <row r="31" spans="1:7" x14ac:dyDescent="0.3">
      <c r="B31" s="21" t="s">
        <v>104</v>
      </c>
      <c r="C31" s="21" t="s">
        <v>187</v>
      </c>
      <c r="D31" s="32">
        <v>102000</v>
      </c>
      <c r="E31" s="21" t="s">
        <v>106</v>
      </c>
      <c r="F31" s="21" t="s">
        <v>107</v>
      </c>
      <c r="G31" s="32">
        <v>0</v>
      </c>
    </row>
    <row r="32" spans="1:7" x14ac:dyDescent="0.3">
      <c r="B32" s="21" t="s">
        <v>108</v>
      </c>
      <c r="C32" s="21" t="s">
        <v>188</v>
      </c>
      <c r="D32" s="32">
        <v>98000</v>
      </c>
      <c r="E32" s="21" t="s">
        <v>110</v>
      </c>
      <c r="F32" s="21" t="s">
        <v>107</v>
      </c>
      <c r="G32" s="32">
        <v>0</v>
      </c>
    </row>
    <row r="33" spans="2:7" x14ac:dyDescent="0.3">
      <c r="B33" s="21" t="s">
        <v>111</v>
      </c>
      <c r="C33" s="21" t="s">
        <v>189</v>
      </c>
      <c r="D33" s="23">
        <v>300</v>
      </c>
      <c r="E33" s="21" t="s">
        <v>113</v>
      </c>
      <c r="F33" s="21" t="s">
        <v>107</v>
      </c>
      <c r="G33" s="21">
        <v>0</v>
      </c>
    </row>
    <row r="34" spans="2:7" x14ac:dyDescent="0.3">
      <c r="B34" s="21" t="s">
        <v>114</v>
      </c>
      <c r="C34" s="21" t="s">
        <v>190</v>
      </c>
      <c r="D34" s="23">
        <v>840</v>
      </c>
      <c r="E34" s="21" t="s">
        <v>116</v>
      </c>
      <c r="F34" s="21" t="s">
        <v>117</v>
      </c>
      <c r="G34" s="21">
        <v>97160</v>
      </c>
    </row>
    <row r="35" spans="2:7" ht="15" thickBot="1" x14ac:dyDescent="0.35">
      <c r="B35" s="19" t="s">
        <v>118</v>
      </c>
      <c r="C35" s="19" t="s">
        <v>191</v>
      </c>
      <c r="D35" s="24">
        <v>450</v>
      </c>
      <c r="E35" s="19" t="s">
        <v>120</v>
      </c>
      <c r="F35" s="19" t="s">
        <v>117</v>
      </c>
      <c r="G35" s="19">
        <v>101250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D11-01C1-45CB-A6D8-1F6A5B98A4AA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9" bestFit="1" customWidth="1"/>
    <col min="4" max="4" width="7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8" t="s">
        <v>121</v>
      </c>
    </row>
    <row r="2" spans="1:8" x14ac:dyDescent="0.3">
      <c r="A2" s="18" t="s">
        <v>177</v>
      </c>
    </row>
    <row r="3" spans="1:8" x14ac:dyDescent="0.3">
      <c r="A3" s="18" t="s">
        <v>178</v>
      </c>
    </row>
    <row r="6" spans="1:8" ht="15" thickBot="1" x14ac:dyDescent="0.35">
      <c r="A6" t="s">
        <v>82</v>
      </c>
    </row>
    <row r="7" spans="1:8" x14ac:dyDescent="0.3">
      <c r="B7" s="29"/>
      <c r="C7" s="29"/>
      <c r="D7" s="29" t="s">
        <v>122</v>
      </c>
      <c r="E7" s="29" t="s">
        <v>124</v>
      </c>
      <c r="F7" s="29" t="s">
        <v>126</v>
      </c>
      <c r="G7" s="29" t="s">
        <v>128</v>
      </c>
      <c r="H7" s="29" t="s">
        <v>128</v>
      </c>
    </row>
    <row r="8" spans="1:8" ht="15" thickBot="1" x14ac:dyDescent="0.35">
      <c r="B8" s="30" t="s">
        <v>78</v>
      </c>
      <c r="C8" s="30" t="s">
        <v>79</v>
      </c>
      <c r="D8" s="30" t="s">
        <v>123</v>
      </c>
      <c r="E8" s="30" t="s">
        <v>125</v>
      </c>
      <c r="F8" s="30" t="s">
        <v>127</v>
      </c>
      <c r="G8" s="30" t="s">
        <v>129</v>
      </c>
      <c r="H8" s="30" t="s">
        <v>130</v>
      </c>
    </row>
    <row r="9" spans="1:8" x14ac:dyDescent="0.3">
      <c r="B9" s="21" t="s">
        <v>91</v>
      </c>
      <c r="C9" s="21" t="s">
        <v>181</v>
      </c>
      <c r="D9" s="21">
        <v>300</v>
      </c>
      <c r="E9" s="21">
        <v>0</v>
      </c>
      <c r="F9" s="21">
        <v>2</v>
      </c>
      <c r="G9" s="21">
        <v>2</v>
      </c>
      <c r="H9" s="21">
        <v>1</v>
      </c>
    </row>
    <row r="10" spans="1:8" x14ac:dyDescent="0.3">
      <c r="B10" s="21" t="s">
        <v>94</v>
      </c>
      <c r="C10" s="21" t="s">
        <v>182</v>
      </c>
      <c r="D10" s="21">
        <v>0</v>
      </c>
      <c r="E10" s="21">
        <v>-1</v>
      </c>
      <c r="F10" s="21">
        <v>3</v>
      </c>
      <c r="G10" s="21">
        <v>1</v>
      </c>
      <c r="H10" s="21">
        <v>1E+30</v>
      </c>
    </row>
    <row r="11" spans="1:8" x14ac:dyDescent="0.3">
      <c r="B11" s="21" t="s">
        <v>96</v>
      </c>
      <c r="C11" s="21" t="s">
        <v>183</v>
      </c>
      <c r="D11" s="21">
        <v>0</v>
      </c>
      <c r="E11" s="21">
        <v>-1</v>
      </c>
      <c r="F11" s="21">
        <v>3</v>
      </c>
      <c r="G11" s="21">
        <v>1</v>
      </c>
      <c r="H11" s="21">
        <v>1E+30</v>
      </c>
    </row>
    <row r="12" spans="1:8" x14ac:dyDescent="0.3">
      <c r="B12" s="21" t="s">
        <v>98</v>
      </c>
      <c r="C12" s="21" t="s">
        <v>184</v>
      </c>
      <c r="D12" s="21">
        <v>98000</v>
      </c>
      <c r="E12" s="21">
        <v>0</v>
      </c>
      <c r="F12" s="21">
        <v>6</v>
      </c>
      <c r="G12" s="21">
        <v>1E+30</v>
      </c>
      <c r="H12" s="21">
        <v>1</v>
      </c>
    </row>
    <row r="13" spans="1:8" x14ac:dyDescent="0.3">
      <c r="B13" s="21" t="s">
        <v>100</v>
      </c>
      <c r="C13" s="21" t="s">
        <v>185</v>
      </c>
      <c r="D13" s="21">
        <v>101700</v>
      </c>
      <c r="E13" s="21">
        <v>0</v>
      </c>
      <c r="F13" s="21">
        <v>4</v>
      </c>
      <c r="G13" s="21">
        <v>1</v>
      </c>
      <c r="H13" s="21">
        <v>1</v>
      </c>
    </row>
    <row r="14" spans="1:8" ht="15" thickBot="1" x14ac:dyDescent="0.35">
      <c r="B14" s="19" t="s">
        <v>102</v>
      </c>
      <c r="C14" s="19" t="s">
        <v>186</v>
      </c>
      <c r="D14" s="19">
        <v>0</v>
      </c>
      <c r="E14" s="19">
        <v>-1</v>
      </c>
      <c r="F14" s="19">
        <v>5</v>
      </c>
      <c r="G14" s="19">
        <v>1</v>
      </c>
      <c r="H14" s="19">
        <v>1E+30</v>
      </c>
    </row>
    <row r="16" spans="1:8" ht="15" thickBot="1" x14ac:dyDescent="0.35">
      <c r="A16" t="s">
        <v>84</v>
      </c>
    </row>
    <row r="17" spans="2:8" x14ac:dyDescent="0.3">
      <c r="B17" s="29"/>
      <c r="C17" s="29"/>
      <c r="D17" s="29" t="s">
        <v>122</v>
      </c>
      <c r="E17" s="29" t="s">
        <v>131</v>
      </c>
      <c r="F17" s="29" t="s">
        <v>133</v>
      </c>
      <c r="G17" s="29" t="s">
        <v>128</v>
      </c>
      <c r="H17" s="29" t="s">
        <v>128</v>
      </c>
    </row>
    <row r="18" spans="2:8" ht="15" thickBot="1" x14ac:dyDescent="0.35">
      <c r="B18" s="30" t="s">
        <v>78</v>
      </c>
      <c r="C18" s="30" t="s">
        <v>79</v>
      </c>
      <c r="D18" s="30" t="s">
        <v>123</v>
      </c>
      <c r="E18" s="30" t="s">
        <v>132</v>
      </c>
      <c r="F18" s="30" t="s">
        <v>134</v>
      </c>
      <c r="G18" s="30" t="s">
        <v>129</v>
      </c>
      <c r="H18" s="30" t="s">
        <v>130</v>
      </c>
    </row>
    <row r="19" spans="2:8" x14ac:dyDescent="0.3">
      <c r="B19" s="21" t="s">
        <v>104</v>
      </c>
      <c r="C19" s="21" t="s">
        <v>187</v>
      </c>
      <c r="D19" s="21">
        <v>102000</v>
      </c>
      <c r="E19" s="21">
        <v>-4</v>
      </c>
      <c r="F19" s="21">
        <v>0</v>
      </c>
      <c r="G19" s="21">
        <v>101250</v>
      </c>
      <c r="H19" s="21">
        <v>1E+30</v>
      </c>
    </row>
    <row r="20" spans="2:8" x14ac:dyDescent="0.3">
      <c r="B20" s="21" t="s">
        <v>108</v>
      </c>
      <c r="C20" s="21" t="s">
        <v>188</v>
      </c>
      <c r="D20" s="21">
        <v>98000</v>
      </c>
      <c r="E20" s="21">
        <v>-6</v>
      </c>
      <c r="F20" s="21">
        <v>0</v>
      </c>
      <c r="G20" s="21">
        <v>97160</v>
      </c>
      <c r="H20" s="21">
        <v>1E+30</v>
      </c>
    </row>
    <row r="21" spans="2:8" x14ac:dyDescent="0.3">
      <c r="B21" s="21" t="s">
        <v>111</v>
      </c>
      <c r="C21" s="21" t="s">
        <v>189</v>
      </c>
      <c r="D21" s="21">
        <v>300</v>
      </c>
      <c r="E21" s="21">
        <v>2</v>
      </c>
      <c r="F21" s="21">
        <v>0</v>
      </c>
      <c r="G21" s="21">
        <v>300</v>
      </c>
      <c r="H21" s="21">
        <v>101250</v>
      </c>
    </row>
    <row r="22" spans="2:8" x14ac:dyDescent="0.3">
      <c r="B22" s="21" t="s">
        <v>114</v>
      </c>
      <c r="C22" s="21" t="s">
        <v>190</v>
      </c>
      <c r="D22" s="21">
        <v>840</v>
      </c>
      <c r="E22" s="21">
        <v>0</v>
      </c>
      <c r="F22" s="21">
        <v>0</v>
      </c>
      <c r="G22" s="21">
        <v>1E+30</v>
      </c>
      <c r="H22" s="21">
        <v>97160</v>
      </c>
    </row>
    <row r="23" spans="2:8" ht="15" thickBot="1" x14ac:dyDescent="0.35">
      <c r="B23" s="19" t="s">
        <v>118</v>
      </c>
      <c r="C23" s="19" t="s">
        <v>191</v>
      </c>
      <c r="D23" s="19">
        <v>450</v>
      </c>
      <c r="E23" s="19">
        <v>0</v>
      </c>
      <c r="F23" s="19">
        <v>0</v>
      </c>
      <c r="G23" s="19">
        <v>1E+30</v>
      </c>
      <c r="H23" s="19">
        <v>101250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053D-700A-4D95-B9FD-D1444DAEC59F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12.7773437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8" t="s">
        <v>135</v>
      </c>
    </row>
    <row r="2" spans="1:10" x14ac:dyDescent="0.3">
      <c r="A2" s="18" t="s">
        <v>177</v>
      </c>
    </row>
    <row r="3" spans="1:10" x14ac:dyDescent="0.3">
      <c r="A3" s="18" t="s">
        <v>192</v>
      </c>
    </row>
    <row r="5" spans="1:10" ht="15" thickBot="1" x14ac:dyDescent="0.35"/>
    <row r="6" spans="1:10" x14ac:dyDescent="0.3">
      <c r="B6" s="29"/>
      <c r="C6" s="29" t="s">
        <v>126</v>
      </c>
      <c r="D6" s="29"/>
    </row>
    <row r="7" spans="1:10" ht="15" thickBot="1" x14ac:dyDescent="0.35">
      <c r="B7" s="30" t="s">
        <v>78</v>
      </c>
      <c r="C7" s="30" t="s">
        <v>79</v>
      </c>
      <c r="D7" s="30" t="s">
        <v>123</v>
      </c>
    </row>
    <row r="8" spans="1:10" ht="15" thickBot="1" x14ac:dyDescent="0.35">
      <c r="B8" s="19" t="s">
        <v>160</v>
      </c>
      <c r="C8" s="19" t="s">
        <v>180</v>
      </c>
      <c r="D8" s="31">
        <v>995400</v>
      </c>
    </row>
    <row r="10" spans="1:10" ht="15" thickBot="1" x14ac:dyDescent="0.35"/>
    <row r="11" spans="1:10" x14ac:dyDescent="0.3">
      <c r="B11" s="29"/>
      <c r="C11" s="29" t="s">
        <v>137</v>
      </c>
      <c r="D11" s="29"/>
      <c r="F11" s="29" t="s">
        <v>138</v>
      </c>
      <c r="G11" s="29" t="s">
        <v>126</v>
      </c>
      <c r="I11" s="29" t="s">
        <v>141</v>
      </c>
      <c r="J11" s="29" t="s">
        <v>126</v>
      </c>
    </row>
    <row r="12" spans="1:10" ht="15" thickBot="1" x14ac:dyDescent="0.35">
      <c r="B12" s="30" t="s">
        <v>78</v>
      </c>
      <c r="C12" s="30" t="s">
        <v>79</v>
      </c>
      <c r="D12" s="30" t="s">
        <v>123</v>
      </c>
      <c r="F12" s="30" t="s">
        <v>139</v>
      </c>
      <c r="G12" s="30" t="s">
        <v>140</v>
      </c>
      <c r="I12" s="30" t="s">
        <v>139</v>
      </c>
      <c r="J12" s="30" t="s">
        <v>140</v>
      </c>
    </row>
    <row r="13" spans="1:10" x14ac:dyDescent="0.3">
      <c r="B13" s="21" t="s">
        <v>91</v>
      </c>
      <c r="C13" s="21" t="s">
        <v>181</v>
      </c>
      <c r="D13" s="23">
        <v>300</v>
      </c>
      <c r="F13" s="23">
        <v>300</v>
      </c>
      <c r="G13" s="23">
        <v>995400</v>
      </c>
      <c r="I13" s="23">
        <v>300</v>
      </c>
      <c r="J13" s="23">
        <v>995400</v>
      </c>
    </row>
    <row r="14" spans="1:10" x14ac:dyDescent="0.3">
      <c r="B14" s="21" t="s">
        <v>94</v>
      </c>
      <c r="C14" s="21" t="s">
        <v>182</v>
      </c>
      <c r="D14" s="23">
        <v>0</v>
      </c>
      <c r="F14" s="23">
        <v>0</v>
      </c>
      <c r="G14" s="23">
        <v>995400</v>
      </c>
      <c r="I14" s="23">
        <v>0</v>
      </c>
      <c r="J14" s="23">
        <v>995400</v>
      </c>
    </row>
    <row r="15" spans="1:10" x14ac:dyDescent="0.3">
      <c r="B15" s="21" t="s">
        <v>96</v>
      </c>
      <c r="C15" s="21" t="s">
        <v>183</v>
      </c>
      <c r="D15" s="23">
        <v>0</v>
      </c>
      <c r="F15" s="23">
        <v>0</v>
      </c>
      <c r="G15" s="23">
        <v>995400</v>
      </c>
      <c r="I15" s="23">
        <v>0</v>
      </c>
      <c r="J15" s="23">
        <v>995400</v>
      </c>
    </row>
    <row r="16" spans="1:10" x14ac:dyDescent="0.3">
      <c r="B16" s="21" t="s">
        <v>98</v>
      </c>
      <c r="C16" s="21" t="s">
        <v>184</v>
      </c>
      <c r="D16" s="23">
        <v>98000</v>
      </c>
      <c r="F16" s="23">
        <v>840</v>
      </c>
      <c r="G16" s="23">
        <v>412440</v>
      </c>
      <c r="I16" s="23">
        <v>98000</v>
      </c>
      <c r="J16" s="23">
        <v>995400</v>
      </c>
    </row>
    <row r="17" spans="2:10" x14ac:dyDescent="0.3">
      <c r="B17" s="21" t="s">
        <v>100</v>
      </c>
      <c r="C17" s="21" t="s">
        <v>185</v>
      </c>
      <c r="D17" s="23">
        <v>101700</v>
      </c>
      <c r="F17" s="23">
        <v>450</v>
      </c>
      <c r="G17" s="23">
        <v>590400</v>
      </c>
      <c r="I17" s="23">
        <v>101700</v>
      </c>
      <c r="J17" s="23">
        <v>995400</v>
      </c>
    </row>
    <row r="18" spans="2:10" ht="15" thickBot="1" x14ac:dyDescent="0.35">
      <c r="B18" s="19" t="s">
        <v>102</v>
      </c>
      <c r="C18" s="19" t="s">
        <v>186</v>
      </c>
      <c r="D18" s="24">
        <v>0</v>
      </c>
      <c r="F18" s="24">
        <v>0</v>
      </c>
      <c r="G18" s="24">
        <v>995400</v>
      </c>
      <c r="I18" s="24">
        <v>0</v>
      </c>
      <c r="J18" s="24">
        <v>995400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D8923-EB8B-41AB-AB94-041BEAB96B53}">
  <dimension ref="B2:F14"/>
  <sheetViews>
    <sheetView workbookViewId="0">
      <selection activeCell="B10" sqref="B10:B14"/>
    </sheetView>
  </sheetViews>
  <sheetFormatPr baseColWidth="10" defaultRowHeight="14.4" x14ac:dyDescent="0.3"/>
  <cols>
    <col min="2" max="2" width="14" style="1" bestFit="1" customWidth="1"/>
    <col min="3" max="3" width="12.77734375" style="1" bestFit="1" customWidth="1"/>
    <col min="4" max="4" width="11.77734375" style="1" bestFit="1" customWidth="1"/>
    <col min="5" max="5" width="8.5546875" style="1" bestFit="1" customWidth="1"/>
    <col min="6" max="6" width="12.77734375" style="1" bestFit="1" customWidth="1"/>
  </cols>
  <sheetData>
    <row r="2" spans="2:6" x14ac:dyDescent="0.3">
      <c r="F2" s="46" t="s">
        <v>10</v>
      </c>
    </row>
    <row r="3" spans="2:6" x14ac:dyDescent="0.3">
      <c r="C3" s="46" t="s">
        <v>31</v>
      </c>
      <c r="D3" s="46" t="s">
        <v>30</v>
      </c>
      <c r="E3" s="46" t="s">
        <v>17</v>
      </c>
      <c r="F3" s="8">
        <f>SUMPRODUCT(C4:D6,C10:D12)</f>
        <v>995400</v>
      </c>
    </row>
    <row r="4" spans="2:6" x14ac:dyDescent="0.3">
      <c r="B4" s="46" t="s">
        <v>29</v>
      </c>
      <c r="C4" s="4">
        <v>2</v>
      </c>
      <c r="D4" s="4">
        <v>3</v>
      </c>
      <c r="E4" s="4">
        <v>300</v>
      </c>
    </row>
    <row r="5" spans="2:6" x14ac:dyDescent="0.3">
      <c r="B5" s="46" t="s">
        <v>28</v>
      </c>
      <c r="C5" s="4">
        <v>3</v>
      </c>
      <c r="D5" s="4">
        <v>6</v>
      </c>
      <c r="E5" s="4">
        <v>840</v>
      </c>
    </row>
    <row r="6" spans="2:6" x14ac:dyDescent="0.3">
      <c r="B6" s="46" t="s">
        <v>27</v>
      </c>
      <c r="C6" s="4">
        <v>4</v>
      </c>
      <c r="D6" s="4">
        <v>5</v>
      </c>
      <c r="E6" s="4">
        <v>450</v>
      </c>
    </row>
    <row r="7" spans="2:6" x14ac:dyDescent="0.3">
      <c r="B7" s="46" t="s">
        <v>26</v>
      </c>
      <c r="C7" s="8">
        <v>102000</v>
      </c>
      <c r="D7" s="8">
        <v>98000</v>
      </c>
    </row>
    <row r="9" spans="2:6" x14ac:dyDescent="0.3">
      <c r="C9" s="46" t="s">
        <v>31</v>
      </c>
      <c r="D9" s="46" t="s">
        <v>30</v>
      </c>
      <c r="E9" s="46" t="s">
        <v>12</v>
      </c>
      <c r="F9" s="46" t="s">
        <v>17</v>
      </c>
    </row>
    <row r="10" spans="2:6" x14ac:dyDescent="0.3">
      <c r="B10" s="46" t="s">
        <v>29</v>
      </c>
      <c r="C10" s="4">
        <v>300</v>
      </c>
      <c r="D10" s="4">
        <v>0</v>
      </c>
      <c r="E10" s="4">
        <f>SUM(C10:D10)</f>
        <v>300</v>
      </c>
      <c r="F10" s="4">
        <v>300</v>
      </c>
    </row>
    <row r="11" spans="2:6" x14ac:dyDescent="0.3">
      <c r="B11" s="46" t="s">
        <v>28</v>
      </c>
      <c r="C11" s="4">
        <v>0</v>
      </c>
      <c r="D11" s="4">
        <v>98000</v>
      </c>
      <c r="E11" s="4">
        <f>SUM(C11:D11)</f>
        <v>98000</v>
      </c>
      <c r="F11" s="4">
        <v>840</v>
      </c>
    </row>
    <row r="12" spans="2:6" x14ac:dyDescent="0.3">
      <c r="B12" s="46" t="s">
        <v>27</v>
      </c>
      <c r="C12" s="4">
        <v>101700</v>
      </c>
      <c r="D12" s="4">
        <v>0</v>
      </c>
      <c r="E12" s="4">
        <f>SUM(C12:D12)</f>
        <v>101700</v>
      </c>
      <c r="F12" s="4">
        <v>450</v>
      </c>
    </row>
    <row r="13" spans="2:6" x14ac:dyDescent="0.3">
      <c r="B13" s="46" t="s">
        <v>12</v>
      </c>
      <c r="C13" s="8">
        <f>SUM(C10:C12)</f>
        <v>102000</v>
      </c>
      <c r="D13" s="8">
        <f>SUM(D10:D12)</f>
        <v>98000</v>
      </c>
    </row>
    <row r="14" spans="2:6" x14ac:dyDescent="0.3">
      <c r="B14" s="46" t="s">
        <v>26</v>
      </c>
      <c r="C14" s="8">
        <v>102000</v>
      </c>
      <c r="D14" s="8">
        <v>98000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DC31-462A-4317-85F1-2F7C8BE09F0B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5.664062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8" t="s">
        <v>66</v>
      </c>
    </row>
    <row r="2" spans="1:5" x14ac:dyDescent="0.3">
      <c r="A2" s="18" t="s">
        <v>157</v>
      </c>
    </row>
    <row r="3" spans="1:5" x14ac:dyDescent="0.3">
      <c r="A3" s="18" t="s">
        <v>175</v>
      </c>
    </row>
    <row r="4" spans="1:5" x14ac:dyDescent="0.3">
      <c r="A4" s="18" t="s">
        <v>69</v>
      </c>
    </row>
    <row r="5" spans="1:5" x14ac:dyDescent="0.3">
      <c r="A5" s="18" t="s">
        <v>70</v>
      </c>
    </row>
    <row r="6" spans="1:5" x14ac:dyDescent="0.3">
      <c r="A6" s="18"/>
      <c r="B6" t="s">
        <v>71</v>
      </c>
    </row>
    <row r="7" spans="1:5" x14ac:dyDescent="0.3">
      <c r="A7" s="18"/>
      <c r="B7" t="s">
        <v>72</v>
      </c>
    </row>
    <row r="8" spans="1:5" x14ac:dyDescent="0.3">
      <c r="A8" s="18"/>
      <c r="B8" t="s">
        <v>159</v>
      </c>
    </row>
    <row r="9" spans="1:5" x14ac:dyDescent="0.3">
      <c r="A9" s="18" t="s">
        <v>74</v>
      </c>
    </row>
    <row r="10" spans="1:5" x14ac:dyDescent="0.3">
      <c r="B10" t="s">
        <v>75</v>
      </c>
    </row>
    <row r="11" spans="1:5" x14ac:dyDescent="0.3">
      <c r="B11" t="s">
        <v>76</v>
      </c>
    </row>
    <row r="14" spans="1:5" ht="15" thickBot="1" x14ac:dyDescent="0.35">
      <c r="A14" t="s">
        <v>77</v>
      </c>
    </row>
    <row r="15" spans="1:5" ht="15" thickBot="1" x14ac:dyDescent="0.35">
      <c r="B15" s="20" t="s">
        <v>78</v>
      </c>
      <c r="C15" s="20" t="s">
        <v>79</v>
      </c>
      <c r="D15" s="20" t="s">
        <v>80</v>
      </c>
      <c r="E15" s="20" t="s">
        <v>81</v>
      </c>
    </row>
    <row r="16" spans="1:5" ht="15" thickBot="1" x14ac:dyDescent="0.35">
      <c r="B16" s="19" t="s">
        <v>160</v>
      </c>
      <c r="C16" s="19" t="s">
        <v>161</v>
      </c>
      <c r="D16" s="31">
        <v>49800</v>
      </c>
      <c r="E16" s="31">
        <v>49800</v>
      </c>
    </row>
    <row r="19" spans="1:7" ht="15" thickBot="1" x14ac:dyDescent="0.35">
      <c r="A19" t="s">
        <v>82</v>
      </c>
    </row>
    <row r="20" spans="1:7" ht="15" thickBot="1" x14ac:dyDescent="0.35">
      <c r="B20" s="20" t="s">
        <v>78</v>
      </c>
      <c r="C20" s="20" t="s">
        <v>79</v>
      </c>
      <c r="D20" s="20" t="s">
        <v>80</v>
      </c>
      <c r="E20" s="20" t="s">
        <v>81</v>
      </c>
      <c r="F20" s="20" t="s">
        <v>83</v>
      </c>
    </row>
    <row r="21" spans="1:7" x14ac:dyDescent="0.3">
      <c r="B21" s="21" t="s">
        <v>91</v>
      </c>
      <c r="C21" s="21" t="s">
        <v>162</v>
      </c>
      <c r="D21" s="23">
        <v>0</v>
      </c>
      <c r="E21" s="23">
        <v>0</v>
      </c>
      <c r="F21" s="21" t="s">
        <v>93</v>
      </c>
    </row>
    <row r="22" spans="1:7" x14ac:dyDescent="0.3">
      <c r="B22" s="21" t="s">
        <v>94</v>
      </c>
      <c r="C22" s="21" t="s">
        <v>163</v>
      </c>
      <c r="D22" s="23">
        <v>8100</v>
      </c>
      <c r="E22" s="23">
        <v>8100</v>
      </c>
      <c r="F22" s="21" t="s">
        <v>93</v>
      </c>
    </row>
    <row r="23" spans="1:7" x14ac:dyDescent="0.3">
      <c r="B23" s="21" t="s">
        <v>96</v>
      </c>
      <c r="C23" s="21" t="s">
        <v>164</v>
      </c>
      <c r="D23" s="23">
        <v>8500</v>
      </c>
      <c r="E23" s="23">
        <v>8500</v>
      </c>
      <c r="F23" s="21" t="s">
        <v>93</v>
      </c>
    </row>
    <row r="24" spans="1:7" x14ac:dyDescent="0.3">
      <c r="B24" s="21" t="s">
        <v>98</v>
      </c>
      <c r="C24" s="21" t="s">
        <v>165</v>
      </c>
      <c r="D24" s="23">
        <v>0</v>
      </c>
      <c r="E24" s="23">
        <v>0</v>
      </c>
      <c r="F24" s="21" t="s">
        <v>93</v>
      </c>
    </row>
    <row r="25" spans="1:7" x14ac:dyDescent="0.3">
      <c r="B25" s="21" t="s">
        <v>100</v>
      </c>
      <c r="C25" s="21" t="s">
        <v>166</v>
      </c>
      <c r="D25" s="23">
        <v>0</v>
      </c>
      <c r="E25" s="23">
        <v>0</v>
      </c>
      <c r="F25" s="21" t="s">
        <v>93</v>
      </c>
    </row>
    <row r="26" spans="1:7" ht="15" thickBot="1" x14ac:dyDescent="0.35">
      <c r="B26" s="19" t="s">
        <v>102</v>
      </c>
      <c r="C26" s="19" t="s">
        <v>167</v>
      </c>
      <c r="D26" s="24">
        <v>0</v>
      </c>
      <c r="E26" s="24">
        <v>0</v>
      </c>
      <c r="F26" s="19" t="s">
        <v>93</v>
      </c>
    </row>
    <row r="29" spans="1:7" ht="15" thickBot="1" x14ac:dyDescent="0.35">
      <c r="A29" t="s">
        <v>84</v>
      </c>
    </row>
    <row r="30" spans="1:7" ht="15" thickBot="1" x14ac:dyDescent="0.35">
      <c r="B30" s="20" t="s">
        <v>78</v>
      </c>
      <c r="C30" s="20" t="s">
        <v>79</v>
      </c>
      <c r="D30" s="20" t="s">
        <v>85</v>
      </c>
      <c r="E30" s="20" t="s">
        <v>86</v>
      </c>
      <c r="F30" s="20" t="s">
        <v>87</v>
      </c>
      <c r="G30" s="20" t="s">
        <v>88</v>
      </c>
    </row>
    <row r="31" spans="1:7" x14ac:dyDescent="0.3">
      <c r="B31" s="21" t="s">
        <v>104</v>
      </c>
      <c r="C31" s="21" t="s">
        <v>168</v>
      </c>
      <c r="D31" s="32">
        <v>8500</v>
      </c>
      <c r="E31" s="21" t="s">
        <v>106</v>
      </c>
      <c r="F31" s="21" t="s">
        <v>107</v>
      </c>
      <c r="G31" s="32">
        <v>0</v>
      </c>
    </row>
    <row r="32" spans="1:7" x14ac:dyDescent="0.3">
      <c r="B32" s="21" t="s">
        <v>108</v>
      </c>
      <c r="C32" s="21" t="s">
        <v>169</v>
      </c>
      <c r="D32" s="32">
        <v>8100</v>
      </c>
      <c r="E32" s="21" t="s">
        <v>110</v>
      </c>
      <c r="F32" s="21" t="s">
        <v>107</v>
      </c>
      <c r="G32" s="32">
        <v>0</v>
      </c>
    </row>
    <row r="33" spans="2:7" x14ac:dyDescent="0.3">
      <c r="B33" s="21" t="s">
        <v>111</v>
      </c>
      <c r="C33" s="21" t="s">
        <v>170</v>
      </c>
      <c r="D33" s="23">
        <v>550</v>
      </c>
      <c r="E33" s="21" t="s">
        <v>113</v>
      </c>
      <c r="F33" s="21" t="s">
        <v>117</v>
      </c>
      <c r="G33" s="21">
        <v>7550</v>
      </c>
    </row>
    <row r="34" spans="2:7" x14ac:dyDescent="0.3">
      <c r="B34" s="21" t="s">
        <v>114</v>
      </c>
      <c r="C34" s="21" t="s">
        <v>171</v>
      </c>
      <c r="D34" s="23">
        <v>480</v>
      </c>
      <c r="E34" s="21" t="s">
        <v>116</v>
      </c>
      <c r="F34" s="21" t="s">
        <v>117</v>
      </c>
      <c r="G34" s="21">
        <v>8020</v>
      </c>
    </row>
    <row r="35" spans="2:7" ht="15" thickBot="1" x14ac:dyDescent="0.35">
      <c r="B35" s="19" t="s">
        <v>118</v>
      </c>
      <c r="C35" s="19" t="s">
        <v>172</v>
      </c>
      <c r="D35" s="24">
        <v>300</v>
      </c>
      <c r="E35" s="19" t="s">
        <v>173</v>
      </c>
      <c r="F35" s="19" t="s">
        <v>117</v>
      </c>
      <c r="G35" s="24">
        <v>300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C8BF-231E-4606-883F-761CC373E0EB}">
  <dimension ref="A1:G9"/>
  <sheetViews>
    <sheetView showGridLines="0" workbookViewId="0"/>
  </sheetViews>
  <sheetFormatPr baseColWidth="10" defaultRowHeight="14.4" x14ac:dyDescent="0.3"/>
  <cols>
    <col min="1" max="1" width="2.33203125" customWidth="1"/>
    <col min="2" max="2" width="6" bestFit="1" customWidth="1"/>
    <col min="3" max="3" width="11" bestFit="1" customWidth="1"/>
    <col min="4" max="4" width="14.6640625" bestFit="1" customWidth="1"/>
    <col min="5" max="5" width="13.21875" bestFit="1" customWidth="1"/>
    <col min="6" max="6" width="9.5546875" bestFit="1" customWidth="1"/>
    <col min="7" max="7" width="7.5546875" bestFit="1" customWidth="1"/>
  </cols>
  <sheetData>
    <row r="1" spans="1:7" x14ac:dyDescent="0.3">
      <c r="A1" s="18" t="s">
        <v>142</v>
      </c>
    </row>
    <row r="2" spans="1:7" x14ac:dyDescent="0.3">
      <c r="A2" s="18" t="s">
        <v>207</v>
      </c>
    </row>
    <row r="3" spans="1:7" x14ac:dyDescent="0.3">
      <c r="A3" s="18" t="s">
        <v>208</v>
      </c>
    </row>
    <row r="6" spans="1:7" ht="15" thickBot="1" x14ac:dyDescent="0.35">
      <c r="A6" t="s">
        <v>145</v>
      </c>
    </row>
    <row r="7" spans="1:7" ht="15" thickBot="1" x14ac:dyDescent="0.35">
      <c r="B7" s="20" t="s">
        <v>78</v>
      </c>
      <c r="C7" s="20" t="s">
        <v>79</v>
      </c>
      <c r="D7" s="20" t="s">
        <v>85</v>
      </c>
      <c r="E7" s="20" t="s">
        <v>86</v>
      </c>
      <c r="F7" s="20" t="s">
        <v>87</v>
      </c>
      <c r="G7" s="20" t="s">
        <v>88</v>
      </c>
    </row>
    <row r="8" spans="1:7" x14ac:dyDescent="0.3">
      <c r="B8" t="s">
        <v>209</v>
      </c>
      <c r="C8" t="s">
        <v>210</v>
      </c>
      <c r="D8" s="25">
        <v>130000</v>
      </c>
      <c r="E8" t="s">
        <v>211</v>
      </c>
      <c r="F8" t="s">
        <v>107</v>
      </c>
      <c r="G8">
        <v>0</v>
      </c>
    </row>
    <row r="9" spans="1:7" x14ac:dyDescent="0.3">
      <c r="B9" t="s">
        <v>212</v>
      </c>
      <c r="C9" t="s">
        <v>213</v>
      </c>
      <c r="D9" s="26">
        <v>120000</v>
      </c>
      <c r="E9" t="s">
        <v>214</v>
      </c>
      <c r="F9" t="s">
        <v>155</v>
      </c>
      <c r="G9">
        <v>-40000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2FDB-60C3-4670-9314-AEA4BC6CCAC7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5.664062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8" t="s">
        <v>121</v>
      </c>
    </row>
    <row r="2" spans="1:8" x14ac:dyDescent="0.3">
      <c r="A2" s="18" t="s">
        <v>157</v>
      </c>
    </row>
    <row r="3" spans="1:8" x14ac:dyDescent="0.3">
      <c r="A3" s="18" t="s">
        <v>176</v>
      </c>
    </row>
    <row r="6" spans="1:8" ht="15" thickBot="1" x14ac:dyDescent="0.35">
      <c r="A6" t="s">
        <v>82</v>
      </c>
    </row>
    <row r="7" spans="1:8" x14ac:dyDescent="0.3">
      <c r="B7" s="29"/>
      <c r="C7" s="29"/>
      <c r="D7" s="29" t="s">
        <v>122</v>
      </c>
      <c r="E7" s="29" t="s">
        <v>124</v>
      </c>
      <c r="F7" s="29" t="s">
        <v>126</v>
      </c>
      <c r="G7" s="29" t="s">
        <v>128</v>
      </c>
      <c r="H7" s="29" t="s">
        <v>128</v>
      </c>
    </row>
    <row r="8" spans="1:8" ht="15" thickBot="1" x14ac:dyDescent="0.35">
      <c r="B8" s="30" t="s">
        <v>78</v>
      </c>
      <c r="C8" s="30" t="s">
        <v>79</v>
      </c>
      <c r="D8" s="30" t="s">
        <v>123</v>
      </c>
      <c r="E8" s="30" t="s">
        <v>125</v>
      </c>
      <c r="F8" s="30" t="s">
        <v>127</v>
      </c>
      <c r="G8" s="30" t="s">
        <v>129</v>
      </c>
      <c r="H8" s="30" t="s">
        <v>130</v>
      </c>
    </row>
    <row r="9" spans="1:8" x14ac:dyDescent="0.3">
      <c r="B9" s="21" t="s">
        <v>91</v>
      </c>
      <c r="C9" s="21" t="s">
        <v>162</v>
      </c>
      <c r="D9" s="21">
        <v>0</v>
      </c>
      <c r="E9" s="21">
        <v>-1</v>
      </c>
      <c r="F9" s="21">
        <v>2</v>
      </c>
      <c r="G9" s="21">
        <v>1</v>
      </c>
      <c r="H9" s="21">
        <v>1E+30</v>
      </c>
    </row>
    <row r="10" spans="1:8" x14ac:dyDescent="0.3">
      <c r="B10" s="21" t="s">
        <v>94</v>
      </c>
      <c r="C10" s="21" t="s">
        <v>163</v>
      </c>
      <c r="D10" s="21">
        <v>8100</v>
      </c>
      <c r="E10" s="21">
        <v>0</v>
      </c>
      <c r="F10" s="21">
        <v>3</v>
      </c>
      <c r="G10" s="21">
        <v>1E+30</v>
      </c>
      <c r="H10" s="21">
        <v>2</v>
      </c>
    </row>
    <row r="11" spans="1:8" x14ac:dyDescent="0.3">
      <c r="B11" s="21" t="s">
        <v>96</v>
      </c>
      <c r="C11" s="21" t="s">
        <v>164</v>
      </c>
      <c r="D11" s="21">
        <v>8500</v>
      </c>
      <c r="E11" s="21">
        <v>0</v>
      </c>
      <c r="F11" s="21">
        <v>3</v>
      </c>
      <c r="G11" s="21">
        <v>1E+30</v>
      </c>
      <c r="H11" s="21">
        <v>1</v>
      </c>
    </row>
    <row r="12" spans="1:8" x14ac:dyDescent="0.3">
      <c r="B12" s="21" t="s">
        <v>98</v>
      </c>
      <c r="C12" s="21" t="s">
        <v>165</v>
      </c>
      <c r="D12" s="21">
        <v>0</v>
      </c>
      <c r="E12" s="21">
        <v>-2</v>
      </c>
      <c r="F12" s="21">
        <v>1</v>
      </c>
      <c r="G12" s="21">
        <v>2</v>
      </c>
      <c r="H12" s="21">
        <v>1E+30</v>
      </c>
    </row>
    <row r="13" spans="1:8" x14ac:dyDescent="0.3">
      <c r="B13" s="21" t="s">
        <v>100</v>
      </c>
      <c r="C13" s="21" t="s">
        <v>166</v>
      </c>
      <c r="D13" s="21">
        <v>0</v>
      </c>
      <c r="E13" s="21">
        <v>-3</v>
      </c>
      <c r="F13" s="21">
        <v>0</v>
      </c>
      <c r="G13" s="21">
        <v>3</v>
      </c>
      <c r="H13" s="21">
        <v>1E+30</v>
      </c>
    </row>
    <row r="14" spans="1:8" ht="15" thickBot="1" x14ac:dyDescent="0.35">
      <c r="B14" s="19" t="s">
        <v>102</v>
      </c>
      <c r="C14" s="19" t="s">
        <v>167</v>
      </c>
      <c r="D14" s="19">
        <v>0</v>
      </c>
      <c r="E14" s="19">
        <v>-3</v>
      </c>
      <c r="F14" s="19">
        <v>0</v>
      </c>
      <c r="G14" s="19">
        <v>3</v>
      </c>
      <c r="H14" s="19">
        <v>1E+30</v>
      </c>
    </row>
    <row r="16" spans="1:8" ht="15" thickBot="1" x14ac:dyDescent="0.35">
      <c r="A16" t="s">
        <v>84</v>
      </c>
    </row>
    <row r="17" spans="2:8" x14ac:dyDescent="0.3">
      <c r="B17" s="29"/>
      <c r="C17" s="29"/>
      <c r="D17" s="29" t="s">
        <v>122</v>
      </c>
      <c r="E17" s="29" t="s">
        <v>131</v>
      </c>
      <c r="F17" s="29" t="s">
        <v>133</v>
      </c>
      <c r="G17" s="29" t="s">
        <v>128</v>
      </c>
      <c r="H17" s="29" t="s">
        <v>128</v>
      </c>
    </row>
    <row r="18" spans="2:8" ht="15" thickBot="1" x14ac:dyDescent="0.35">
      <c r="B18" s="30" t="s">
        <v>78</v>
      </c>
      <c r="C18" s="30" t="s">
        <v>79</v>
      </c>
      <c r="D18" s="30" t="s">
        <v>123</v>
      </c>
      <c r="E18" s="30" t="s">
        <v>132</v>
      </c>
      <c r="F18" s="30" t="s">
        <v>134</v>
      </c>
      <c r="G18" s="30" t="s">
        <v>129</v>
      </c>
      <c r="H18" s="30" t="s">
        <v>130</v>
      </c>
    </row>
    <row r="19" spans="2:8" x14ac:dyDescent="0.3">
      <c r="B19" s="21" t="s">
        <v>104</v>
      </c>
      <c r="C19" s="21" t="s">
        <v>168</v>
      </c>
      <c r="D19" s="21">
        <v>8500</v>
      </c>
      <c r="E19" s="21">
        <v>-3</v>
      </c>
      <c r="F19" s="21">
        <v>0</v>
      </c>
      <c r="G19" s="21">
        <v>8020</v>
      </c>
      <c r="H19" s="21">
        <v>1E+30</v>
      </c>
    </row>
    <row r="20" spans="2:8" x14ac:dyDescent="0.3">
      <c r="B20" s="21" t="s">
        <v>108</v>
      </c>
      <c r="C20" s="21" t="s">
        <v>169</v>
      </c>
      <c r="D20" s="21">
        <v>8100</v>
      </c>
      <c r="E20" s="21">
        <v>-3</v>
      </c>
      <c r="F20" s="21">
        <v>0</v>
      </c>
      <c r="G20" s="21">
        <v>7550</v>
      </c>
      <c r="H20" s="21">
        <v>1E+30</v>
      </c>
    </row>
    <row r="21" spans="2:8" x14ac:dyDescent="0.3">
      <c r="B21" s="21" t="s">
        <v>111</v>
      </c>
      <c r="C21" s="21" t="s">
        <v>170</v>
      </c>
      <c r="D21" s="21">
        <v>550</v>
      </c>
      <c r="E21" s="21">
        <v>0</v>
      </c>
      <c r="F21" s="21">
        <v>0</v>
      </c>
      <c r="G21" s="21">
        <v>1E+30</v>
      </c>
      <c r="H21" s="21">
        <v>7550</v>
      </c>
    </row>
    <row r="22" spans="2:8" x14ac:dyDescent="0.3">
      <c r="B22" s="21" t="s">
        <v>114</v>
      </c>
      <c r="C22" s="21" t="s">
        <v>171</v>
      </c>
      <c r="D22" s="21">
        <v>480</v>
      </c>
      <c r="E22" s="21">
        <v>0</v>
      </c>
      <c r="F22" s="21">
        <v>0</v>
      </c>
      <c r="G22" s="21">
        <v>1E+30</v>
      </c>
      <c r="H22" s="21">
        <v>8020</v>
      </c>
    </row>
    <row r="23" spans="2:8" ht="15" thickBot="1" x14ac:dyDescent="0.35">
      <c r="B23" s="19" t="s">
        <v>118</v>
      </c>
      <c r="C23" s="19" t="s">
        <v>172</v>
      </c>
      <c r="D23" s="19">
        <v>300</v>
      </c>
      <c r="E23" s="19">
        <v>0</v>
      </c>
      <c r="F23" s="19">
        <v>0</v>
      </c>
      <c r="G23" s="19">
        <v>300</v>
      </c>
      <c r="H23" s="19">
        <v>1E+30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220A-02D2-4F4F-B5C9-6A4F2AE966A4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11.7773437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8" t="s">
        <v>135</v>
      </c>
    </row>
    <row r="2" spans="1:10" x14ac:dyDescent="0.3">
      <c r="A2" s="18" t="s">
        <v>157</v>
      </c>
    </row>
    <row r="3" spans="1:10" x14ac:dyDescent="0.3">
      <c r="A3" s="18" t="s">
        <v>176</v>
      </c>
    </row>
    <row r="5" spans="1:10" ht="15" thickBot="1" x14ac:dyDescent="0.35"/>
    <row r="6" spans="1:10" x14ac:dyDescent="0.3">
      <c r="B6" s="29"/>
      <c r="C6" s="29" t="s">
        <v>126</v>
      </c>
      <c r="D6" s="29"/>
    </row>
    <row r="7" spans="1:10" ht="15" thickBot="1" x14ac:dyDescent="0.35">
      <c r="B7" s="30" t="s">
        <v>78</v>
      </c>
      <c r="C7" s="30" t="s">
        <v>79</v>
      </c>
      <c r="D7" s="30" t="s">
        <v>123</v>
      </c>
    </row>
    <row r="8" spans="1:10" ht="15" thickBot="1" x14ac:dyDescent="0.35">
      <c r="B8" s="19" t="s">
        <v>160</v>
      </c>
      <c r="C8" s="19" t="s">
        <v>161</v>
      </c>
      <c r="D8" s="31">
        <v>49800</v>
      </c>
    </row>
    <row r="10" spans="1:10" ht="15" thickBot="1" x14ac:dyDescent="0.35"/>
    <row r="11" spans="1:10" x14ac:dyDescent="0.3">
      <c r="B11" s="29"/>
      <c r="C11" s="29" t="s">
        <v>137</v>
      </c>
      <c r="D11" s="29"/>
      <c r="F11" s="29" t="s">
        <v>138</v>
      </c>
      <c r="G11" s="29" t="s">
        <v>126</v>
      </c>
      <c r="I11" s="29" t="s">
        <v>141</v>
      </c>
      <c r="J11" s="29" t="s">
        <v>126</v>
      </c>
    </row>
    <row r="12" spans="1:10" ht="15" thickBot="1" x14ac:dyDescent="0.35">
      <c r="B12" s="30" t="s">
        <v>78</v>
      </c>
      <c r="C12" s="30" t="s">
        <v>79</v>
      </c>
      <c r="D12" s="30" t="s">
        <v>123</v>
      </c>
      <c r="F12" s="30" t="s">
        <v>139</v>
      </c>
      <c r="G12" s="30" t="s">
        <v>140</v>
      </c>
      <c r="I12" s="30" t="s">
        <v>139</v>
      </c>
      <c r="J12" s="30" t="s">
        <v>140</v>
      </c>
    </row>
    <row r="13" spans="1:10" x14ac:dyDescent="0.3">
      <c r="B13" s="21" t="s">
        <v>91</v>
      </c>
      <c r="C13" s="21" t="s">
        <v>162</v>
      </c>
      <c r="D13" s="23">
        <v>0</v>
      </c>
      <c r="F13" s="23">
        <v>0</v>
      </c>
      <c r="G13" s="23">
        <v>49800</v>
      </c>
      <c r="I13" s="23">
        <v>0</v>
      </c>
      <c r="J13" s="23">
        <v>49800</v>
      </c>
    </row>
    <row r="14" spans="1:10" x14ac:dyDescent="0.3">
      <c r="B14" s="21" t="s">
        <v>94</v>
      </c>
      <c r="C14" s="21" t="s">
        <v>163</v>
      </c>
      <c r="D14" s="23">
        <v>8100</v>
      </c>
      <c r="F14" s="23">
        <v>550</v>
      </c>
      <c r="G14" s="23">
        <v>27150</v>
      </c>
      <c r="I14" s="23">
        <v>8100</v>
      </c>
      <c r="J14" s="23">
        <v>49800</v>
      </c>
    </row>
    <row r="15" spans="1:10" x14ac:dyDescent="0.3">
      <c r="B15" s="21" t="s">
        <v>96</v>
      </c>
      <c r="C15" s="21" t="s">
        <v>164</v>
      </c>
      <c r="D15" s="23">
        <v>8500</v>
      </c>
      <c r="F15" s="23">
        <v>480</v>
      </c>
      <c r="G15" s="23">
        <v>25740</v>
      </c>
      <c r="I15" s="23">
        <v>8500</v>
      </c>
      <c r="J15" s="23">
        <v>49800</v>
      </c>
    </row>
    <row r="16" spans="1:10" x14ac:dyDescent="0.3">
      <c r="B16" s="21" t="s">
        <v>98</v>
      </c>
      <c r="C16" s="21" t="s">
        <v>165</v>
      </c>
      <c r="D16" s="23">
        <v>0</v>
      </c>
      <c r="F16" s="23">
        <v>0</v>
      </c>
      <c r="G16" s="23">
        <v>49800</v>
      </c>
      <c r="I16" s="23">
        <v>0</v>
      </c>
      <c r="J16" s="23">
        <v>49800</v>
      </c>
    </row>
    <row r="17" spans="2:10" x14ac:dyDescent="0.3">
      <c r="B17" s="21" t="s">
        <v>100</v>
      </c>
      <c r="C17" s="21" t="s">
        <v>166</v>
      </c>
      <c r="D17" s="23">
        <v>0</v>
      </c>
      <c r="F17" s="23">
        <v>0</v>
      </c>
      <c r="G17" s="23">
        <v>49800</v>
      </c>
      <c r="I17" s="23">
        <v>0</v>
      </c>
      <c r="J17" s="23">
        <v>49800</v>
      </c>
    </row>
    <row r="18" spans="2:10" ht="15" thickBot="1" x14ac:dyDescent="0.35">
      <c r="B18" s="19" t="s">
        <v>102</v>
      </c>
      <c r="C18" s="19" t="s">
        <v>167</v>
      </c>
      <c r="D18" s="24">
        <v>0</v>
      </c>
      <c r="F18" s="24">
        <v>0</v>
      </c>
      <c r="G18" s="24">
        <v>49800</v>
      </c>
      <c r="I18" s="24">
        <v>0</v>
      </c>
      <c r="J18" s="24">
        <v>49800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58AE-6AEF-4366-9980-E7CD73265F6D}">
  <dimension ref="B2:F14"/>
  <sheetViews>
    <sheetView workbookViewId="0">
      <selection activeCell="E19" sqref="E19"/>
    </sheetView>
  </sheetViews>
  <sheetFormatPr baseColWidth="10" defaultRowHeight="14.4" x14ac:dyDescent="0.3"/>
  <cols>
    <col min="2" max="2" width="11.77734375" bestFit="1" customWidth="1"/>
    <col min="3" max="3" width="13.109375" bestFit="1" customWidth="1"/>
    <col min="4" max="4" width="15.33203125" bestFit="1" customWidth="1"/>
    <col min="5" max="5" width="9" bestFit="1" customWidth="1"/>
    <col min="6" max="6" width="11.77734375" bestFit="1" customWidth="1"/>
  </cols>
  <sheetData>
    <row r="2" spans="2:6" x14ac:dyDescent="0.3">
      <c r="F2" s="46" t="s">
        <v>10</v>
      </c>
    </row>
    <row r="3" spans="2:6" x14ac:dyDescent="0.3">
      <c r="B3" s="1"/>
      <c r="C3" s="46" t="s">
        <v>25</v>
      </c>
      <c r="D3" s="46" t="s">
        <v>24</v>
      </c>
      <c r="E3" s="46" t="s">
        <v>23</v>
      </c>
      <c r="F3" s="9">
        <f>SUMPRODUCT(C4:D6,C10:D12)</f>
        <v>49800</v>
      </c>
    </row>
    <row r="4" spans="2:6" x14ac:dyDescent="0.3">
      <c r="B4" s="46" t="s">
        <v>22</v>
      </c>
      <c r="C4" s="4">
        <v>2</v>
      </c>
      <c r="D4" s="4">
        <v>3</v>
      </c>
      <c r="E4" s="4">
        <v>550</v>
      </c>
      <c r="F4" s="1"/>
    </row>
    <row r="5" spans="2:6" x14ac:dyDescent="0.3">
      <c r="B5" s="46" t="s">
        <v>21</v>
      </c>
      <c r="C5" s="4">
        <v>3</v>
      </c>
      <c r="D5" s="4">
        <v>1</v>
      </c>
      <c r="E5" s="4">
        <v>480</v>
      </c>
      <c r="F5" s="1"/>
    </row>
    <row r="6" spans="2:6" x14ac:dyDescent="0.3">
      <c r="B6" s="46" t="s">
        <v>20</v>
      </c>
      <c r="C6" s="4"/>
      <c r="D6" s="4"/>
      <c r="E6" s="4">
        <v>300</v>
      </c>
      <c r="F6" s="1"/>
    </row>
    <row r="7" spans="2:6" x14ac:dyDescent="0.3">
      <c r="B7" s="46" t="s">
        <v>0</v>
      </c>
      <c r="C7" s="8">
        <v>8500</v>
      </c>
      <c r="D7" s="8">
        <v>8100</v>
      </c>
      <c r="E7" s="1"/>
      <c r="F7" s="1"/>
    </row>
    <row r="8" spans="2:6" x14ac:dyDescent="0.3">
      <c r="B8" s="1"/>
      <c r="C8" s="1"/>
      <c r="D8" s="1"/>
      <c r="E8" s="1"/>
      <c r="F8" s="1"/>
    </row>
    <row r="9" spans="2:6" x14ac:dyDescent="0.3">
      <c r="B9" s="1"/>
      <c r="C9" s="46" t="s">
        <v>25</v>
      </c>
      <c r="D9" s="46" t="s">
        <v>24</v>
      </c>
      <c r="E9" s="46" t="s">
        <v>12</v>
      </c>
      <c r="F9" s="46" t="s">
        <v>23</v>
      </c>
    </row>
    <row r="10" spans="2:6" x14ac:dyDescent="0.3">
      <c r="B10" s="46" t="s">
        <v>22</v>
      </c>
      <c r="C10" s="4">
        <v>0</v>
      </c>
      <c r="D10" s="4">
        <v>8100</v>
      </c>
      <c r="E10" s="4">
        <f>SUM(C10:D10)</f>
        <v>8100</v>
      </c>
      <c r="F10" s="4">
        <v>550</v>
      </c>
    </row>
    <row r="11" spans="2:6" x14ac:dyDescent="0.3">
      <c r="B11" s="46" t="s">
        <v>21</v>
      </c>
      <c r="C11" s="4">
        <v>8500</v>
      </c>
      <c r="D11" s="4">
        <v>0</v>
      </c>
      <c r="E11" s="4">
        <f>SUM(C11:D11)</f>
        <v>8500</v>
      </c>
      <c r="F11" s="4">
        <v>480</v>
      </c>
    </row>
    <row r="12" spans="2:6" x14ac:dyDescent="0.3">
      <c r="B12" s="46" t="s">
        <v>20</v>
      </c>
      <c r="C12" s="4">
        <v>0</v>
      </c>
      <c r="D12" s="4">
        <v>0</v>
      </c>
      <c r="E12" s="4">
        <f>SUM(C12:D12)</f>
        <v>0</v>
      </c>
      <c r="F12" s="4">
        <v>300</v>
      </c>
    </row>
    <row r="13" spans="2:6" x14ac:dyDescent="0.3">
      <c r="B13" s="46" t="s">
        <v>12</v>
      </c>
      <c r="C13" s="8">
        <f>SUM(C10:C12)</f>
        <v>8500</v>
      </c>
      <c r="D13" s="8">
        <f>SUM(D10:D12)</f>
        <v>8100</v>
      </c>
      <c r="E13" s="1"/>
      <c r="F13" s="1"/>
    </row>
    <row r="14" spans="2:6" x14ac:dyDescent="0.3">
      <c r="B14" s="46" t="s">
        <v>0</v>
      </c>
      <c r="C14" s="8">
        <v>8500</v>
      </c>
      <c r="D14" s="8">
        <v>8100</v>
      </c>
      <c r="E14" s="1"/>
      <c r="F14" s="1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37BF-902E-4D22-B7EB-D7B41B26EA7D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5.664062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8" t="s">
        <v>66</v>
      </c>
    </row>
    <row r="2" spans="1:5" x14ac:dyDescent="0.3">
      <c r="A2" s="18" t="s">
        <v>157</v>
      </c>
    </row>
    <row r="3" spans="1:5" x14ac:dyDescent="0.3">
      <c r="A3" s="18" t="s">
        <v>158</v>
      </c>
    </row>
    <row r="4" spans="1:5" x14ac:dyDescent="0.3">
      <c r="A4" s="18" t="s">
        <v>69</v>
      </c>
    </row>
    <row r="5" spans="1:5" x14ac:dyDescent="0.3">
      <c r="A5" s="18" t="s">
        <v>70</v>
      </c>
    </row>
    <row r="6" spans="1:5" x14ac:dyDescent="0.3">
      <c r="A6" s="18"/>
      <c r="B6" t="s">
        <v>71</v>
      </c>
    </row>
    <row r="7" spans="1:5" x14ac:dyDescent="0.3">
      <c r="A7" s="18"/>
      <c r="B7" t="s">
        <v>72</v>
      </c>
    </row>
    <row r="8" spans="1:5" x14ac:dyDescent="0.3">
      <c r="A8" s="18"/>
      <c r="B8" t="s">
        <v>159</v>
      </c>
    </row>
    <row r="9" spans="1:5" x14ac:dyDescent="0.3">
      <c r="A9" s="18" t="s">
        <v>74</v>
      </c>
    </row>
    <row r="10" spans="1:5" x14ac:dyDescent="0.3">
      <c r="B10" t="s">
        <v>75</v>
      </c>
    </row>
    <row r="11" spans="1:5" x14ac:dyDescent="0.3">
      <c r="B11" t="s">
        <v>76</v>
      </c>
    </row>
    <row r="14" spans="1:5" ht="15" thickBot="1" x14ac:dyDescent="0.35">
      <c r="A14" t="s">
        <v>77</v>
      </c>
    </row>
    <row r="15" spans="1:5" ht="15" thickBot="1" x14ac:dyDescent="0.35">
      <c r="B15" s="20" t="s">
        <v>78</v>
      </c>
      <c r="C15" s="20" t="s">
        <v>79</v>
      </c>
      <c r="D15" s="20" t="s">
        <v>80</v>
      </c>
      <c r="E15" s="20" t="s">
        <v>81</v>
      </c>
    </row>
    <row r="16" spans="1:5" ht="15" thickBot="1" x14ac:dyDescent="0.35">
      <c r="B16" s="19" t="s">
        <v>160</v>
      </c>
      <c r="C16" s="19" t="s">
        <v>161</v>
      </c>
      <c r="D16" s="31">
        <v>49800</v>
      </c>
      <c r="E16" s="31">
        <v>49800</v>
      </c>
    </row>
    <row r="19" spans="1:7" ht="15" thickBot="1" x14ac:dyDescent="0.35">
      <c r="A19" t="s">
        <v>82</v>
      </c>
    </row>
    <row r="20" spans="1:7" ht="15" thickBot="1" x14ac:dyDescent="0.35">
      <c r="B20" s="20" t="s">
        <v>78</v>
      </c>
      <c r="C20" s="20" t="s">
        <v>79</v>
      </c>
      <c r="D20" s="20" t="s">
        <v>80</v>
      </c>
      <c r="E20" s="20" t="s">
        <v>81</v>
      </c>
      <c r="F20" s="20" t="s">
        <v>83</v>
      </c>
    </row>
    <row r="21" spans="1:7" x14ac:dyDescent="0.3">
      <c r="B21" s="21" t="s">
        <v>91</v>
      </c>
      <c r="C21" s="21" t="s">
        <v>162</v>
      </c>
      <c r="D21" s="23">
        <v>0</v>
      </c>
      <c r="E21" s="23">
        <v>0</v>
      </c>
      <c r="F21" s="21" t="s">
        <v>93</v>
      </c>
    </row>
    <row r="22" spans="1:7" x14ac:dyDescent="0.3">
      <c r="B22" s="21" t="s">
        <v>94</v>
      </c>
      <c r="C22" s="21" t="s">
        <v>163</v>
      </c>
      <c r="D22" s="23">
        <v>8100</v>
      </c>
      <c r="E22" s="23">
        <v>8100</v>
      </c>
      <c r="F22" s="21" t="s">
        <v>93</v>
      </c>
    </row>
    <row r="23" spans="1:7" x14ac:dyDescent="0.3">
      <c r="B23" s="21" t="s">
        <v>96</v>
      </c>
      <c r="C23" s="21" t="s">
        <v>164</v>
      </c>
      <c r="D23" s="23">
        <v>8500</v>
      </c>
      <c r="E23" s="23">
        <v>8500</v>
      </c>
      <c r="F23" s="21" t="s">
        <v>93</v>
      </c>
    </row>
    <row r="24" spans="1:7" x14ac:dyDescent="0.3">
      <c r="B24" s="21" t="s">
        <v>98</v>
      </c>
      <c r="C24" s="21" t="s">
        <v>165</v>
      </c>
      <c r="D24" s="23">
        <v>0</v>
      </c>
      <c r="E24" s="23">
        <v>0</v>
      </c>
      <c r="F24" s="21" t="s">
        <v>93</v>
      </c>
    </row>
    <row r="25" spans="1:7" x14ac:dyDescent="0.3">
      <c r="B25" s="21" t="s">
        <v>100</v>
      </c>
      <c r="C25" s="21" t="s">
        <v>166</v>
      </c>
      <c r="D25" s="23">
        <v>0</v>
      </c>
      <c r="E25" s="23">
        <v>0</v>
      </c>
      <c r="F25" s="21" t="s">
        <v>93</v>
      </c>
    </row>
    <row r="26" spans="1:7" ht="15" thickBot="1" x14ac:dyDescent="0.35">
      <c r="B26" s="19" t="s">
        <v>102</v>
      </c>
      <c r="C26" s="19" t="s">
        <v>167</v>
      </c>
      <c r="D26" s="24">
        <v>0</v>
      </c>
      <c r="E26" s="24">
        <v>0</v>
      </c>
      <c r="F26" s="19" t="s">
        <v>93</v>
      </c>
    </row>
    <row r="29" spans="1:7" ht="15" thickBot="1" x14ac:dyDescent="0.35">
      <c r="A29" t="s">
        <v>84</v>
      </c>
    </row>
    <row r="30" spans="1:7" ht="15" thickBot="1" x14ac:dyDescent="0.35">
      <c r="B30" s="20" t="s">
        <v>78</v>
      </c>
      <c r="C30" s="20" t="s">
        <v>79</v>
      </c>
      <c r="D30" s="20" t="s">
        <v>85</v>
      </c>
      <c r="E30" s="20" t="s">
        <v>86</v>
      </c>
      <c r="F30" s="20" t="s">
        <v>87</v>
      </c>
      <c r="G30" s="20" t="s">
        <v>88</v>
      </c>
    </row>
    <row r="31" spans="1:7" x14ac:dyDescent="0.3">
      <c r="B31" s="21" t="s">
        <v>104</v>
      </c>
      <c r="C31" s="21" t="s">
        <v>168</v>
      </c>
      <c r="D31" s="32">
        <v>8500</v>
      </c>
      <c r="E31" s="21" t="s">
        <v>106</v>
      </c>
      <c r="F31" s="21" t="s">
        <v>107</v>
      </c>
      <c r="G31" s="32">
        <v>0</v>
      </c>
    </row>
    <row r="32" spans="1:7" x14ac:dyDescent="0.3">
      <c r="B32" s="21" t="s">
        <v>108</v>
      </c>
      <c r="C32" s="21" t="s">
        <v>169</v>
      </c>
      <c r="D32" s="32">
        <v>8100</v>
      </c>
      <c r="E32" s="21" t="s">
        <v>110</v>
      </c>
      <c r="F32" s="21" t="s">
        <v>107</v>
      </c>
      <c r="G32" s="32">
        <v>0</v>
      </c>
    </row>
    <row r="33" spans="2:7" x14ac:dyDescent="0.3">
      <c r="B33" s="21" t="s">
        <v>111</v>
      </c>
      <c r="C33" s="21" t="s">
        <v>170</v>
      </c>
      <c r="D33" s="23">
        <v>550</v>
      </c>
      <c r="E33" s="21" t="s">
        <v>113</v>
      </c>
      <c r="F33" s="21" t="s">
        <v>117</v>
      </c>
      <c r="G33" s="21">
        <v>7550</v>
      </c>
    </row>
    <row r="34" spans="2:7" x14ac:dyDescent="0.3">
      <c r="B34" s="21" t="s">
        <v>114</v>
      </c>
      <c r="C34" s="21" t="s">
        <v>171</v>
      </c>
      <c r="D34" s="23">
        <v>480</v>
      </c>
      <c r="E34" s="21" t="s">
        <v>116</v>
      </c>
      <c r="F34" s="21" t="s">
        <v>117</v>
      </c>
      <c r="G34" s="21">
        <v>8020</v>
      </c>
    </row>
    <row r="35" spans="2:7" ht="15" thickBot="1" x14ac:dyDescent="0.35">
      <c r="B35" s="19" t="s">
        <v>118</v>
      </c>
      <c r="C35" s="19" t="s">
        <v>172</v>
      </c>
      <c r="D35" s="24">
        <v>300</v>
      </c>
      <c r="E35" s="19" t="s">
        <v>173</v>
      </c>
      <c r="F35" s="19" t="s">
        <v>117</v>
      </c>
      <c r="G35" s="2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259B-ABCA-4B98-877E-D8CD3F0C0937}">
  <dimension ref="A1:J62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6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8" t="s">
        <v>135</v>
      </c>
    </row>
    <row r="2" spans="1:10" x14ac:dyDescent="0.3">
      <c r="A2" s="18" t="s">
        <v>238</v>
      </c>
    </row>
    <row r="3" spans="1:10" x14ac:dyDescent="0.3">
      <c r="A3" s="18" t="s">
        <v>388</v>
      </c>
    </row>
    <row r="5" spans="1:10" ht="15" thickBot="1" x14ac:dyDescent="0.35"/>
    <row r="6" spans="1:10" x14ac:dyDescent="0.3">
      <c r="B6" s="29"/>
      <c r="C6" s="29" t="s">
        <v>126</v>
      </c>
      <c r="D6" s="29"/>
    </row>
    <row r="7" spans="1:10" ht="15" thickBot="1" x14ac:dyDescent="0.35">
      <c r="B7" s="30" t="s">
        <v>78</v>
      </c>
      <c r="C7" s="30" t="s">
        <v>79</v>
      </c>
      <c r="D7" s="30" t="s">
        <v>123</v>
      </c>
    </row>
    <row r="8" spans="1:10" ht="15" thickBot="1" x14ac:dyDescent="0.35">
      <c r="B8" s="19" t="s">
        <v>243</v>
      </c>
      <c r="C8" s="19" t="s">
        <v>244</v>
      </c>
      <c r="D8" s="31">
        <v>0</v>
      </c>
    </row>
    <row r="10" spans="1:10" ht="15" thickBot="1" x14ac:dyDescent="0.35"/>
    <row r="11" spans="1:10" x14ac:dyDescent="0.3">
      <c r="B11" s="29"/>
      <c r="C11" s="29" t="s">
        <v>137</v>
      </c>
      <c r="D11" s="29"/>
      <c r="F11" s="29" t="s">
        <v>138</v>
      </c>
      <c r="G11" s="29" t="s">
        <v>126</v>
      </c>
      <c r="I11" s="29" t="s">
        <v>141</v>
      </c>
      <c r="J11" s="29" t="s">
        <v>126</v>
      </c>
    </row>
    <row r="12" spans="1:10" ht="15" thickBot="1" x14ac:dyDescent="0.35">
      <c r="B12" s="30" t="s">
        <v>78</v>
      </c>
      <c r="C12" s="30" t="s">
        <v>79</v>
      </c>
      <c r="D12" s="30" t="s">
        <v>123</v>
      </c>
      <c r="F12" s="30" t="s">
        <v>139</v>
      </c>
      <c r="G12" s="30" t="s">
        <v>140</v>
      </c>
      <c r="I12" s="30" t="s">
        <v>139</v>
      </c>
      <c r="J12" s="30" t="s">
        <v>140</v>
      </c>
    </row>
    <row r="13" spans="1:10" x14ac:dyDescent="0.3">
      <c r="B13" s="21" t="s">
        <v>146</v>
      </c>
      <c r="C13" s="21" t="s">
        <v>245</v>
      </c>
      <c r="D13" s="23">
        <v>0</v>
      </c>
      <c r="F13" s="23">
        <v>0</v>
      </c>
      <c r="G13" s="23">
        <v>0</v>
      </c>
      <c r="I13" s="21" t="s">
        <v>389</v>
      </c>
      <c r="J13" s="21" t="s">
        <v>389</v>
      </c>
    </row>
    <row r="14" spans="1:10" x14ac:dyDescent="0.3">
      <c r="B14" s="21" t="s">
        <v>149</v>
      </c>
      <c r="C14" s="21" t="s">
        <v>246</v>
      </c>
      <c r="D14" s="23">
        <v>160</v>
      </c>
      <c r="F14" s="23">
        <v>160</v>
      </c>
      <c r="G14" s="23">
        <v>0</v>
      </c>
      <c r="I14" s="21" t="s">
        <v>389</v>
      </c>
      <c r="J14" s="21" t="s">
        <v>389</v>
      </c>
    </row>
    <row r="15" spans="1:10" x14ac:dyDescent="0.3">
      <c r="B15" s="21" t="s">
        <v>247</v>
      </c>
      <c r="C15" s="21" t="s">
        <v>248</v>
      </c>
      <c r="D15" s="23">
        <v>0</v>
      </c>
      <c r="F15" s="23">
        <v>0</v>
      </c>
      <c r="G15" s="23">
        <v>0</v>
      </c>
      <c r="I15" s="21" t="s">
        <v>389</v>
      </c>
      <c r="J15" s="21" t="s">
        <v>389</v>
      </c>
    </row>
    <row r="16" spans="1:10" x14ac:dyDescent="0.3">
      <c r="B16" s="21" t="s">
        <v>249</v>
      </c>
      <c r="C16" s="21" t="s">
        <v>250</v>
      </c>
      <c r="D16" s="23">
        <v>0</v>
      </c>
      <c r="F16" s="23">
        <v>0</v>
      </c>
      <c r="G16" s="23">
        <v>0</v>
      </c>
      <c r="I16" s="21" t="s">
        <v>389</v>
      </c>
      <c r="J16" s="21" t="s">
        <v>389</v>
      </c>
    </row>
    <row r="17" spans="2:10" x14ac:dyDescent="0.3">
      <c r="B17" s="21" t="s">
        <v>251</v>
      </c>
      <c r="C17" s="21" t="s">
        <v>252</v>
      </c>
      <c r="D17" s="23">
        <v>0</v>
      </c>
      <c r="F17" s="23">
        <v>0</v>
      </c>
      <c r="G17" s="23">
        <v>0</v>
      </c>
      <c r="I17" s="21" t="s">
        <v>389</v>
      </c>
      <c r="J17" s="21" t="s">
        <v>389</v>
      </c>
    </row>
    <row r="18" spans="2:10" x14ac:dyDescent="0.3">
      <c r="B18" s="21" t="s">
        <v>253</v>
      </c>
      <c r="C18" s="21" t="s">
        <v>254</v>
      </c>
      <c r="D18" s="23">
        <v>0</v>
      </c>
      <c r="F18" s="23">
        <v>0</v>
      </c>
      <c r="G18" s="23">
        <v>0</v>
      </c>
      <c r="I18" s="21" t="s">
        <v>389</v>
      </c>
      <c r="J18" s="21" t="s">
        <v>389</v>
      </c>
    </row>
    <row r="19" spans="2:10" x14ac:dyDescent="0.3">
      <c r="B19" s="21" t="s">
        <v>255</v>
      </c>
      <c r="C19" s="21" t="s">
        <v>256</v>
      </c>
      <c r="D19" s="23">
        <v>0</v>
      </c>
      <c r="F19" s="23">
        <v>0</v>
      </c>
      <c r="G19" s="23">
        <v>0</v>
      </c>
      <c r="I19" s="21" t="s">
        <v>389</v>
      </c>
      <c r="J19" s="21" t="s">
        <v>389</v>
      </c>
    </row>
    <row r="20" spans="2:10" x14ac:dyDescent="0.3">
      <c r="B20" s="21" t="s">
        <v>257</v>
      </c>
      <c r="C20" s="21" t="s">
        <v>258</v>
      </c>
      <c r="D20" s="23">
        <v>79</v>
      </c>
      <c r="F20" s="23">
        <v>79</v>
      </c>
      <c r="G20" s="23">
        <v>0</v>
      </c>
      <c r="I20" s="21" t="s">
        <v>389</v>
      </c>
      <c r="J20" s="21" t="s">
        <v>389</v>
      </c>
    </row>
    <row r="21" spans="2:10" x14ac:dyDescent="0.3">
      <c r="B21" s="21" t="s">
        <v>259</v>
      </c>
      <c r="C21" s="21" t="s">
        <v>260</v>
      </c>
      <c r="D21" s="23">
        <v>0</v>
      </c>
      <c r="F21" s="23">
        <v>0</v>
      </c>
      <c r="G21" s="23">
        <v>0</v>
      </c>
      <c r="I21" s="21" t="s">
        <v>389</v>
      </c>
      <c r="J21" s="21" t="s">
        <v>389</v>
      </c>
    </row>
    <row r="22" spans="2:10" x14ac:dyDescent="0.3">
      <c r="B22" s="21" t="s">
        <v>261</v>
      </c>
      <c r="C22" s="21" t="s">
        <v>262</v>
      </c>
      <c r="D22" s="23">
        <v>0</v>
      </c>
      <c r="F22" s="23">
        <v>0</v>
      </c>
      <c r="G22" s="23">
        <v>0</v>
      </c>
      <c r="I22" s="21" t="s">
        <v>389</v>
      </c>
      <c r="J22" s="21" t="s">
        <v>389</v>
      </c>
    </row>
    <row r="23" spans="2:10" x14ac:dyDescent="0.3">
      <c r="B23" s="21" t="s">
        <v>263</v>
      </c>
      <c r="C23" s="21" t="s">
        <v>264</v>
      </c>
      <c r="D23" s="23">
        <v>0</v>
      </c>
      <c r="F23" s="23">
        <v>0</v>
      </c>
      <c r="G23" s="23">
        <v>0</v>
      </c>
      <c r="I23" s="21" t="s">
        <v>389</v>
      </c>
      <c r="J23" s="21" t="s">
        <v>389</v>
      </c>
    </row>
    <row r="24" spans="2:10" x14ac:dyDescent="0.3">
      <c r="B24" s="21" t="s">
        <v>265</v>
      </c>
      <c r="C24" s="21" t="s">
        <v>266</v>
      </c>
      <c r="D24" s="23">
        <v>0</v>
      </c>
      <c r="F24" s="23">
        <v>0</v>
      </c>
      <c r="G24" s="23">
        <v>0</v>
      </c>
      <c r="I24" s="21" t="s">
        <v>389</v>
      </c>
      <c r="J24" s="21" t="s">
        <v>389</v>
      </c>
    </row>
    <row r="25" spans="2:10" x14ac:dyDescent="0.3">
      <c r="B25" s="21" t="s">
        <v>267</v>
      </c>
      <c r="C25" s="21" t="s">
        <v>268</v>
      </c>
      <c r="D25" s="23">
        <v>96</v>
      </c>
      <c r="F25" s="23">
        <v>96</v>
      </c>
      <c r="G25" s="23">
        <v>0</v>
      </c>
      <c r="I25" s="21" t="s">
        <v>389</v>
      </c>
      <c r="J25" s="21" t="s">
        <v>389</v>
      </c>
    </row>
    <row r="26" spans="2:10" x14ac:dyDescent="0.3">
      <c r="B26" s="21" t="s">
        <v>269</v>
      </c>
      <c r="C26" s="21" t="s">
        <v>270</v>
      </c>
      <c r="D26" s="23">
        <v>0</v>
      </c>
      <c r="F26" s="23">
        <v>0</v>
      </c>
      <c r="G26" s="23">
        <v>0</v>
      </c>
      <c r="I26" s="21" t="s">
        <v>389</v>
      </c>
      <c r="J26" s="21" t="s">
        <v>389</v>
      </c>
    </row>
    <row r="27" spans="2:10" x14ac:dyDescent="0.3">
      <c r="B27" s="21" t="s">
        <v>271</v>
      </c>
      <c r="C27" s="21" t="s">
        <v>272</v>
      </c>
      <c r="D27" s="23">
        <v>0</v>
      </c>
      <c r="F27" s="23">
        <v>0</v>
      </c>
      <c r="G27" s="23">
        <v>0</v>
      </c>
      <c r="I27" s="21" t="s">
        <v>389</v>
      </c>
      <c r="J27" s="21" t="s">
        <v>389</v>
      </c>
    </row>
    <row r="28" spans="2:10" x14ac:dyDescent="0.3">
      <c r="B28" s="21" t="s">
        <v>273</v>
      </c>
      <c r="C28" s="21" t="s">
        <v>274</v>
      </c>
      <c r="D28" s="23">
        <v>0</v>
      </c>
      <c r="F28" s="23">
        <v>0</v>
      </c>
      <c r="G28" s="23">
        <v>0</v>
      </c>
      <c r="I28" s="21" t="s">
        <v>389</v>
      </c>
      <c r="J28" s="21" t="s">
        <v>389</v>
      </c>
    </row>
    <row r="29" spans="2:10" x14ac:dyDescent="0.3">
      <c r="B29" s="21" t="s">
        <v>275</v>
      </c>
      <c r="C29" s="21" t="s">
        <v>276</v>
      </c>
      <c r="D29" s="23">
        <v>0</v>
      </c>
      <c r="F29" s="23">
        <v>0</v>
      </c>
      <c r="G29" s="23">
        <v>0</v>
      </c>
      <c r="I29" s="21" t="s">
        <v>389</v>
      </c>
      <c r="J29" s="21" t="s">
        <v>389</v>
      </c>
    </row>
    <row r="30" spans="2:10" x14ac:dyDescent="0.3">
      <c r="B30" s="21" t="s">
        <v>277</v>
      </c>
      <c r="C30" s="21" t="s">
        <v>278</v>
      </c>
      <c r="D30" s="23">
        <v>0</v>
      </c>
      <c r="F30" s="23">
        <v>0</v>
      </c>
      <c r="G30" s="23">
        <v>0</v>
      </c>
      <c r="I30" s="21" t="s">
        <v>389</v>
      </c>
      <c r="J30" s="21" t="s">
        <v>389</v>
      </c>
    </row>
    <row r="31" spans="2:10" x14ac:dyDescent="0.3">
      <c r="B31" s="21" t="s">
        <v>279</v>
      </c>
      <c r="C31" s="21" t="s">
        <v>280</v>
      </c>
      <c r="D31" s="23">
        <v>180</v>
      </c>
      <c r="F31" s="23">
        <v>180</v>
      </c>
      <c r="G31" s="23">
        <v>0</v>
      </c>
      <c r="I31" s="21" t="s">
        <v>389</v>
      </c>
      <c r="J31" s="21" t="s">
        <v>389</v>
      </c>
    </row>
    <row r="32" spans="2:10" x14ac:dyDescent="0.3">
      <c r="B32" s="21" t="s">
        <v>281</v>
      </c>
      <c r="C32" s="21" t="s">
        <v>282</v>
      </c>
      <c r="D32" s="23">
        <v>0</v>
      </c>
      <c r="F32" s="23">
        <v>0</v>
      </c>
      <c r="G32" s="23">
        <v>0</v>
      </c>
      <c r="I32" s="21" t="s">
        <v>389</v>
      </c>
      <c r="J32" s="21" t="s">
        <v>389</v>
      </c>
    </row>
    <row r="33" spans="2:10" x14ac:dyDescent="0.3">
      <c r="B33" s="21" t="s">
        <v>283</v>
      </c>
      <c r="C33" s="21" t="s">
        <v>284</v>
      </c>
      <c r="D33" s="23">
        <v>0</v>
      </c>
      <c r="F33" s="23">
        <v>0</v>
      </c>
      <c r="G33" s="23">
        <v>0</v>
      </c>
      <c r="I33" s="21" t="s">
        <v>389</v>
      </c>
      <c r="J33" s="21" t="s">
        <v>389</v>
      </c>
    </row>
    <row r="34" spans="2:10" x14ac:dyDescent="0.3">
      <c r="B34" s="21" t="s">
        <v>285</v>
      </c>
      <c r="C34" s="21" t="s">
        <v>286</v>
      </c>
      <c r="D34" s="23">
        <v>0</v>
      </c>
      <c r="F34" s="23">
        <v>0</v>
      </c>
      <c r="G34" s="23">
        <v>0</v>
      </c>
      <c r="I34" s="21" t="s">
        <v>389</v>
      </c>
      <c r="J34" s="21" t="s">
        <v>389</v>
      </c>
    </row>
    <row r="35" spans="2:10" x14ac:dyDescent="0.3">
      <c r="B35" s="21" t="s">
        <v>287</v>
      </c>
      <c r="C35" s="21" t="s">
        <v>288</v>
      </c>
      <c r="D35" s="23">
        <v>0</v>
      </c>
      <c r="F35" s="23">
        <v>0</v>
      </c>
      <c r="G35" s="23">
        <v>0</v>
      </c>
      <c r="I35" s="21" t="s">
        <v>389</v>
      </c>
      <c r="J35" s="21" t="s">
        <v>389</v>
      </c>
    </row>
    <row r="36" spans="2:10" x14ac:dyDescent="0.3">
      <c r="B36" s="21" t="s">
        <v>289</v>
      </c>
      <c r="C36" s="21" t="s">
        <v>290</v>
      </c>
      <c r="D36" s="23">
        <v>0</v>
      </c>
      <c r="F36" s="23">
        <v>0</v>
      </c>
      <c r="G36" s="23">
        <v>0</v>
      </c>
      <c r="I36" s="21" t="s">
        <v>389</v>
      </c>
      <c r="J36" s="21" t="s">
        <v>389</v>
      </c>
    </row>
    <row r="37" spans="2:10" x14ac:dyDescent="0.3">
      <c r="B37" s="21" t="s">
        <v>291</v>
      </c>
      <c r="C37" s="21" t="s">
        <v>292</v>
      </c>
      <c r="D37" s="23">
        <v>195</v>
      </c>
      <c r="F37" s="23">
        <v>195</v>
      </c>
      <c r="G37" s="23">
        <v>0</v>
      </c>
      <c r="I37" s="21" t="s">
        <v>389</v>
      </c>
      <c r="J37" s="21" t="s">
        <v>389</v>
      </c>
    </row>
    <row r="38" spans="2:10" x14ac:dyDescent="0.3">
      <c r="B38" s="21" t="s">
        <v>293</v>
      </c>
      <c r="C38" s="21" t="s">
        <v>294</v>
      </c>
      <c r="D38" s="23">
        <v>73</v>
      </c>
      <c r="F38" s="23">
        <v>73</v>
      </c>
      <c r="G38" s="23">
        <v>0</v>
      </c>
      <c r="I38" s="21" t="s">
        <v>389</v>
      </c>
      <c r="J38" s="21" t="s">
        <v>389</v>
      </c>
    </row>
    <row r="39" spans="2:10" x14ac:dyDescent="0.3">
      <c r="B39" s="21" t="s">
        <v>295</v>
      </c>
      <c r="C39" s="21" t="s">
        <v>296</v>
      </c>
      <c r="D39" s="23">
        <v>0</v>
      </c>
      <c r="F39" s="23">
        <v>0</v>
      </c>
      <c r="G39" s="23">
        <v>0</v>
      </c>
      <c r="I39" s="21" t="s">
        <v>389</v>
      </c>
      <c r="J39" s="21" t="s">
        <v>389</v>
      </c>
    </row>
    <row r="40" spans="2:10" x14ac:dyDescent="0.3">
      <c r="B40" s="21" t="s">
        <v>297</v>
      </c>
      <c r="C40" s="21" t="s">
        <v>298</v>
      </c>
      <c r="D40" s="23">
        <v>0</v>
      </c>
      <c r="F40" s="23">
        <v>0</v>
      </c>
      <c r="G40" s="23">
        <v>0</v>
      </c>
      <c r="I40" s="21" t="s">
        <v>389</v>
      </c>
      <c r="J40" s="21" t="s">
        <v>389</v>
      </c>
    </row>
    <row r="41" spans="2:10" x14ac:dyDescent="0.3">
      <c r="B41" s="21" t="s">
        <v>299</v>
      </c>
      <c r="C41" s="21" t="s">
        <v>300</v>
      </c>
      <c r="D41" s="23">
        <v>0</v>
      </c>
      <c r="F41" s="23">
        <v>0</v>
      </c>
      <c r="G41" s="23">
        <v>0</v>
      </c>
      <c r="I41" s="21" t="s">
        <v>389</v>
      </c>
      <c r="J41" s="21" t="s">
        <v>389</v>
      </c>
    </row>
    <row r="42" spans="2:10" x14ac:dyDescent="0.3">
      <c r="B42" s="21" t="s">
        <v>301</v>
      </c>
      <c r="C42" s="21" t="s">
        <v>302</v>
      </c>
      <c r="D42" s="23">
        <v>0</v>
      </c>
      <c r="F42" s="23">
        <v>0</v>
      </c>
      <c r="G42" s="23">
        <v>0</v>
      </c>
      <c r="I42" s="21" t="s">
        <v>389</v>
      </c>
      <c r="J42" s="21" t="s">
        <v>389</v>
      </c>
    </row>
    <row r="43" spans="2:10" x14ac:dyDescent="0.3">
      <c r="B43" s="21" t="s">
        <v>303</v>
      </c>
      <c r="C43" s="21" t="s">
        <v>304</v>
      </c>
      <c r="D43" s="23">
        <v>82</v>
      </c>
      <c r="F43" s="23">
        <v>82</v>
      </c>
      <c r="G43" s="23">
        <v>0</v>
      </c>
      <c r="I43" s="21" t="s">
        <v>389</v>
      </c>
      <c r="J43" s="21" t="s">
        <v>389</v>
      </c>
    </row>
    <row r="44" spans="2:10" x14ac:dyDescent="0.3">
      <c r="B44" s="21" t="s">
        <v>305</v>
      </c>
      <c r="C44" s="21" t="s">
        <v>306</v>
      </c>
      <c r="D44" s="23">
        <v>0</v>
      </c>
      <c r="F44" s="23">
        <v>0</v>
      </c>
      <c r="G44" s="23">
        <v>0</v>
      </c>
      <c r="I44" s="21" t="s">
        <v>389</v>
      </c>
      <c r="J44" s="21" t="s">
        <v>389</v>
      </c>
    </row>
    <row r="45" spans="2:10" x14ac:dyDescent="0.3">
      <c r="B45" s="21" t="s">
        <v>307</v>
      </c>
      <c r="C45" s="21" t="s">
        <v>308</v>
      </c>
      <c r="D45" s="23">
        <v>0</v>
      </c>
      <c r="F45" s="23">
        <v>0</v>
      </c>
      <c r="G45" s="23">
        <v>0</v>
      </c>
      <c r="I45" s="21" t="s">
        <v>389</v>
      </c>
      <c r="J45" s="21" t="s">
        <v>389</v>
      </c>
    </row>
    <row r="46" spans="2:10" x14ac:dyDescent="0.3">
      <c r="B46" s="21" t="s">
        <v>309</v>
      </c>
      <c r="C46" s="21" t="s">
        <v>310</v>
      </c>
      <c r="D46" s="23">
        <v>0</v>
      </c>
      <c r="F46" s="23">
        <v>0</v>
      </c>
      <c r="G46" s="23">
        <v>0</v>
      </c>
      <c r="I46" s="21" t="s">
        <v>389</v>
      </c>
      <c r="J46" s="21" t="s">
        <v>389</v>
      </c>
    </row>
    <row r="47" spans="2:10" x14ac:dyDescent="0.3">
      <c r="B47" s="21" t="s">
        <v>311</v>
      </c>
      <c r="C47" s="21" t="s">
        <v>312</v>
      </c>
      <c r="D47" s="23">
        <v>0</v>
      </c>
      <c r="F47" s="23">
        <v>0</v>
      </c>
      <c r="G47" s="23">
        <v>0</v>
      </c>
      <c r="I47" s="21" t="s">
        <v>389</v>
      </c>
      <c r="J47" s="21" t="s">
        <v>389</v>
      </c>
    </row>
    <row r="48" spans="2:10" x14ac:dyDescent="0.3">
      <c r="B48" s="21" t="s">
        <v>313</v>
      </c>
      <c r="C48" s="21" t="s">
        <v>314</v>
      </c>
      <c r="D48" s="23">
        <v>43</v>
      </c>
      <c r="F48" s="23">
        <v>43</v>
      </c>
      <c r="G48" s="23">
        <v>0</v>
      </c>
      <c r="I48" s="21" t="s">
        <v>389</v>
      </c>
      <c r="J48" s="21" t="s">
        <v>389</v>
      </c>
    </row>
    <row r="49" spans="2:10" x14ac:dyDescent="0.3">
      <c r="B49" s="21" t="s">
        <v>315</v>
      </c>
      <c r="C49" s="21" t="s">
        <v>316</v>
      </c>
      <c r="D49" s="23">
        <v>0</v>
      </c>
      <c r="F49" s="23">
        <v>0</v>
      </c>
      <c r="G49" s="23">
        <v>0</v>
      </c>
      <c r="I49" s="21" t="s">
        <v>389</v>
      </c>
      <c r="J49" s="21" t="s">
        <v>389</v>
      </c>
    </row>
    <row r="50" spans="2:10" x14ac:dyDescent="0.3">
      <c r="B50" s="21" t="s">
        <v>317</v>
      </c>
      <c r="C50" s="21" t="s">
        <v>318</v>
      </c>
      <c r="D50" s="23">
        <v>0</v>
      </c>
      <c r="F50" s="23">
        <v>0</v>
      </c>
      <c r="G50" s="23">
        <v>0</v>
      </c>
      <c r="I50" s="21" t="s">
        <v>389</v>
      </c>
      <c r="J50" s="21" t="s">
        <v>389</v>
      </c>
    </row>
    <row r="51" spans="2:10" x14ac:dyDescent="0.3">
      <c r="B51" s="21" t="s">
        <v>319</v>
      </c>
      <c r="C51" s="21" t="s">
        <v>320</v>
      </c>
      <c r="D51" s="23">
        <v>0</v>
      </c>
      <c r="F51" s="23">
        <v>0</v>
      </c>
      <c r="G51" s="23">
        <v>0</v>
      </c>
      <c r="I51" s="21" t="s">
        <v>389</v>
      </c>
      <c r="J51" s="21" t="s">
        <v>389</v>
      </c>
    </row>
    <row r="52" spans="2:10" x14ac:dyDescent="0.3">
      <c r="B52" s="21" t="s">
        <v>321</v>
      </c>
      <c r="C52" s="21" t="s">
        <v>322</v>
      </c>
      <c r="D52" s="23">
        <v>0</v>
      </c>
      <c r="F52" s="23">
        <v>0</v>
      </c>
      <c r="G52" s="23">
        <v>0</v>
      </c>
      <c r="I52" s="21" t="s">
        <v>389</v>
      </c>
      <c r="J52" s="21" t="s">
        <v>389</v>
      </c>
    </row>
    <row r="53" spans="2:10" x14ac:dyDescent="0.3">
      <c r="B53" s="21" t="s">
        <v>323</v>
      </c>
      <c r="C53" s="21" t="s">
        <v>324</v>
      </c>
      <c r="D53" s="23">
        <v>52</v>
      </c>
      <c r="F53" s="23">
        <v>52</v>
      </c>
      <c r="G53" s="23">
        <v>0</v>
      </c>
      <c r="I53" s="21" t="s">
        <v>389</v>
      </c>
      <c r="J53" s="21" t="s">
        <v>389</v>
      </c>
    </row>
    <row r="54" spans="2:10" x14ac:dyDescent="0.3">
      <c r="B54" s="21" t="s">
        <v>325</v>
      </c>
      <c r="C54" s="21" t="s">
        <v>326</v>
      </c>
      <c r="D54" s="23">
        <v>0</v>
      </c>
      <c r="F54" s="23">
        <v>0</v>
      </c>
      <c r="G54" s="23">
        <v>0</v>
      </c>
      <c r="I54" s="21" t="s">
        <v>389</v>
      </c>
      <c r="J54" s="21" t="s">
        <v>389</v>
      </c>
    </row>
    <row r="55" spans="2:10" x14ac:dyDescent="0.3">
      <c r="B55" s="21" t="s">
        <v>327</v>
      </c>
      <c r="C55" s="21" t="s">
        <v>328</v>
      </c>
      <c r="D55" s="23">
        <v>0</v>
      </c>
      <c r="F55" s="23">
        <v>0</v>
      </c>
      <c r="G55" s="23">
        <v>0</v>
      </c>
      <c r="I55" s="21" t="s">
        <v>389</v>
      </c>
      <c r="J55" s="21" t="s">
        <v>389</v>
      </c>
    </row>
    <row r="56" spans="2:10" x14ac:dyDescent="0.3">
      <c r="B56" s="21" t="s">
        <v>329</v>
      </c>
      <c r="C56" s="21" t="s">
        <v>330</v>
      </c>
      <c r="D56" s="23">
        <v>0</v>
      </c>
      <c r="F56" s="23">
        <v>0</v>
      </c>
      <c r="G56" s="23">
        <v>0</v>
      </c>
      <c r="I56" s="21" t="s">
        <v>389</v>
      </c>
      <c r="J56" s="21" t="s">
        <v>389</v>
      </c>
    </row>
    <row r="57" spans="2:10" x14ac:dyDescent="0.3">
      <c r="B57" s="21" t="s">
        <v>331</v>
      </c>
      <c r="C57" s="21" t="s">
        <v>332</v>
      </c>
      <c r="D57" s="23">
        <v>0</v>
      </c>
      <c r="F57" s="23">
        <v>0</v>
      </c>
      <c r="G57" s="23">
        <v>0</v>
      </c>
      <c r="I57" s="21" t="s">
        <v>389</v>
      </c>
      <c r="J57" s="21" t="s">
        <v>389</v>
      </c>
    </row>
    <row r="58" spans="2:10" x14ac:dyDescent="0.3">
      <c r="B58" s="21" t="s">
        <v>333</v>
      </c>
      <c r="C58" s="21" t="s">
        <v>334</v>
      </c>
      <c r="D58" s="23">
        <v>15</v>
      </c>
      <c r="F58" s="23">
        <v>15</v>
      </c>
      <c r="G58" s="23">
        <v>0</v>
      </c>
      <c r="I58" s="21" t="s">
        <v>389</v>
      </c>
      <c r="J58" s="21" t="s">
        <v>389</v>
      </c>
    </row>
    <row r="59" spans="2:10" x14ac:dyDescent="0.3">
      <c r="B59" s="21" t="s">
        <v>335</v>
      </c>
      <c r="C59" s="21" t="s">
        <v>336</v>
      </c>
      <c r="D59" s="23">
        <v>0</v>
      </c>
      <c r="F59" s="23">
        <v>0</v>
      </c>
      <c r="G59" s="23">
        <v>0</v>
      </c>
      <c r="I59" s="21" t="s">
        <v>389</v>
      </c>
      <c r="J59" s="21" t="s">
        <v>389</v>
      </c>
    </row>
    <row r="60" spans="2:10" x14ac:dyDescent="0.3">
      <c r="B60" s="21" t="s">
        <v>337</v>
      </c>
      <c r="C60" s="21" t="s">
        <v>338</v>
      </c>
      <c r="D60" s="23">
        <v>0</v>
      </c>
      <c r="F60" s="23">
        <v>0</v>
      </c>
      <c r="G60" s="23">
        <v>0</v>
      </c>
      <c r="I60" s="21" t="s">
        <v>389</v>
      </c>
      <c r="J60" s="21" t="s">
        <v>389</v>
      </c>
    </row>
    <row r="61" spans="2:10" x14ac:dyDescent="0.3">
      <c r="B61" s="21" t="s">
        <v>339</v>
      </c>
      <c r="C61" s="21" t="s">
        <v>340</v>
      </c>
      <c r="D61" s="23">
        <v>0</v>
      </c>
      <c r="F61" s="23">
        <v>0</v>
      </c>
      <c r="G61" s="23">
        <v>0</v>
      </c>
      <c r="I61" s="21" t="s">
        <v>389</v>
      </c>
      <c r="J61" s="21" t="s">
        <v>389</v>
      </c>
    </row>
    <row r="62" spans="2:10" ht="15" thickBot="1" x14ac:dyDescent="0.35">
      <c r="B62" s="19" t="s">
        <v>341</v>
      </c>
      <c r="C62" s="19" t="s">
        <v>342</v>
      </c>
      <c r="D62" s="24">
        <v>0</v>
      </c>
      <c r="F62" s="24">
        <v>0</v>
      </c>
      <c r="G62" s="24">
        <v>0</v>
      </c>
      <c r="I62" s="19" t="s">
        <v>389</v>
      </c>
      <c r="J62" s="19" t="s">
        <v>389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6A67-CCDD-408B-A916-FACE67DDA576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11.7773437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8" t="s">
        <v>135</v>
      </c>
    </row>
    <row r="2" spans="1:10" x14ac:dyDescent="0.3">
      <c r="A2" s="18" t="s">
        <v>157</v>
      </c>
    </row>
    <row r="3" spans="1:10" x14ac:dyDescent="0.3">
      <c r="A3" s="18" t="s">
        <v>174</v>
      </c>
    </row>
    <row r="5" spans="1:10" ht="15" thickBot="1" x14ac:dyDescent="0.35"/>
    <row r="6" spans="1:10" x14ac:dyDescent="0.3">
      <c r="B6" s="29"/>
      <c r="C6" s="29" t="s">
        <v>126</v>
      </c>
      <c r="D6" s="29"/>
    </row>
    <row r="7" spans="1:10" ht="15" thickBot="1" x14ac:dyDescent="0.35">
      <c r="B7" s="30" t="s">
        <v>78</v>
      </c>
      <c r="C7" s="30" t="s">
        <v>79</v>
      </c>
      <c r="D7" s="30" t="s">
        <v>123</v>
      </c>
    </row>
    <row r="8" spans="1:10" ht="15" thickBot="1" x14ac:dyDescent="0.35">
      <c r="B8" s="19" t="s">
        <v>160</v>
      </c>
      <c r="C8" s="19" t="s">
        <v>161</v>
      </c>
      <c r="D8" s="31">
        <v>49800</v>
      </c>
    </row>
    <row r="10" spans="1:10" ht="15" thickBot="1" x14ac:dyDescent="0.35"/>
    <row r="11" spans="1:10" x14ac:dyDescent="0.3">
      <c r="B11" s="29"/>
      <c r="C11" s="29" t="s">
        <v>137</v>
      </c>
      <c r="D11" s="29"/>
      <c r="F11" s="29" t="s">
        <v>138</v>
      </c>
      <c r="G11" s="29" t="s">
        <v>126</v>
      </c>
      <c r="I11" s="29" t="s">
        <v>141</v>
      </c>
      <c r="J11" s="29" t="s">
        <v>126</v>
      </c>
    </row>
    <row r="12" spans="1:10" ht="15" thickBot="1" x14ac:dyDescent="0.35">
      <c r="B12" s="30" t="s">
        <v>78</v>
      </c>
      <c r="C12" s="30" t="s">
        <v>79</v>
      </c>
      <c r="D12" s="30" t="s">
        <v>123</v>
      </c>
      <c r="F12" s="30" t="s">
        <v>139</v>
      </c>
      <c r="G12" s="30" t="s">
        <v>140</v>
      </c>
      <c r="I12" s="30" t="s">
        <v>139</v>
      </c>
      <c r="J12" s="30" t="s">
        <v>140</v>
      </c>
    </row>
    <row r="13" spans="1:10" x14ac:dyDescent="0.3">
      <c r="B13" s="21" t="s">
        <v>91</v>
      </c>
      <c r="C13" s="21" t="s">
        <v>162</v>
      </c>
      <c r="D13" s="23">
        <v>0</v>
      </c>
      <c r="F13" s="23">
        <v>0</v>
      </c>
      <c r="G13" s="23">
        <v>49800</v>
      </c>
      <c r="I13" s="23">
        <v>0</v>
      </c>
      <c r="J13" s="23">
        <v>49800</v>
      </c>
    </row>
    <row r="14" spans="1:10" x14ac:dyDescent="0.3">
      <c r="B14" s="21" t="s">
        <v>94</v>
      </c>
      <c r="C14" s="21" t="s">
        <v>163</v>
      </c>
      <c r="D14" s="23">
        <v>8100</v>
      </c>
      <c r="F14" s="23">
        <v>550</v>
      </c>
      <c r="G14" s="23">
        <v>27150</v>
      </c>
      <c r="I14" s="23">
        <v>8100</v>
      </c>
      <c r="J14" s="23">
        <v>49800</v>
      </c>
    </row>
    <row r="15" spans="1:10" x14ac:dyDescent="0.3">
      <c r="B15" s="21" t="s">
        <v>96</v>
      </c>
      <c r="C15" s="21" t="s">
        <v>164</v>
      </c>
      <c r="D15" s="23">
        <v>8500</v>
      </c>
      <c r="F15" s="23">
        <v>480</v>
      </c>
      <c r="G15" s="23">
        <v>25740</v>
      </c>
      <c r="I15" s="23">
        <v>8500</v>
      </c>
      <c r="J15" s="23">
        <v>49800</v>
      </c>
    </row>
    <row r="16" spans="1:10" x14ac:dyDescent="0.3">
      <c r="B16" s="21" t="s">
        <v>98</v>
      </c>
      <c r="C16" s="21" t="s">
        <v>165</v>
      </c>
      <c r="D16" s="23">
        <v>0</v>
      </c>
      <c r="F16" s="23">
        <v>0</v>
      </c>
      <c r="G16" s="23">
        <v>49800</v>
      </c>
      <c r="I16" s="23">
        <v>0</v>
      </c>
      <c r="J16" s="23">
        <v>49800</v>
      </c>
    </row>
    <row r="17" spans="2:10" x14ac:dyDescent="0.3">
      <c r="B17" s="21" t="s">
        <v>100</v>
      </c>
      <c r="C17" s="21" t="s">
        <v>166</v>
      </c>
      <c r="D17" s="23">
        <v>0</v>
      </c>
      <c r="F17" s="23">
        <v>0</v>
      </c>
      <c r="G17" s="23">
        <v>49800</v>
      </c>
      <c r="I17" s="23">
        <v>0</v>
      </c>
      <c r="J17" s="23">
        <v>49800</v>
      </c>
    </row>
    <row r="18" spans="2:10" ht="15" thickBot="1" x14ac:dyDescent="0.35">
      <c r="B18" s="19" t="s">
        <v>102</v>
      </c>
      <c r="C18" s="19" t="s">
        <v>167</v>
      </c>
      <c r="D18" s="24">
        <v>0</v>
      </c>
      <c r="F18" s="24">
        <v>0</v>
      </c>
      <c r="G18" s="24">
        <v>49800</v>
      </c>
      <c r="I18" s="24">
        <v>0</v>
      </c>
      <c r="J18" s="24">
        <v>49800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EF15-D6B7-40DE-83E5-57E4BCA8EFE8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5.664062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8" t="s">
        <v>121</v>
      </c>
    </row>
    <row r="2" spans="1:8" x14ac:dyDescent="0.3">
      <c r="A2" s="18" t="s">
        <v>157</v>
      </c>
    </row>
    <row r="3" spans="1:8" x14ac:dyDescent="0.3">
      <c r="A3" s="18" t="s">
        <v>158</v>
      </c>
    </row>
    <row r="6" spans="1:8" ht="15" thickBot="1" x14ac:dyDescent="0.35">
      <c r="A6" t="s">
        <v>82</v>
      </c>
    </row>
    <row r="7" spans="1:8" x14ac:dyDescent="0.3">
      <c r="B7" s="29"/>
      <c r="C7" s="29"/>
      <c r="D7" s="29" t="s">
        <v>122</v>
      </c>
      <c r="E7" s="29" t="s">
        <v>124</v>
      </c>
      <c r="F7" s="29" t="s">
        <v>126</v>
      </c>
      <c r="G7" s="29" t="s">
        <v>128</v>
      </c>
      <c r="H7" s="29" t="s">
        <v>128</v>
      </c>
    </row>
    <row r="8" spans="1:8" ht="15" thickBot="1" x14ac:dyDescent="0.35">
      <c r="B8" s="30" t="s">
        <v>78</v>
      </c>
      <c r="C8" s="30" t="s">
        <v>79</v>
      </c>
      <c r="D8" s="30" t="s">
        <v>123</v>
      </c>
      <c r="E8" s="30" t="s">
        <v>125</v>
      </c>
      <c r="F8" s="30" t="s">
        <v>127</v>
      </c>
      <c r="G8" s="30" t="s">
        <v>129</v>
      </c>
      <c r="H8" s="30" t="s">
        <v>130</v>
      </c>
    </row>
    <row r="9" spans="1:8" x14ac:dyDescent="0.3">
      <c r="B9" s="21" t="s">
        <v>91</v>
      </c>
      <c r="C9" s="21" t="s">
        <v>162</v>
      </c>
      <c r="D9" s="21">
        <v>0</v>
      </c>
      <c r="E9" s="21">
        <v>-1</v>
      </c>
      <c r="F9" s="21">
        <v>2</v>
      </c>
      <c r="G9" s="21">
        <v>1</v>
      </c>
      <c r="H9" s="21">
        <v>1E+30</v>
      </c>
    </row>
    <row r="10" spans="1:8" x14ac:dyDescent="0.3">
      <c r="B10" s="21" t="s">
        <v>94</v>
      </c>
      <c r="C10" s="21" t="s">
        <v>163</v>
      </c>
      <c r="D10" s="21">
        <v>8100</v>
      </c>
      <c r="E10" s="21">
        <v>0</v>
      </c>
      <c r="F10" s="21">
        <v>3</v>
      </c>
      <c r="G10" s="21">
        <v>1E+30</v>
      </c>
      <c r="H10" s="21">
        <v>2</v>
      </c>
    </row>
    <row r="11" spans="1:8" x14ac:dyDescent="0.3">
      <c r="B11" s="21" t="s">
        <v>96</v>
      </c>
      <c r="C11" s="21" t="s">
        <v>164</v>
      </c>
      <c r="D11" s="21">
        <v>8500</v>
      </c>
      <c r="E11" s="21">
        <v>0</v>
      </c>
      <c r="F11" s="21">
        <v>3</v>
      </c>
      <c r="G11" s="21">
        <v>1E+30</v>
      </c>
      <c r="H11" s="21">
        <v>1</v>
      </c>
    </row>
    <row r="12" spans="1:8" x14ac:dyDescent="0.3">
      <c r="B12" s="21" t="s">
        <v>98</v>
      </c>
      <c r="C12" s="21" t="s">
        <v>165</v>
      </c>
      <c r="D12" s="21">
        <v>0</v>
      </c>
      <c r="E12" s="21">
        <v>-2</v>
      </c>
      <c r="F12" s="21">
        <v>1</v>
      </c>
      <c r="G12" s="21">
        <v>2</v>
      </c>
      <c r="H12" s="21">
        <v>1E+30</v>
      </c>
    </row>
    <row r="13" spans="1:8" x14ac:dyDescent="0.3">
      <c r="B13" s="21" t="s">
        <v>100</v>
      </c>
      <c r="C13" s="21" t="s">
        <v>166</v>
      </c>
      <c r="D13" s="21">
        <v>0</v>
      </c>
      <c r="E13" s="21">
        <v>-3</v>
      </c>
      <c r="F13" s="21">
        <v>0</v>
      </c>
      <c r="G13" s="21">
        <v>3</v>
      </c>
      <c r="H13" s="21">
        <v>1E+30</v>
      </c>
    </row>
    <row r="14" spans="1:8" ht="15" thickBot="1" x14ac:dyDescent="0.35">
      <c r="B14" s="19" t="s">
        <v>102</v>
      </c>
      <c r="C14" s="19" t="s">
        <v>167</v>
      </c>
      <c r="D14" s="19">
        <v>0</v>
      </c>
      <c r="E14" s="19">
        <v>-3</v>
      </c>
      <c r="F14" s="19">
        <v>0</v>
      </c>
      <c r="G14" s="19">
        <v>3</v>
      </c>
      <c r="H14" s="19">
        <v>1E+30</v>
      </c>
    </row>
    <row r="16" spans="1:8" ht="15" thickBot="1" x14ac:dyDescent="0.35">
      <c r="A16" t="s">
        <v>84</v>
      </c>
    </row>
    <row r="17" spans="2:8" x14ac:dyDescent="0.3">
      <c r="B17" s="29"/>
      <c r="C17" s="29"/>
      <c r="D17" s="29" t="s">
        <v>122</v>
      </c>
      <c r="E17" s="29" t="s">
        <v>131</v>
      </c>
      <c r="F17" s="29" t="s">
        <v>133</v>
      </c>
      <c r="G17" s="29" t="s">
        <v>128</v>
      </c>
      <c r="H17" s="29" t="s">
        <v>128</v>
      </c>
    </row>
    <row r="18" spans="2:8" ht="15" thickBot="1" x14ac:dyDescent="0.35">
      <c r="B18" s="30" t="s">
        <v>78</v>
      </c>
      <c r="C18" s="30" t="s">
        <v>79</v>
      </c>
      <c r="D18" s="30" t="s">
        <v>123</v>
      </c>
      <c r="E18" s="30" t="s">
        <v>132</v>
      </c>
      <c r="F18" s="30" t="s">
        <v>134</v>
      </c>
      <c r="G18" s="30" t="s">
        <v>129</v>
      </c>
      <c r="H18" s="30" t="s">
        <v>130</v>
      </c>
    </row>
    <row r="19" spans="2:8" x14ac:dyDescent="0.3">
      <c r="B19" s="21" t="s">
        <v>104</v>
      </c>
      <c r="C19" s="21" t="s">
        <v>168</v>
      </c>
      <c r="D19" s="21">
        <v>8500</v>
      </c>
      <c r="E19" s="21">
        <v>-3</v>
      </c>
      <c r="F19" s="21">
        <v>0</v>
      </c>
      <c r="G19" s="21">
        <v>8020</v>
      </c>
      <c r="H19" s="21">
        <v>1E+30</v>
      </c>
    </row>
    <row r="20" spans="2:8" x14ac:dyDescent="0.3">
      <c r="B20" s="21" t="s">
        <v>108</v>
      </c>
      <c r="C20" s="21" t="s">
        <v>169</v>
      </c>
      <c r="D20" s="21">
        <v>8100</v>
      </c>
      <c r="E20" s="21">
        <v>-3</v>
      </c>
      <c r="F20" s="21">
        <v>0</v>
      </c>
      <c r="G20" s="21">
        <v>7550</v>
      </c>
      <c r="H20" s="21">
        <v>1E+30</v>
      </c>
    </row>
    <row r="21" spans="2:8" x14ac:dyDescent="0.3">
      <c r="B21" s="21" t="s">
        <v>111</v>
      </c>
      <c r="C21" s="21" t="s">
        <v>170</v>
      </c>
      <c r="D21" s="21">
        <v>550</v>
      </c>
      <c r="E21" s="21">
        <v>0</v>
      </c>
      <c r="F21" s="21">
        <v>0</v>
      </c>
      <c r="G21" s="21">
        <v>1E+30</v>
      </c>
      <c r="H21" s="21">
        <v>7550</v>
      </c>
    </row>
    <row r="22" spans="2:8" x14ac:dyDescent="0.3">
      <c r="B22" s="21" t="s">
        <v>114</v>
      </c>
      <c r="C22" s="21" t="s">
        <v>171</v>
      </c>
      <c r="D22" s="21">
        <v>480</v>
      </c>
      <c r="E22" s="21">
        <v>0</v>
      </c>
      <c r="F22" s="21">
        <v>0</v>
      </c>
      <c r="G22" s="21">
        <v>1E+30</v>
      </c>
      <c r="H22" s="21">
        <v>8020</v>
      </c>
    </row>
    <row r="23" spans="2:8" ht="15" thickBot="1" x14ac:dyDescent="0.35">
      <c r="B23" s="19" t="s">
        <v>118</v>
      </c>
      <c r="C23" s="19" t="s">
        <v>172</v>
      </c>
      <c r="D23" s="19">
        <v>300</v>
      </c>
      <c r="E23" s="19">
        <v>0</v>
      </c>
      <c r="F23" s="19">
        <v>0</v>
      </c>
      <c r="G23" s="19">
        <v>300</v>
      </c>
      <c r="H23" s="19">
        <v>1E+30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9A79-E996-4538-83EC-F96F954B298F}">
  <dimension ref="A1:G10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7.109375" bestFit="1" customWidth="1"/>
    <col min="4" max="4" width="14.6640625" bestFit="1" customWidth="1"/>
    <col min="5" max="5" width="13.44140625" bestFit="1" customWidth="1"/>
    <col min="6" max="6" width="9.5546875" bestFit="1" customWidth="1"/>
    <col min="7" max="7" width="7.5546875" bestFit="1" customWidth="1"/>
  </cols>
  <sheetData>
    <row r="1" spans="1:7" x14ac:dyDescent="0.3">
      <c r="A1" s="18" t="s">
        <v>142</v>
      </c>
    </row>
    <row r="2" spans="1:7" x14ac:dyDescent="0.3">
      <c r="A2" s="18" t="s">
        <v>143</v>
      </c>
    </row>
    <row r="3" spans="1:7" x14ac:dyDescent="0.3">
      <c r="A3" s="18" t="s">
        <v>144</v>
      </c>
    </row>
    <row r="6" spans="1:7" ht="15" thickBot="1" x14ac:dyDescent="0.35">
      <c r="A6" t="s">
        <v>156</v>
      </c>
    </row>
    <row r="7" spans="1:7" ht="15" thickBot="1" x14ac:dyDescent="0.35">
      <c r="B7" s="20" t="s">
        <v>78</v>
      </c>
      <c r="C7" s="20" t="s">
        <v>79</v>
      </c>
      <c r="D7" s="20" t="s">
        <v>85</v>
      </c>
      <c r="E7" s="20" t="s">
        <v>86</v>
      </c>
      <c r="F7" s="20" t="s">
        <v>87</v>
      </c>
      <c r="G7" s="20" t="s">
        <v>88</v>
      </c>
    </row>
    <row r="8" spans="1:7" x14ac:dyDescent="0.3">
      <c r="B8" t="s">
        <v>146</v>
      </c>
      <c r="C8" t="s">
        <v>147</v>
      </c>
      <c r="D8" s="25">
        <v>0</v>
      </c>
      <c r="E8" t="s">
        <v>148</v>
      </c>
      <c r="F8" t="s">
        <v>107</v>
      </c>
      <c r="G8">
        <v>0</v>
      </c>
    </row>
    <row r="9" spans="1:7" x14ac:dyDescent="0.3">
      <c r="B9" t="s">
        <v>149</v>
      </c>
      <c r="C9" t="s">
        <v>150</v>
      </c>
      <c r="D9" s="25">
        <v>0</v>
      </c>
      <c r="E9" t="s">
        <v>151</v>
      </c>
      <c r="F9" t="s">
        <v>107</v>
      </c>
      <c r="G9">
        <v>0</v>
      </c>
    </row>
    <row r="10" spans="1:7" x14ac:dyDescent="0.3">
      <c r="B10" t="s">
        <v>152</v>
      </c>
      <c r="C10" t="s">
        <v>153</v>
      </c>
      <c r="D10" s="25">
        <v>50</v>
      </c>
      <c r="E10" t="s">
        <v>154</v>
      </c>
      <c r="F10" t="s">
        <v>155</v>
      </c>
      <c r="G10">
        <v>-50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F09D-B3FC-4756-8DBC-A128DF953EF3}">
  <dimension ref="B2:F17"/>
  <sheetViews>
    <sheetView workbookViewId="0">
      <selection activeCell="B11" sqref="B11:B17"/>
    </sheetView>
  </sheetViews>
  <sheetFormatPr baseColWidth="10" defaultRowHeight="14.4" x14ac:dyDescent="0.3"/>
  <cols>
    <col min="2" max="2" width="11.88671875" bestFit="1" customWidth="1"/>
    <col min="3" max="4" width="3.109375" bestFit="1" customWidth="1"/>
    <col min="5" max="5" width="8.5546875" bestFit="1" customWidth="1"/>
    <col min="6" max="6" width="6.6640625" bestFit="1" customWidth="1"/>
  </cols>
  <sheetData>
    <row r="2" spans="2:6" x14ac:dyDescent="0.3">
      <c r="C2" s="46" t="s">
        <v>19</v>
      </c>
      <c r="D2" s="46" t="s">
        <v>18</v>
      </c>
      <c r="E2" s="46" t="s">
        <v>17</v>
      </c>
    </row>
    <row r="3" spans="2:6" x14ac:dyDescent="0.3">
      <c r="B3" s="46" t="s">
        <v>10</v>
      </c>
      <c r="C3" s="4">
        <v>7</v>
      </c>
      <c r="D3" s="4">
        <v>6</v>
      </c>
      <c r="E3" s="4">
        <f>SUMPRODUCT(C3:D7,C11:D15)</f>
        <v>0</v>
      </c>
    </row>
    <row r="4" spans="2:6" x14ac:dyDescent="0.3">
      <c r="B4" s="46" t="s">
        <v>16</v>
      </c>
      <c r="C4" s="4">
        <v>7</v>
      </c>
      <c r="D4" s="4">
        <v>4</v>
      </c>
      <c r="E4" s="4">
        <v>28</v>
      </c>
    </row>
    <row r="5" spans="2:6" x14ac:dyDescent="0.3">
      <c r="B5" s="46" t="s">
        <v>15</v>
      </c>
      <c r="C5" s="4">
        <v>4</v>
      </c>
      <c r="D5" s="4">
        <v>5</v>
      </c>
      <c r="E5" s="4">
        <v>20</v>
      </c>
    </row>
    <row r="6" spans="2:6" x14ac:dyDescent="0.3">
      <c r="B6" s="46" t="s">
        <v>14</v>
      </c>
      <c r="C6" s="4">
        <v>3</v>
      </c>
      <c r="D6" s="4">
        <v>8</v>
      </c>
      <c r="E6" s="4">
        <v>24</v>
      </c>
    </row>
    <row r="7" spans="2:6" x14ac:dyDescent="0.3">
      <c r="B7" s="46" t="s">
        <v>13</v>
      </c>
      <c r="C7" s="4">
        <v>2</v>
      </c>
      <c r="D7" s="4">
        <v>3</v>
      </c>
      <c r="E7" s="4">
        <v>50</v>
      </c>
    </row>
    <row r="8" spans="2:6" x14ac:dyDescent="0.3">
      <c r="B8" s="46" t="s">
        <v>11</v>
      </c>
      <c r="C8" s="4">
        <v>0</v>
      </c>
      <c r="D8" s="4">
        <v>0</v>
      </c>
    </row>
    <row r="10" spans="2:6" x14ac:dyDescent="0.3">
      <c r="C10" s="46" t="s">
        <v>19</v>
      </c>
      <c r="D10" s="46" t="s">
        <v>18</v>
      </c>
      <c r="E10" s="46" t="s">
        <v>12</v>
      </c>
      <c r="F10" s="46" t="s">
        <v>17</v>
      </c>
    </row>
    <row r="11" spans="2:6" x14ac:dyDescent="0.3">
      <c r="B11" s="46" t="s">
        <v>10</v>
      </c>
      <c r="C11" s="4">
        <v>0</v>
      </c>
      <c r="D11" s="4">
        <v>0</v>
      </c>
      <c r="E11" s="4">
        <f>SUM(C11:D11)</f>
        <v>0</v>
      </c>
      <c r="F11" s="4">
        <v>0</v>
      </c>
    </row>
    <row r="12" spans="2:6" x14ac:dyDescent="0.3">
      <c r="B12" s="46" t="s">
        <v>16</v>
      </c>
      <c r="C12" s="4">
        <v>0</v>
      </c>
      <c r="D12" s="4">
        <v>0</v>
      </c>
      <c r="E12" s="4">
        <f>SUM(C12:D12)</f>
        <v>0</v>
      </c>
      <c r="F12" s="4">
        <v>28</v>
      </c>
    </row>
    <row r="13" spans="2:6" x14ac:dyDescent="0.3">
      <c r="B13" s="46" t="s">
        <v>15</v>
      </c>
      <c r="C13" s="4">
        <v>0</v>
      </c>
      <c r="D13" s="4">
        <v>0</v>
      </c>
      <c r="E13" s="4">
        <f>SUM(C13:D13)</f>
        <v>0</v>
      </c>
      <c r="F13" s="4">
        <v>20</v>
      </c>
    </row>
    <row r="14" spans="2:6" x14ac:dyDescent="0.3">
      <c r="B14" s="46" t="s">
        <v>14</v>
      </c>
      <c r="C14" s="4">
        <v>0</v>
      </c>
      <c r="D14" s="4">
        <v>0</v>
      </c>
      <c r="E14" s="4">
        <f>SUM(C14:D14)</f>
        <v>0</v>
      </c>
      <c r="F14" s="4">
        <v>24</v>
      </c>
    </row>
    <row r="15" spans="2:6" x14ac:dyDescent="0.3">
      <c r="B15" s="46" t="s">
        <v>13</v>
      </c>
      <c r="C15" s="4">
        <v>0</v>
      </c>
      <c r="D15" s="4">
        <v>0</v>
      </c>
      <c r="E15" s="4">
        <f>SUM(C15:D15)</f>
        <v>0</v>
      </c>
      <c r="F15" s="4">
        <v>50</v>
      </c>
    </row>
    <row r="16" spans="2:6" x14ac:dyDescent="0.3">
      <c r="B16" s="46" t="s">
        <v>12</v>
      </c>
      <c r="C16" s="4">
        <f>SUM(C11:C15)</f>
        <v>0</v>
      </c>
      <c r="D16" s="4">
        <f>SUM(D11:D15)</f>
        <v>0</v>
      </c>
    </row>
    <row r="17" spans="2:4" x14ac:dyDescent="0.3">
      <c r="B17" s="46" t="s">
        <v>11</v>
      </c>
      <c r="C17" s="4">
        <v>0</v>
      </c>
      <c r="D17" s="4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2067-6AF7-4A6A-9FA6-4954BB3DD6A7}">
  <dimension ref="A1:G10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7.109375" bestFit="1" customWidth="1"/>
    <col min="4" max="4" width="14.6640625" bestFit="1" customWidth="1"/>
    <col min="5" max="5" width="13.44140625" bestFit="1" customWidth="1"/>
    <col min="6" max="6" width="9.5546875" bestFit="1" customWidth="1"/>
    <col min="7" max="7" width="7.5546875" bestFit="1" customWidth="1"/>
  </cols>
  <sheetData>
    <row r="1" spans="1:7" x14ac:dyDescent="0.3">
      <c r="A1" s="18" t="s">
        <v>142</v>
      </c>
    </row>
    <row r="2" spans="1:7" x14ac:dyDescent="0.3">
      <c r="A2" s="18" t="s">
        <v>143</v>
      </c>
    </row>
    <row r="3" spans="1:7" x14ac:dyDescent="0.3">
      <c r="A3" s="18" t="s">
        <v>144</v>
      </c>
    </row>
    <row r="6" spans="1:7" ht="15" thickBot="1" x14ac:dyDescent="0.35">
      <c r="A6" t="s">
        <v>145</v>
      </c>
    </row>
    <row r="7" spans="1:7" ht="15" thickBot="1" x14ac:dyDescent="0.35">
      <c r="B7" s="20" t="s">
        <v>78</v>
      </c>
      <c r="C7" s="20" t="s">
        <v>79</v>
      </c>
      <c r="D7" s="20" t="s">
        <v>85</v>
      </c>
      <c r="E7" s="20" t="s">
        <v>86</v>
      </c>
      <c r="F7" s="20" t="s">
        <v>87</v>
      </c>
      <c r="G7" s="20" t="s">
        <v>88</v>
      </c>
    </row>
    <row r="8" spans="1:7" x14ac:dyDescent="0.3">
      <c r="B8" t="s">
        <v>146</v>
      </c>
      <c r="C8" t="s">
        <v>147</v>
      </c>
      <c r="D8" s="25">
        <v>0</v>
      </c>
      <c r="E8" t="s">
        <v>148</v>
      </c>
      <c r="F8" t="s">
        <v>107</v>
      </c>
      <c r="G8">
        <v>0</v>
      </c>
    </row>
    <row r="9" spans="1:7" x14ac:dyDescent="0.3">
      <c r="B9" t="s">
        <v>149</v>
      </c>
      <c r="C9" t="s">
        <v>150</v>
      </c>
      <c r="D9" s="25">
        <v>0</v>
      </c>
      <c r="E9" t="s">
        <v>151</v>
      </c>
      <c r="F9" t="s">
        <v>107</v>
      </c>
      <c r="G9">
        <v>0</v>
      </c>
    </row>
    <row r="10" spans="1:7" x14ac:dyDescent="0.3">
      <c r="B10" t="s">
        <v>152</v>
      </c>
      <c r="C10" t="s">
        <v>153</v>
      </c>
      <c r="D10" s="25">
        <v>50</v>
      </c>
      <c r="E10" t="s">
        <v>154</v>
      </c>
      <c r="F10" t="s">
        <v>155</v>
      </c>
      <c r="G10">
        <v>-50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59ED-CECD-43A3-ACDE-5F8F952C8C3B}">
  <dimension ref="A1:G35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31.777343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8" t="s">
        <v>66</v>
      </c>
    </row>
    <row r="2" spans="1:5" x14ac:dyDescent="0.3">
      <c r="A2" s="18" t="s">
        <v>67</v>
      </c>
    </row>
    <row r="3" spans="1:5" x14ac:dyDescent="0.3">
      <c r="A3" s="18" t="s">
        <v>68</v>
      </c>
    </row>
    <row r="4" spans="1:5" x14ac:dyDescent="0.3">
      <c r="A4" s="18" t="s">
        <v>69</v>
      </c>
    </row>
    <row r="5" spans="1:5" x14ac:dyDescent="0.3">
      <c r="A5" s="18" t="s">
        <v>70</v>
      </c>
    </row>
    <row r="6" spans="1:5" x14ac:dyDescent="0.3">
      <c r="A6" s="18"/>
      <c r="B6" t="s">
        <v>71</v>
      </c>
    </row>
    <row r="7" spans="1:5" x14ac:dyDescent="0.3">
      <c r="A7" s="18"/>
      <c r="B7" t="s">
        <v>72</v>
      </c>
    </row>
    <row r="8" spans="1:5" x14ac:dyDescent="0.3">
      <c r="A8" s="18"/>
      <c r="B8" t="s">
        <v>73</v>
      </c>
    </row>
    <row r="9" spans="1:5" x14ac:dyDescent="0.3">
      <c r="A9" s="18" t="s">
        <v>74</v>
      </c>
    </row>
    <row r="10" spans="1:5" x14ac:dyDescent="0.3">
      <c r="B10" t="s">
        <v>75</v>
      </c>
    </row>
    <row r="11" spans="1:5" x14ac:dyDescent="0.3">
      <c r="B11" t="s">
        <v>76</v>
      </c>
    </row>
    <row r="14" spans="1:5" ht="15" thickBot="1" x14ac:dyDescent="0.35">
      <c r="A14" t="s">
        <v>77</v>
      </c>
    </row>
    <row r="15" spans="1:5" ht="15" thickBot="1" x14ac:dyDescent="0.35">
      <c r="B15" s="20" t="s">
        <v>78</v>
      </c>
      <c r="C15" s="20" t="s">
        <v>79</v>
      </c>
      <c r="D15" s="20" t="s">
        <v>80</v>
      </c>
      <c r="E15" s="20" t="s">
        <v>81</v>
      </c>
    </row>
    <row r="16" spans="1:5" ht="15" thickBot="1" x14ac:dyDescent="0.35">
      <c r="B16" s="19" t="s">
        <v>89</v>
      </c>
      <c r="C16" s="19" t="s">
        <v>90</v>
      </c>
      <c r="D16" s="22">
        <v>995400</v>
      </c>
      <c r="E16" s="22">
        <v>995400</v>
      </c>
    </row>
    <row r="19" spans="1:7" ht="15" thickBot="1" x14ac:dyDescent="0.35">
      <c r="A19" t="s">
        <v>82</v>
      </c>
    </row>
    <row r="20" spans="1:7" ht="15" thickBot="1" x14ac:dyDescent="0.35">
      <c r="B20" s="20" t="s">
        <v>78</v>
      </c>
      <c r="C20" s="20" t="s">
        <v>79</v>
      </c>
      <c r="D20" s="20" t="s">
        <v>80</v>
      </c>
      <c r="E20" s="20" t="s">
        <v>81</v>
      </c>
      <c r="F20" s="20" t="s">
        <v>83</v>
      </c>
    </row>
    <row r="21" spans="1:7" x14ac:dyDescent="0.3">
      <c r="B21" s="21" t="s">
        <v>91</v>
      </c>
      <c r="C21" s="21" t="s">
        <v>92</v>
      </c>
      <c r="D21" s="23">
        <v>300</v>
      </c>
      <c r="E21" s="23">
        <v>300</v>
      </c>
      <c r="F21" s="21" t="s">
        <v>93</v>
      </c>
    </row>
    <row r="22" spans="1:7" x14ac:dyDescent="0.3">
      <c r="B22" s="21" t="s">
        <v>94</v>
      </c>
      <c r="C22" s="21" t="s">
        <v>95</v>
      </c>
      <c r="D22" s="23">
        <v>0</v>
      </c>
      <c r="E22" s="23">
        <v>0</v>
      </c>
      <c r="F22" s="21" t="s">
        <v>93</v>
      </c>
    </row>
    <row r="23" spans="1:7" x14ac:dyDescent="0.3">
      <c r="B23" s="21" t="s">
        <v>96</v>
      </c>
      <c r="C23" s="21" t="s">
        <v>97</v>
      </c>
      <c r="D23" s="23">
        <v>0</v>
      </c>
      <c r="E23" s="23">
        <v>0</v>
      </c>
      <c r="F23" s="21" t="s">
        <v>93</v>
      </c>
    </row>
    <row r="24" spans="1:7" x14ac:dyDescent="0.3">
      <c r="B24" s="21" t="s">
        <v>98</v>
      </c>
      <c r="C24" s="21" t="s">
        <v>99</v>
      </c>
      <c r="D24" s="23">
        <v>98000</v>
      </c>
      <c r="E24" s="23">
        <v>98000</v>
      </c>
      <c r="F24" s="21" t="s">
        <v>93</v>
      </c>
    </row>
    <row r="25" spans="1:7" x14ac:dyDescent="0.3">
      <c r="B25" s="21" t="s">
        <v>100</v>
      </c>
      <c r="C25" s="21" t="s">
        <v>101</v>
      </c>
      <c r="D25" s="23">
        <v>101700</v>
      </c>
      <c r="E25" s="23">
        <v>101700</v>
      </c>
      <c r="F25" s="21" t="s">
        <v>93</v>
      </c>
    </row>
    <row r="26" spans="1:7" ht="15" thickBot="1" x14ac:dyDescent="0.35">
      <c r="B26" s="19" t="s">
        <v>102</v>
      </c>
      <c r="C26" s="19" t="s">
        <v>103</v>
      </c>
      <c r="D26" s="24">
        <v>0</v>
      </c>
      <c r="E26" s="24">
        <v>0</v>
      </c>
      <c r="F26" s="19" t="s">
        <v>93</v>
      </c>
    </row>
    <row r="29" spans="1:7" ht="15" thickBot="1" x14ac:dyDescent="0.35">
      <c r="A29" t="s">
        <v>84</v>
      </c>
    </row>
    <row r="30" spans="1:7" ht="15" thickBot="1" x14ac:dyDescent="0.35">
      <c r="B30" s="20" t="s">
        <v>78</v>
      </c>
      <c r="C30" s="20" t="s">
        <v>79</v>
      </c>
      <c r="D30" s="20" t="s">
        <v>85</v>
      </c>
      <c r="E30" s="20" t="s">
        <v>86</v>
      </c>
      <c r="F30" s="20" t="s">
        <v>87</v>
      </c>
      <c r="G30" s="20" t="s">
        <v>88</v>
      </c>
    </row>
    <row r="31" spans="1:7" x14ac:dyDescent="0.3">
      <c r="B31" s="21" t="s">
        <v>104</v>
      </c>
      <c r="C31" s="21" t="s">
        <v>105</v>
      </c>
      <c r="D31" s="27">
        <v>102000</v>
      </c>
      <c r="E31" s="21" t="s">
        <v>106</v>
      </c>
      <c r="F31" s="21" t="s">
        <v>107</v>
      </c>
      <c r="G31" s="27">
        <v>0</v>
      </c>
    </row>
    <row r="32" spans="1:7" x14ac:dyDescent="0.3">
      <c r="B32" s="21" t="s">
        <v>108</v>
      </c>
      <c r="C32" s="21" t="s">
        <v>109</v>
      </c>
      <c r="D32" s="27">
        <v>98000</v>
      </c>
      <c r="E32" s="21" t="s">
        <v>110</v>
      </c>
      <c r="F32" s="21" t="s">
        <v>107</v>
      </c>
      <c r="G32" s="27">
        <v>0</v>
      </c>
    </row>
    <row r="33" spans="2:7" x14ac:dyDescent="0.3">
      <c r="B33" s="21" t="s">
        <v>111</v>
      </c>
      <c r="C33" s="21" t="s">
        <v>112</v>
      </c>
      <c r="D33" s="23">
        <v>300</v>
      </c>
      <c r="E33" s="21" t="s">
        <v>113</v>
      </c>
      <c r="F33" s="21" t="s">
        <v>107</v>
      </c>
      <c r="G33" s="21">
        <v>0</v>
      </c>
    </row>
    <row r="34" spans="2:7" x14ac:dyDescent="0.3">
      <c r="B34" s="21" t="s">
        <v>114</v>
      </c>
      <c r="C34" s="21" t="s">
        <v>115</v>
      </c>
      <c r="D34" s="28">
        <v>840</v>
      </c>
      <c r="E34" s="21" t="s">
        <v>116</v>
      </c>
      <c r="F34" s="21" t="s">
        <v>117</v>
      </c>
      <c r="G34" s="21">
        <v>97160</v>
      </c>
    </row>
    <row r="35" spans="2:7" ht="15" thickBot="1" x14ac:dyDescent="0.35">
      <c r="B35" s="19" t="s">
        <v>118</v>
      </c>
      <c r="C35" s="19" t="s">
        <v>119</v>
      </c>
      <c r="D35" s="24">
        <v>450</v>
      </c>
      <c r="E35" s="19" t="s">
        <v>120</v>
      </c>
      <c r="F35" s="19" t="s">
        <v>117</v>
      </c>
      <c r="G35" s="19">
        <v>101250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A9D9-A9D2-43BC-9524-DC1199E8E74A}">
  <dimension ref="A1:H23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31.77734375" bestFit="1" customWidth="1"/>
    <col min="4" max="4" width="7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8" t="s">
        <v>121</v>
      </c>
    </row>
    <row r="2" spans="1:8" x14ac:dyDescent="0.3">
      <c r="A2" s="18" t="s">
        <v>67</v>
      </c>
    </row>
    <row r="3" spans="1:8" x14ac:dyDescent="0.3">
      <c r="A3" s="18" t="s">
        <v>68</v>
      </c>
    </row>
    <row r="6" spans="1:8" ht="15" thickBot="1" x14ac:dyDescent="0.35">
      <c r="A6" t="s">
        <v>82</v>
      </c>
    </row>
    <row r="7" spans="1:8" x14ac:dyDescent="0.3">
      <c r="B7" s="29"/>
      <c r="C7" s="29"/>
      <c r="D7" s="29" t="s">
        <v>122</v>
      </c>
      <c r="E7" s="29" t="s">
        <v>124</v>
      </c>
      <c r="F7" s="29" t="s">
        <v>126</v>
      </c>
      <c r="G7" s="29" t="s">
        <v>128</v>
      </c>
      <c r="H7" s="29" t="s">
        <v>128</v>
      </c>
    </row>
    <row r="8" spans="1:8" ht="15" thickBot="1" x14ac:dyDescent="0.35">
      <c r="B8" s="30" t="s">
        <v>78</v>
      </c>
      <c r="C8" s="30" t="s">
        <v>79</v>
      </c>
      <c r="D8" s="30" t="s">
        <v>123</v>
      </c>
      <c r="E8" s="30" t="s">
        <v>125</v>
      </c>
      <c r="F8" s="30" t="s">
        <v>127</v>
      </c>
      <c r="G8" s="30" t="s">
        <v>129</v>
      </c>
      <c r="H8" s="30" t="s">
        <v>130</v>
      </c>
    </row>
    <row r="9" spans="1:8" x14ac:dyDescent="0.3">
      <c r="B9" s="21" t="s">
        <v>91</v>
      </c>
      <c r="C9" s="21" t="s">
        <v>92</v>
      </c>
      <c r="D9" s="21">
        <v>300</v>
      </c>
      <c r="E9" s="21">
        <v>0</v>
      </c>
      <c r="F9" s="21">
        <v>2</v>
      </c>
      <c r="G9" s="21">
        <v>2</v>
      </c>
      <c r="H9" s="21">
        <v>1</v>
      </c>
    </row>
    <row r="10" spans="1:8" x14ac:dyDescent="0.3">
      <c r="B10" s="21" t="s">
        <v>94</v>
      </c>
      <c r="C10" s="21" t="s">
        <v>95</v>
      </c>
      <c r="D10" s="21">
        <v>0</v>
      </c>
      <c r="E10" s="21">
        <v>-1</v>
      </c>
      <c r="F10" s="21">
        <v>3</v>
      </c>
      <c r="G10" s="21">
        <v>1</v>
      </c>
      <c r="H10" s="21">
        <v>1E+30</v>
      </c>
    </row>
    <row r="11" spans="1:8" x14ac:dyDescent="0.3">
      <c r="B11" s="21" t="s">
        <v>96</v>
      </c>
      <c r="C11" s="21" t="s">
        <v>97</v>
      </c>
      <c r="D11" s="21">
        <v>0</v>
      </c>
      <c r="E11" s="21">
        <v>-1</v>
      </c>
      <c r="F11" s="21">
        <v>3</v>
      </c>
      <c r="G11" s="21">
        <v>1</v>
      </c>
      <c r="H11" s="21">
        <v>1E+30</v>
      </c>
    </row>
    <row r="12" spans="1:8" x14ac:dyDescent="0.3">
      <c r="B12" s="21" t="s">
        <v>98</v>
      </c>
      <c r="C12" s="21" t="s">
        <v>99</v>
      </c>
      <c r="D12" s="21">
        <v>98000</v>
      </c>
      <c r="E12" s="21">
        <v>0</v>
      </c>
      <c r="F12" s="21">
        <v>6</v>
      </c>
      <c r="G12" s="21">
        <v>1E+30</v>
      </c>
      <c r="H12" s="21">
        <v>1</v>
      </c>
    </row>
    <row r="13" spans="1:8" x14ac:dyDescent="0.3">
      <c r="B13" s="21" t="s">
        <v>100</v>
      </c>
      <c r="C13" s="21" t="s">
        <v>101</v>
      </c>
      <c r="D13" s="21">
        <v>101700</v>
      </c>
      <c r="E13" s="21">
        <v>0</v>
      </c>
      <c r="F13" s="21">
        <v>4</v>
      </c>
      <c r="G13" s="21">
        <v>1</v>
      </c>
      <c r="H13" s="21">
        <v>1</v>
      </c>
    </row>
    <row r="14" spans="1:8" ht="15" thickBot="1" x14ac:dyDescent="0.35">
      <c r="B14" s="19" t="s">
        <v>102</v>
      </c>
      <c r="C14" s="19" t="s">
        <v>103</v>
      </c>
      <c r="D14" s="19">
        <v>0</v>
      </c>
      <c r="E14" s="19">
        <v>-1</v>
      </c>
      <c r="F14" s="19">
        <v>5</v>
      </c>
      <c r="G14" s="19">
        <v>1</v>
      </c>
      <c r="H14" s="19">
        <v>1E+30</v>
      </c>
    </row>
    <row r="16" spans="1:8" ht="15" thickBot="1" x14ac:dyDescent="0.35">
      <c r="A16" t="s">
        <v>84</v>
      </c>
    </row>
    <row r="17" spans="2:8" x14ac:dyDescent="0.3">
      <c r="B17" s="29"/>
      <c r="C17" s="29"/>
      <c r="D17" s="29" t="s">
        <v>122</v>
      </c>
      <c r="E17" s="29" t="s">
        <v>131</v>
      </c>
      <c r="F17" s="29" t="s">
        <v>133</v>
      </c>
      <c r="G17" s="29" t="s">
        <v>128</v>
      </c>
      <c r="H17" s="29" t="s">
        <v>128</v>
      </c>
    </row>
    <row r="18" spans="2:8" ht="15" thickBot="1" x14ac:dyDescent="0.35">
      <c r="B18" s="30" t="s">
        <v>78</v>
      </c>
      <c r="C18" s="30" t="s">
        <v>79</v>
      </c>
      <c r="D18" s="30" t="s">
        <v>123</v>
      </c>
      <c r="E18" s="30" t="s">
        <v>132</v>
      </c>
      <c r="F18" s="30" t="s">
        <v>134</v>
      </c>
      <c r="G18" s="30" t="s">
        <v>129</v>
      </c>
      <c r="H18" s="30" t="s">
        <v>130</v>
      </c>
    </row>
    <row r="19" spans="2:8" x14ac:dyDescent="0.3">
      <c r="B19" s="21" t="s">
        <v>104</v>
      </c>
      <c r="C19" s="21" t="s">
        <v>105</v>
      </c>
      <c r="D19" s="21">
        <v>102000</v>
      </c>
      <c r="E19" s="21">
        <v>-4</v>
      </c>
      <c r="F19" s="21">
        <v>0</v>
      </c>
      <c r="G19" s="21">
        <v>101250</v>
      </c>
      <c r="H19" s="21">
        <v>1E+30</v>
      </c>
    </row>
    <row r="20" spans="2:8" x14ac:dyDescent="0.3">
      <c r="B20" s="21" t="s">
        <v>108</v>
      </c>
      <c r="C20" s="21" t="s">
        <v>109</v>
      </c>
      <c r="D20" s="21">
        <v>98000</v>
      </c>
      <c r="E20" s="21">
        <v>-6</v>
      </c>
      <c r="F20" s="21">
        <v>0</v>
      </c>
      <c r="G20" s="21">
        <v>97160</v>
      </c>
      <c r="H20" s="21">
        <v>1E+30</v>
      </c>
    </row>
    <row r="21" spans="2:8" x14ac:dyDescent="0.3">
      <c r="B21" s="21" t="s">
        <v>111</v>
      </c>
      <c r="C21" s="21" t="s">
        <v>112</v>
      </c>
      <c r="D21" s="21">
        <v>300</v>
      </c>
      <c r="E21" s="21">
        <v>2</v>
      </c>
      <c r="F21" s="21">
        <v>0</v>
      </c>
      <c r="G21" s="21">
        <v>300</v>
      </c>
      <c r="H21" s="21">
        <v>101250</v>
      </c>
    </row>
    <row r="22" spans="2:8" x14ac:dyDescent="0.3">
      <c r="B22" s="21" t="s">
        <v>114</v>
      </c>
      <c r="C22" s="21" t="s">
        <v>115</v>
      </c>
      <c r="D22" s="21">
        <v>840</v>
      </c>
      <c r="E22" s="21">
        <v>0</v>
      </c>
      <c r="F22" s="21">
        <v>0</v>
      </c>
      <c r="G22" s="21">
        <v>1E+30</v>
      </c>
      <c r="H22" s="21">
        <v>97160</v>
      </c>
    </row>
    <row r="23" spans="2:8" ht="15" thickBot="1" x14ac:dyDescent="0.35">
      <c r="B23" s="19" t="s">
        <v>118</v>
      </c>
      <c r="C23" s="19" t="s">
        <v>119</v>
      </c>
      <c r="D23" s="19">
        <v>450</v>
      </c>
      <c r="E23" s="19">
        <v>0</v>
      </c>
      <c r="F23" s="19">
        <v>0</v>
      </c>
      <c r="G23" s="19">
        <v>1E+30</v>
      </c>
      <c r="H23" s="19">
        <v>101250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5DDC-BA57-4F70-B78B-109F8C62F65A}">
  <dimension ref="A1:J18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10.2187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8" t="s">
        <v>135</v>
      </c>
    </row>
    <row r="2" spans="1:10" x14ac:dyDescent="0.3">
      <c r="A2" s="18" t="s">
        <v>67</v>
      </c>
    </row>
    <row r="3" spans="1:10" x14ac:dyDescent="0.3">
      <c r="A3" s="18" t="s">
        <v>136</v>
      </c>
    </row>
    <row r="5" spans="1:10" ht="15" thickBot="1" x14ac:dyDescent="0.35"/>
    <row r="6" spans="1:10" x14ac:dyDescent="0.3">
      <c r="B6" s="29"/>
      <c r="C6" s="29" t="s">
        <v>126</v>
      </c>
      <c r="D6" s="29"/>
    </row>
    <row r="7" spans="1:10" ht="15" thickBot="1" x14ac:dyDescent="0.35">
      <c r="B7" s="30" t="s">
        <v>78</v>
      </c>
      <c r="C7" s="30" t="s">
        <v>79</v>
      </c>
      <c r="D7" s="30" t="s">
        <v>123</v>
      </c>
    </row>
    <row r="8" spans="1:10" ht="15" thickBot="1" x14ac:dyDescent="0.35">
      <c r="B8" s="19" t="s">
        <v>89</v>
      </c>
      <c r="C8" s="19" t="s">
        <v>90</v>
      </c>
      <c r="D8" s="22">
        <v>995400</v>
      </c>
    </row>
    <row r="10" spans="1:10" ht="15" thickBot="1" x14ac:dyDescent="0.35"/>
    <row r="11" spans="1:10" x14ac:dyDescent="0.3">
      <c r="B11" s="29"/>
      <c r="C11" s="29" t="s">
        <v>137</v>
      </c>
      <c r="D11" s="29"/>
      <c r="F11" s="29" t="s">
        <v>138</v>
      </c>
      <c r="G11" s="29" t="s">
        <v>126</v>
      </c>
      <c r="I11" s="29" t="s">
        <v>141</v>
      </c>
      <c r="J11" s="29" t="s">
        <v>126</v>
      </c>
    </row>
    <row r="12" spans="1:10" ht="15" thickBot="1" x14ac:dyDescent="0.35">
      <c r="B12" s="30" t="s">
        <v>78</v>
      </c>
      <c r="C12" s="30" t="s">
        <v>79</v>
      </c>
      <c r="D12" s="30" t="s">
        <v>123</v>
      </c>
      <c r="F12" s="30" t="s">
        <v>139</v>
      </c>
      <c r="G12" s="30" t="s">
        <v>140</v>
      </c>
      <c r="I12" s="30" t="s">
        <v>139</v>
      </c>
      <c r="J12" s="30" t="s">
        <v>140</v>
      </c>
    </row>
    <row r="13" spans="1:10" x14ac:dyDescent="0.3">
      <c r="B13" s="21" t="s">
        <v>91</v>
      </c>
      <c r="C13" s="21" t="s">
        <v>92</v>
      </c>
      <c r="D13" s="23">
        <v>300</v>
      </c>
      <c r="F13" s="23">
        <v>300</v>
      </c>
      <c r="G13" s="23">
        <v>995400</v>
      </c>
      <c r="I13" s="23">
        <v>300</v>
      </c>
      <c r="J13" s="23">
        <v>995400</v>
      </c>
    </row>
    <row r="14" spans="1:10" x14ac:dyDescent="0.3">
      <c r="B14" s="21" t="s">
        <v>94</v>
      </c>
      <c r="C14" s="21" t="s">
        <v>95</v>
      </c>
      <c r="D14" s="23">
        <v>0</v>
      </c>
      <c r="F14" s="23">
        <v>0</v>
      </c>
      <c r="G14" s="23">
        <v>995400</v>
      </c>
      <c r="I14" s="23">
        <v>0</v>
      </c>
      <c r="J14" s="23">
        <v>995400</v>
      </c>
    </row>
    <row r="15" spans="1:10" x14ac:dyDescent="0.3">
      <c r="B15" s="21" t="s">
        <v>96</v>
      </c>
      <c r="C15" s="21" t="s">
        <v>97</v>
      </c>
      <c r="D15" s="23">
        <v>0</v>
      </c>
      <c r="F15" s="23">
        <v>0</v>
      </c>
      <c r="G15" s="23">
        <v>995400</v>
      </c>
      <c r="I15" s="23">
        <v>0</v>
      </c>
      <c r="J15" s="23">
        <v>995400</v>
      </c>
    </row>
    <row r="16" spans="1:10" x14ac:dyDescent="0.3">
      <c r="B16" s="21" t="s">
        <v>98</v>
      </c>
      <c r="C16" s="21" t="s">
        <v>99</v>
      </c>
      <c r="D16" s="23">
        <v>98000</v>
      </c>
      <c r="F16" s="23">
        <v>840</v>
      </c>
      <c r="G16" s="23">
        <v>412440</v>
      </c>
      <c r="I16" s="23">
        <v>98000</v>
      </c>
      <c r="J16" s="23">
        <v>995400</v>
      </c>
    </row>
    <row r="17" spans="2:10" x14ac:dyDescent="0.3">
      <c r="B17" s="21" t="s">
        <v>100</v>
      </c>
      <c r="C17" s="21" t="s">
        <v>101</v>
      </c>
      <c r="D17" s="23">
        <v>101700</v>
      </c>
      <c r="F17" s="23">
        <v>450</v>
      </c>
      <c r="G17" s="23">
        <v>590400</v>
      </c>
      <c r="I17" s="23">
        <v>101700</v>
      </c>
      <c r="J17" s="23">
        <v>995400</v>
      </c>
    </row>
    <row r="18" spans="2:10" ht="15" thickBot="1" x14ac:dyDescent="0.35">
      <c r="B18" s="19" t="s">
        <v>102</v>
      </c>
      <c r="C18" s="19" t="s">
        <v>103</v>
      </c>
      <c r="D18" s="24">
        <v>0</v>
      </c>
      <c r="F18" s="24">
        <v>0</v>
      </c>
      <c r="G18" s="24">
        <v>995400</v>
      </c>
      <c r="I18" s="24">
        <v>0</v>
      </c>
      <c r="J18" s="24">
        <v>995400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49A3-3126-4E5B-A99D-9CFE0716153A}">
  <dimension ref="B1:G14"/>
  <sheetViews>
    <sheetView tabSelected="1" zoomScale="115" zoomScaleNormal="115" workbookViewId="0">
      <selection activeCell="D17" sqref="D17"/>
    </sheetView>
  </sheetViews>
  <sheetFormatPr baseColWidth="10" defaultRowHeight="14.4" x14ac:dyDescent="0.3"/>
  <cols>
    <col min="1" max="1" width="4.88671875" customWidth="1"/>
    <col min="2" max="2" width="16.5546875" bestFit="1" customWidth="1"/>
    <col min="3" max="4" width="13.109375" bestFit="1" customWidth="1"/>
    <col min="5" max="6" width="17.6640625" bestFit="1" customWidth="1"/>
    <col min="7" max="7" width="10.33203125" bestFit="1" customWidth="1"/>
  </cols>
  <sheetData>
    <row r="1" spans="2:7" x14ac:dyDescent="0.3">
      <c r="B1" s="1"/>
      <c r="C1" s="1"/>
      <c r="D1" s="1"/>
      <c r="E1" s="1"/>
      <c r="F1" s="1"/>
      <c r="G1" s="1"/>
    </row>
    <row r="2" spans="2:7" x14ac:dyDescent="0.3">
      <c r="B2" s="1"/>
      <c r="C2" s="1"/>
      <c r="D2" s="1"/>
      <c r="E2" s="1"/>
      <c r="F2" s="1"/>
      <c r="G2" s="46" t="s">
        <v>10</v>
      </c>
    </row>
    <row r="3" spans="2:7" x14ac:dyDescent="0.3">
      <c r="B3" s="47" t="s">
        <v>9</v>
      </c>
      <c r="C3" s="47" t="s">
        <v>8</v>
      </c>
      <c r="D3" s="47" t="s">
        <v>7</v>
      </c>
      <c r="E3" s="47" t="s">
        <v>5</v>
      </c>
      <c r="F3" s="1"/>
      <c r="G3" s="7">
        <f>SUMPRODUCT(C4:D6,C10:D12)</f>
        <v>995400</v>
      </c>
    </row>
    <row r="4" spans="2:7" x14ac:dyDescent="0.3">
      <c r="B4" s="47" t="s">
        <v>4</v>
      </c>
      <c r="C4" s="5">
        <v>2</v>
      </c>
      <c r="D4" s="5">
        <v>3</v>
      </c>
      <c r="E4" s="5">
        <v>300</v>
      </c>
      <c r="F4" s="1"/>
      <c r="G4" s="1"/>
    </row>
    <row r="5" spans="2:7" x14ac:dyDescent="0.3">
      <c r="B5" s="47" t="s">
        <v>3</v>
      </c>
      <c r="C5" s="5">
        <v>3</v>
      </c>
      <c r="D5" s="5">
        <v>6</v>
      </c>
      <c r="E5" s="5">
        <v>840</v>
      </c>
      <c r="F5" s="1"/>
      <c r="G5" s="1"/>
    </row>
    <row r="6" spans="2:7" x14ac:dyDescent="0.3">
      <c r="B6" s="47" t="s">
        <v>2</v>
      </c>
      <c r="C6" s="5">
        <v>4</v>
      </c>
      <c r="D6" s="5">
        <v>5</v>
      </c>
      <c r="E6" s="5">
        <v>450</v>
      </c>
      <c r="F6" s="1"/>
      <c r="G6" s="1"/>
    </row>
    <row r="7" spans="2:7" x14ac:dyDescent="0.3">
      <c r="B7" s="47" t="s">
        <v>0</v>
      </c>
      <c r="C7" s="2">
        <v>102000</v>
      </c>
      <c r="D7" s="2">
        <v>98000</v>
      </c>
      <c r="E7" s="3"/>
      <c r="F7" s="1"/>
      <c r="G7" s="1"/>
    </row>
    <row r="8" spans="2:7" x14ac:dyDescent="0.3">
      <c r="B8" s="1"/>
      <c r="C8" s="1"/>
      <c r="D8" s="1"/>
      <c r="E8" s="1"/>
      <c r="F8" s="1"/>
      <c r="G8" s="1"/>
    </row>
    <row r="9" spans="2:7" x14ac:dyDescent="0.3">
      <c r="B9" s="47" t="s">
        <v>9</v>
      </c>
      <c r="C9" s="47" t="s">
        <v>8</v>
      </c>
      <c r="D9" s="47" t="s">
        <v>7</v>
      </c>
      <c r="E9" s="47" t="s">
        <v>6</v>
      </c>
      <c r="F9" s="47" t="s">
        <v>5</v>
      </c>
      <c r="G9" s="1"/>
    </row>
    <row r="10" spans="2:7" x14ac:dyDescent="0.3">
      <c r="B10" s="47" t="s">
        <v>4</v>
      </c>
      <c r="C10" s="5">
        <v>300</v>
      </c>
      <c r="D10" s="5">
        <v>0</v>
      </c>
      <c r="E10" s="4">
        <f>SUM(C10:D10)</f>
        <v>300</v>
      </c>
      <c r="F10" s="5">
        <v>300</v>
      </c>
      <c r="G10" s="1"/>
    </row>
    <row r="11" spans="2:7" x14ac:dyDescent="0.3">
      <c r="B11" s="47" t="s">
        <v>3</v>
      </c>
      <c r="C11" s="5">
        <v>0</v>
      </c>
      <c r="D11" s="5">
        <v>98000</v>
      </c>
      <c r="E11" s="4">
        <f>SUM(C11:D11)</f>
        <v>98000</v>
      </c>
      <c r="F11" s="6">
        <v>840</v>
      </c>
      <c r="G11" s="1"/>
    </row>
    <row r="12" spans="2:7" x14ac:dyDescent="0.3">
      <c r="B12" s="47" t="s">
        <v>2</v>
      </c>
      <c r="C12" s="5">
        <v>101700</v>
      </c>
      <c r="D12" s="5">
        <v>0</v>
      </c>
      <c r="E12" s="4">
        <f>SUM(C12:D12)</f>
        <v>101700</v>
      </c>
      <c r="F12" s="5">
        <v>450</v>
      </c>
      <c r="G12" s="1"/>
    </row>
    <row r="13" spans="2:7" x14ac:dyDescent="0.3">
      <c r="B13" s="47" t="s">
        <v>1</v>
      </c>
      <c r="C13" s="4">
        <f>SUM(C10:C12)</f>
        <v>102000</v>
      </c>
      <c r="D13" s="4">
        <f>SUM(D10:D12)</f>
        <v>98000</v>
      </c>
      <c r="E13" s="3"/>
      <c r="F13" s="1"/>
      <c r="G13" s="1"/>
    </row>
    <row r="14" spans="2:7" x14ac:dyDescent="0.3">
      <c r="B14" s="47" t="s">
        <v>0</v>
      </c>
      <c r="C14" s="2">
        <v>102000</v>
      </c>
      <c r="D14" s="2">
        <v>98000</v>
      </c>
      <c r="E14" s="1"/>
      <c r="F14" s="1"/>
      <c r="G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3E7C-E0F1-4C75-8B59-22CCAC74C380}">
  <dimension ref="B2:I28"/>
  <sheetViews>
    <sheetView zoomScale="90" zoomScaleNormal="90" workbookViewId="0">
      <selection activeCell="J9" sqref="J9"/>
    </sheetView>
  </sheetViews>
  <sheetFormatPr baseColWidth="10" defaultRowHeight="14.4" x14ac:dyDescent="0.3"/>
  <cols>
    <col min="1" max="1" width="3.44140625" customWidth="1"/>
    <col min="2" max="2" width="18.6640625" style="1" bestFit="1" customWidth="1"/>
    <col min="3" max="7" width="9.88671875" style="1" bestFit="1" customWidth="1"/>
    <col min="8" max="9" width="15.33203125" style="1" bestFit="1" customWidth="1"/>
    <col min="10" max="10" width="2.88671875" customWidth="1"/>
  </cols>
  <sheetData>
    <row r="2" spans="2:9" x14ac:dyDescent="0.3">
      <c r="I2" s="41" t="s">
        <v>10</v>
      </c>
    </row>
    <row r="3" spans="2:9" x14ac:dyDescent="0.3">
      <c r="B3" s="33" t="s">
        <v>65</v>
      </c>
      <c r="C3" s="33" t="s">
        <v>64</v>
      </c>
      <c r="D3" s="33" t="s">
        <v>63</v>
      </c>
      <c r="E3" s="33" t="s">
        <v>62</v>
      </c>
      <c r="F3" s="33" t="s">
        <v>61</v>
      </c>
      <c r="G3" s="33" t="s">
        <v>60</v>
      </c>
      <c r="H3" s="34" t="s">
        <v>59</v>
      </c>
      <c r="I3" s="8">
        <f>SUMPRODUCT(C4:G13,C17:G26)</f>
        <v>0</v>
      </c>
    </row>
    <row r="4" spans="2:9" x14ac:dyDescent="0.3">
      <c r="B4" s="35" t="s">
        <v>58</v>
      </c>
      <c r="C4" s="16">
        <v>1</v>
      </c>
      <c r="D4" s="16"/>
      <c r="E4" s="16"/>
      <c r="F4" s="16"/>
      <c r="G4" s="16"/>
      <c r="H4" s="16">
        <v>48</v>
      </c>
    </row>
    <row r="5" spans="2:9" x14ac:dyDescent="0.3">
      <c r="B5" s="35" t="s">
        <v>57</v>
      </c>
      <c r="C5" s="16">
        <v>1</v>
      </c>
      <c r="D5" s="16">
        <v>1</v>
      </c>
      <c r="E5" s="16"/>
      <c r="F5" s="16"/>
      <c r="G5" s="16"/>
      <c r="H5" s="16">
        <v>79</v>
      </c>
    </row>
    <row r="6" spans="2:9" x14ac:dyDescent="0.3">
      <c r="B6" s="35" t="s">
        <v>56</v>
      </c>
      <c r="C6" s="16">
        <v>1</v>
      </c>
      <c r="D6" s="16">
        <v>1</v>
      </c>
      <c r="E6" s="16"/>
      <c r="F6" s="16"/>
      <c r="G6" s="16"/>
      <c r="H6" s="16">
        <v>65</v>
      </c>
    </row>
    <row r="7" spans="2:9" x14ac:dyDescent="0.3">
      <c r="B7" s="35" t="s">
        <v>55</v>
      </c>
      <c r="C7" s="16">
        <v>1</v>
      </c>
      <c r="D7" s="16">
        <v>1</v>
      </c>
      <c r="E7" s="16">
        <v>1</v>
      </c>
      <c r="F7" s="16"/>
      <c r="G7" s="16"/>
      <c r="H7" s="16">
        <v>87</v>
      </c>
    </row>
    <row r="8" spans="2:9" x14ac:dyDescent="0.3">
      <c r="B8" s="35" t="s">
        <v>54</v>
      </c>
      <c r="C8" s="16"/>
      <c r="D8" s="16">
        <v>1</v>
      </c>
      <c r="E8" s="16">
        <v>1</v>
      </c>
      <c r="F8" s="16"/>
      <c r="G8" s="16"/>
      <c r="H8" s="16">
        <v>64</v>
      </c>
    </row>
    <row r="9" spans="2:9" x14ac:dyDescent="0.3">
      <c r="B9" s="35" t="s">
        <v>53</v>
      </c>
      <c r="C9" s="16"/>
      <c r="D9" s="16"/>
      <c r="E9" s="16">
        <v>1</v>
      </c>
      <c r="F9" s="16">
        <v>1</v>
      </c>
      <c r="G9" s="16"/>
      <c r="H9" s="16">
        <v>73</v>
      </c>
    </row>
    <row r="10" spans="2:9" x14ac:dyDescent="0.3">
      <c r="B10" s="35" t="s">
        <v>52</v>
      </c>
      <c r="C10" s="16"/>
      <c r="D10" s="16"/>
      <c r="E10" s="16">
        <v>1</v>
      </c>
      <c r="F10" s="16">
        <v>1</v>
      </c>
      <c r="G10" s="16"/>
      <c r="H10" s="16">
        <v>82</v>
      </c>
    </row>
    <row r="11" spans="2:9" x14ac:dyDescent="0.3">
      <c r="B11" s="35" t="s">
        <v>51</v>
      </c>
      <c r="C11" s="16"/>
      <c r="D11" s="16"/>
      <c r="E11" s="16"/>
      <c r="F11" s="16">
        <v>1</v>
      </c>
      <c r="G11" s="16"/>
      <c r="H11" s="16">
        <v>43</v>
      </c>
    </row>
    <row r="12" spans="2:9" x14ac:dyDescent="0.3">
      <c r="B12" s="35" t="s">
        <v>50</v>
      </c>
      <c r="C12" s="16"/>
      <c r="D12" s="16"/>
      <c r="E12" s="16"/>
      <c r="F12" s="16">
        <v>1</v>
      </c>
      <c r="G12" s="16">
        <v>1</v>
      </c>
      <c r="H12" s="16">
        <v>52</v>
      </c>
    </row>
    <row r="13" spans="2:9" x14ac:dyDescent="0.3">
      <c r="B13" s="35" t="s">
        <v>49</v>
      </c>
      <c r="C13" s="16"/>
      <c r="D13" s="16"/>
      <c r="E13" s="16"/>
      <c r="F13" s="16"/>
      <c r="G13" s="16">
        <v>1</v>
      </c>
      <c r="H13" s="16">
        <v>15</v>
      </c>
    </row>
    <row r="14" spans="2:9" x14ac:dyDescent="0.3">
      <c r="B14" s="35" t="s">
        <v>48</v>
      </c>
      <c r="C14" s="17">
        <v>170</v>
      </c>
      <c r="D14" s="17">
        <v>160</v>
      </c>
      <c r="E14" s="17">
        <v>175</v>
      </c>
      <c r="F14" s="17">
        <v>180</v>
      </c>
      <c r="G14" s="17">
        <v>195</v>
      </c>
      <c r="H14" s="13"/>
    </row>
    <row r="16" spans="2:9" x14ac:dyDescent="0.3">
      <c r="B16" s="36" t="s">
        <v>65</v>
      </c>
      <c r="C16" s="36" t="s">
        <v>64</v>
      </c>
      <c r="D16" s="36" t="s">
        <v>63</v>
      </c>
      <c r="E16" s="36" t="s">
        <v>62</v>
      </c>
      <c r="F16" s="36" t="s">
        <v>61</v>
      </c>
      <c r="G16" s="36" t="s">
        <v>60</v>
      </c>
      <c r="H16" s="36" t="s">
        <v>12</v>
      </c>
      <c r="I16" s="37" t="s">
        <v>59</v>
      </c>
    </row>
    <row r="17" spans="2:9" x14ac:dyDescent="0.3">
      <c r="B17" s="38" t="s">
        <v>58</v>
      </c>
      <c r="C17" s="16">
        <v>0</v>
      </c>
      <c r="D17" s="16">
        <v>160</v>
      </c>
      <c r="E17" s="16">
        <v>0</v>
      </c>
      <c r="F17" s="16">
        <v>0</v>
      </c>
      <c r="G17" s="16">
        <v>0</v>
      </c>
      <c r="H17" s="4">
        <f>SUM(C17:G17)</f>
        <v>160</v>
      </c>
      <c r="I17" s="14">
        <v>48</v>
      </c>
    </row>
    <row r="18" spans="2:9" x14ac:dyDescent="0.3">
      <c r="B18" s="38" t="s">
        <v>57</v>
      </c>
      <c r="C18" s="16">
        <v>0</v>
      </c>
      <c r="D18" s="16">
        <v>0</v>
      </c>
      <c r="E18" s="16">
        <v>79</v>
      </c>
      <c r="F18" s="16">
        <v>0</v>
      </c>
      <c r="G18" s="16">
        <v>0</v>
      </c>
      <c r="H18" s="4">
        <f>SUM(C18:G18)</f>
        <v>79</v>
      </c>
      <c r="I18" s="14">
        <v>79</v>
      </c>
    </row>
    <row r="19" spans="2:9" x14ac:dyDescent="0.3">
      <c r="B19" s="38" t="s">
        <v>56</v>
      </c>
      <c r="C19" s="16">
        <v>0</v>
      </c>
      <c r="D19" s="16">
        <v>0</v>
      </c>
      <c r="E19" s="16">
        <v>96</v>
      </c>
      <c r="F19" s="16">
        <v>0</v>
      </c>
      <c r="G19" s="16">
        <v>0</v>
      </c>
      <c r="H19" s="4">
        <f>SUM(C19:G19)</f>
        <v>96</v>
      </c>
      <c r="I19" s="14">
        <v>65</v>
      </c>
    </row>
    <row r="20" spans="2:9" x14ac:dyDescent="0.3">
      <c r="B20" s="38" t="s">
        <v>55</v>
      </c>
      <c r="C20" s="16">
        <v>0</v>
      </c>
      <c r="D20" s="16">
        <v>0</v>
      </c>
      <c r="E20" s="16">
        <v>0</v>
      </c>
      <c r="F20" s="16">
        <v>180</v>
      </c>
      <c r="G20" s="16">
        <v>0</v>
      </c>
      <c r="H20" s="4">
        <f>SUM(C20:G20)</f>
        <v>180</v>
      </c>
      <c r="I20" s="14">
        <v>87</v>
      </c>
    </row>
    <row r="21" spans="2:9" x14ac:dyDescent="0.3">
      <c r="B21" s="38" t="s">
        <v>54</v>
      </c>
      <c r="C21" s="16">
        <v>0</v>
      </c>
      <c r="D21" s="16">
        <v>0</v>
      </c>
      <c r="E21" s="16">
        <v>0</v>
      </c>
      <c r="F21" s="16">
        <v>0</v>
      </c>
      <c r="G21" s="16">
        <v>195</v>
      </c>
      <c r="H21" s="4">
        <f>SUM(C21:G21)</f>
        <v>195</v>
      </c>
      <c r="I21" s="14">
        <v>64</v>
      </c>
    </row>
    <row r="22" spans="2:9" x14ac:dyDescent="0.3">
      <c r="B22" s="38" t="s">
        <v>53</v>
      </c>
      <c r="C22" s="16">
        <v>73</v>
      </c>
      <c r="D22" s="16">
        <v>0</v>
      </c>
      <c r="E22" s="16">
        <v>0</v>
      </c>
      <c r="F22" s="16">
        <v>0</v>
      </c>
      <c r="G22" s="16">
        <v>0</v>
      </c>
      <c r="H22" s="4">
        <f>SUM(C22:G22)</f>
        <v>73</v>
      </c>
      <c r="I22" s="14">
        <v>73</v>
      </c>
    </row>
    <row r="23" spans="2:9" x14ac:dyDescent="0.3">
      <c r="B23" s="38" t="s">
        <v>52</v>
      </c>
      <c r="C23" s="16">
        <v>82</v>
      </c>
      <c r="D23" s="16">
        <v>0</v>
      </c>
      <c r="E23" s="16">
        <v>0</v>
      </c>
      <c r="F23" s="16">
        <v>0</v>
      </c>
      <c r="G23" s="16">
        <v>0</v>
      </c>
      <c r="H23" s="4">
        <f>SUM(C23:G23)</f>
        <v>82</v>
      </c>
      <c r="I23" s="14">
        <v>82</v>
      </c>
    </row>
    <row r="24" spans="2:9" x14ac:dyDescent="0.3">
      <c r="B24" s="38" t="s">
        <v>51</v>
      </c>
      <c r="C24" s="16">
        <v>43</v>
      </c>
      <c r="D24" s="16">
        <v>0</v>
      </c>
      <c r="E24" s="16">
        <v>0</v>
      </c>
      <c r="F24" s="16">
        <v>0</v>
      </c>
      <c r="G24" s="16">
        <v>0</v>
      </c>
      <c r="H24" s="4">
        <f>SUM(C24:G24)</f>
        <v>43</v>
      </c>
      <c r="I24" s="14">
        <v>43</v>
      </c>
    </row>
    <row r="25" spans="2:9" x14ac:dyDescent="0.3">
      <c r="B25" s="38" t="s">
        <v>50</v>
      </c>
      <c r="C25" s="16">
        <v>52</v>
      </c>
      <c r="D25" s="16">
        <v>0</v>
      </c>
      <c r="E25" s="16">
        <v>0</v>
      </c>
      <c r="F25" s="16">
        <v>0</v>
      </c>
      <c r="G25" s="16">
        <v>0</v>
      </c>
      <c r="H25" s="4">
        <f>SUM(C25:G25)</f>
        <v>52</v>
      </c>
      <c r="I25" s="14">
        <v>52</v>
      </c>
    </row>
    <row r="26" spans="2:9" x14ac:dyDescent="0.3">
      <c r="B26" s="39" t="s">
        <v>49</v>
      </c>
      <c r="C26" s="15">
        <v>15</v>
      </c>
      <c r="D26" s="15">
        <v>0</v>
      </c>
      <c r="E26" s="15">
        <v>0</v>
      </c>
      <c r="F26" s="15">
        <v>0</v>
      </c>
      <c r="G26" s="15">
        <v>0</v>
      </c>
      <c r="H26" s="4">
        <f>SUM(C26:G26)</f>
        <v>15</v>
      </c>
      <c r="I26" s="14">
        <v>15</v>
      </c>
    </row>
    <row r="27" spans="2:9" x14ac:dyDescent="0.3">
      <c r="B27" s="38" t="s">
        <v>12</v>
      </c>
      <c r="C27" s="8">
        <f>SUM(C17:C26)</f>
        <v>265</v>
      </c>
      <c r="D27" s="8">
        <f>SUM(D17:D26)</f>
        <v>160</v>
      </c>
      <c r="E27" s="8">
        <f>SUM(E17:E26)</f>
        <v>175</v>
      </c>
      <c r="F27" s="8">
        <f>SUM(F17:F26)</f>
        <v>180</v>
      </c>
      <c r="G27" s="8">
        <f>SUM(G17:G26)</f>
        <v>195</v>
      </c>
      <c r="H27" s="13"/>
    </row>
    <row r="28" spans="2:9" x14ac:dyDescent="0.3">
      <c r="B28" s="40" t="s">
        <v>48</v>
      </c>
      <c r="C28" s="12">
        <v>170</v>
      </c>
      <c r="D28" s="12">
        <v>160</v>
      </c>
      <c r="E28" s="12">
        <v>175</v>
      </c>
      <c r="F28" s="12">
        <v>180</v>
      </c>
      <c r="G28" s="12">
        <v>195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2E10-8FED-4442-A472-6B999A88271A}">
  <dimension ref="A1:G32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1.55468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8" t="s">
        <v>66</v>
      </c>
    </row>
    <row r="2" spans="1:5" x14ac:dyDescent="0.3">
      <c r="A2" s="18" t="s">
        <v>216</v>
      </c>
    </row>
    <row r="3" spans="1:5" x14ac:dyDescent="0.3">
      <c r="A3" s="18" t="s">
        <v>236</v>
      </c>
    </row>
    <row r="4" spans="1:5" x14ac:dyDescent="0.3">
      <c r="A4" s="18" t="s">
        <v>69</v>
      </c>
    </row>
    <row r="5" spans="1:5" x14ac:dyDescent="0.3">
      <c r="A5" s="18" t="s">
        <v>70</v>
      </c>
    </row>
    <row r="6" spans="1:5" x14ac:dyDescent="0.3">
      <c r="A6" s="18"/>
      <c r="B6" t="s">
        <v>71</v>
      </c>
    </row>
    <row r="7" spans="1:5" x14ac:dyDescent="0.3">
      <c r="A7" s="18"/>
      <c r="B7" t="s">
        <v>237</v>
      </c>
    </row>
    <row r="8" spans="1:5" x14ac:dyDescent="0.3">
      <c r="A8" s="18"/>
      <c r="B8" t="s">
        <v>218</v>
      </c>
    </row>
    <row r="9" spans="1:5" x14ac:dyDescent="0.3">
      <c r="A9" s="18" t="s">
        <v>74</v>
      </c>
    </row>
    <row r="10" spans="1:5" x14ac:dyDescent="0.3">
      <c r="B10" t="s">
        <v>75</v>
      </c>
    </row>
    <row r="11" spans="1:5" x14ac:dyDescent="0.3">
      <c r="B11" t="s">
        <v>76</v>
      </c>
    </row>
    <row r="14" spans="1:5" ht="15" thickBot="1" x14ac:dyDescent="0.35">
      <c r="A14" t="s">
        <v>219</v>
      </c>
    </row>
    <row r="15" spans="1:5" ht="15" thickBot="1" x14ac:dyDescent="0.35">
      <c r="B15" s="20" t="s">
        <v>78</v>
      </c>
      <c r="C15" s="20" t="s">
        <v>79</v>
      </c>
      <c r="D15" s="20" t="s">
        <v>80</v>
      </c>
      <c r="E15" s="20" t="s">
        <v>81</v>
      </c>
    </row>
    <row r="16" spans="1:5" ht="15" thickBot="1" x14ac:dyDescent="0.35">
      <c r="B16" s="19" t="s">
        <v>160</v>
      </c>
      <c r="C16" s="19" t="s">
        <v>195</v>
      </c>
      <c r="D16" s="24">
        <v>3.2</v>
      </c>
      <c r="E16" s="24">
        <v>3.2</v>
      </c>
    </row>
    <row r="19" spans="1:7" ht="15" thickBot="1" x14ac:dyDescent="0.35">
      <c r="A19" t="s">
        <v>82</v>
      </c>
    </row>
    <row r="20" spans="1:7" ht="15" thickBot="1" x14ac:dyDescent="0.35">
      <c r="B20" s="20" t="s">
        <v>78</v>
      </c>
      <c r="C20" s="20" t="s">
        <v>79</v>
      </c>
      <c r="D20" s="20" t="s">
        <v>80</v>
      </c>
      <c r="E20" s="20" t="s">
        <v>81</v>
      </c>
      <c r="F20" s="20" t="s">
        <v>83</v>
      </c>
    </row>
    <row r="21" spans="1:7" x14ac:dyDescent="0.3">
      <c r="B21" s="21" t="s">
        <v>220</v>
      </c>
      <c r="C21" s="21" t="s">
        <v>221</v>
      </c>
      <c r="D21" s="23">
        <v>1.2</v>
      </c>
      <c r="E21" s="23">
        <v>1.2</v>
      </c>
      <c r="F21" s="21" t="s">
        <v>93</v>
      </c>
    </row>
    <row r="22" spans="1:7" x14ac:dyDescent="0.3">
      <c r="B22" s="21" t="s">
        <v>222</v>
      </c>
      <c r="C22" s="21" t="s">
        <v>223</v>
      </c>
      <c r="D22" s="23">
        <v>0</v>
      </c>
      <c r="E22" s="23">
        <v>0</v>
      </c>
      <c r="F22" s="21" t="s">
        <v>93</v>
      </c>
    </row>
    <row r="23" spans="1:7" x14ac:dyDescent="0.3">
      <c r="B23" s="21" t="s">
        <v>91</v>
      </c>
      <c r="C23" s="21" t="s">
        <v>224</v>
      </c>
      <c r="D23" s="23">
        <v>0</v>
      </c>
      <c r="E23" s="23">
        <v>0</v>
      </c>
      <c r="F23" s="21" t="s">
        <v>93</v>
      </c>
    </row>
    <row r="24" spans="1:7" ht="15" thickBot="1" x14ac:dyDescent="0.35">
      <c r="B24" s="19" t="s">
        <v>94</v>
      </c>
      <c r="C24" s="19" t="s">
        <v>225</v>
      </c>
      <c r="D24" s="24">
        <v>0.8</v>
      </c>
      <c r="E24" s="24">
        <v>0.8</v>
      </c>
      <c r="F24" s="19" t="s">
        <v>93</v>
      </c>
    </row>
    <row r="27" spans="1:7" ht="15" thickBot="1" x14ac:dyDescent="0.35">
      <c r="A27" t="s">
        <v>84</v>
      </c>
    </row>
    <row r="28" spans="1:7" ht="15" thickBot="1" x14ac:dyDescent="0.35">
      <c r="B28" s="20" t="s">
        <v>78</v>
      </c>
      <c r="C28" s="20" t="s">
        <v>79</v>
      </c>
      <c r="D28" s="20" t="s">
        <v>85</v>
      </c>
      <c r="E28" s="20" t="s">
        <v>86</v>
      </c>
      <c r="F28" s="20" t="s">
        <v>87</v>
      </c>
      <c r="G28" s="20" t="s">
        <v>88</v>
      </c>
    </row>
    <row r="29" spans="1:7" x14ac:dyDescent="0.3">
      <c r="B29" s="21" t="s">
        <v>100</v>
      </c>
      <c r="C29" s="21" t="s">
        <v>226</v>
      </c>
      <c r="D29" s="32">
        <v>1.2</v>
      </c>
      <c r="E29" s="21" t="s">
        <v>227</v>
      </c>
      <c r="F29" s="21" t="s">
        <v>107</v>
      </c>
      <c r="G29" s="21">
        <v>0</v>
      </c>
    </row>
    <row r="30" spans="1:7" x14ac:dyDescent="0.3">
      <c r="B30" s="21" t="s">
        <v>102</v>
      </c>
      <c r="C30" s="21" t="s">
        <v>228</v>
      </c>
      <c r="D30" s="32">
        <v>0.8</v>
      </c>
      <c r="E30" s="21" t="s">
        <v>229</v>
      </c>
      <c r="F30" s="21" t="s">
        <v>107</v>
      </c>
      <c r="G30" s="21">
        <v>0</v>
      </c>
    </row>
    <row r="31" spans="1:7" x14ac:dyDescent="0.3">
      <c r="B31" s="21" t="s">
        <v>230</v>
      </c>
      <c r="C31" s="21" t="s">
        <v>231</v>
      </c>
      <c r="D31" s="23">
        <v>16</v>
      </c>
      <c r="E31" s="21" t="s">
        <v>232</v>
      </c>
      <c r="F31" s="21" t="s">
        <v>117</v>
      </c>
      <c r="G31" s="23">
        <v>14.8</v>
      </c>
    </row>
    <row r="32" spans="1:7" ht="15" thickBot="1" x14ac:dyDescent="0.35">
      <c r="B32" s="19" t="s">
        <v>111</v>
      </c>
      <c r="C32" s="19" t="s">
        <v>233</v>
      </c>
      <c r="D32" s="24">
        <v>20</v>
      </c>
      <c r="E32" s="19" t="s">
        <v>234</v>
      </c>
      <c r="F32" s="19" t="s">
        <v>117</v>
      </c>
      <c r="G32" s="24">
        <v>19.2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A81C-DC15-42FC-9B2E-7AE8045B3493}">
  <dimension ref="A1:H20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1.55468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18" t="s">
        <v>121</v>
      </c>
    </row>
    <row r="2" spans="1:8" x14ac:dyDescent="0.3">
      <c r="A2" s="18" t="s">
        <v>216</v>
      </c>
    </row>
    <row r="3" spans="1:8" x14ac:dyDescent="0.3">
      <c r="A3" s="18" t="s">
        <v>236</v>
      </c>
    </row>
    <row r="6" spans="1:8" ht="15" thickBot="1" x14ac:dyDescent="0.35">
      <c r="A6" t="s">
        <v>82</v>
      </c>
    </row>
    <row r="7" spans="1:8" x14ac:dyDescent="0.3">
      <c r="B7" s="29"/>
      <c r="C7" s="29"/>
      <c r="D7" s="29" t="s">
        <v>122</v>
      </c>
      <c r="E7" s="29" t="s">
        <v>124</v>
      </c>
      <c r="F7" s="29" t="s">
        <v>126</v>
      </c>
      <c r="G7" s="29" t="s">
        <v>128</v>
      </c>
      <c r="H7" s="29" t="s">
        <v>128</v>
      </c>
    </row>
    <row r="8" spans="1:8" ht="15" thickBot="1" x14ac:dyDescent="0.35">
      <c r="B8" s="30" t="s">
        <v>78</v>
      </c>
      <c r="C8" s="30" t="s">
        <v>79</v>
      </c>
      <c r="D8" s="30" t="s">
        <v>123</v>
      </c>
      <c r="E8" s="30" t="s">
        <v>125</v>
      </c>
      <c r="F8" s="30" t="s">
        <v>127</v>
      </c>
      <c r="G8" s="30" t="s">
        <v>129</v>
      </c>
      <c r="H8" s="30" t="s">
        <v>130</v>
      </c>
    </row>
    <row r="9" spans="1:8" x14ac:dyDescent="0.3">
      <c r="B9" s="21" t="s">
        <v>220</v>
      </c>
      <c r="C9" s="21" t="s">
        <v>221</v>
      </c>
      <c r="D9" s="21">
        <v>1.2</v>
      </c>
      <c r="E9" s="21">
        <v>0</v>
      </c>
      <c r="F9" s="21">
        <v>2</v>
      </c>
      <c r="G9" s="21">
        <v>2</v>
      </c>
      <c r="H9" s="21">
        <v>2</v>
      </c>
    </row>
    <row r="10" spans="1:8" x14ac:dyDescent="0.3">
      <c r="B10" s="21" t="s">
        <v>222</v>
      </c>
      <c r="C10" s="21" t="s">
        <v>223</v>
      </c>
      <c r="D10" s="21">
        <v>0</v>
      </c>
      <c r="E10" s="21">
        <v>1</v>
      </c>
      <c r="F10" s="21">
        <v>2</v>
      </c>
      <c r="G10" s="21">
        <v>1E+30</v>
      </c>
      <c r="H10" s="21">
        <v>1</v>
      </c>
    </row>
    <row r="11" spans="1:8" x14ac:dyDescent="0.3">
      <c r="B11" s="21" t="s">
        <v>91</v>
      </c>
      <c r="C11" s="21" t="s">
        <v>224</v>
      </c>
      <c r="D11" s="21">
        <v>0</v>
      </c>
      <c r="E11" s="21">
        <v>2</v>
      </c>
      <c r="F11" s="21">
        <v>4</v>
      </c>
      <c r="G11" s="21">
        <v>1E+30</v>
      </c>
      <c r="H11" s="21">
        <v>2</v>
      </c>
    </row>
    <row r="12" spans="1:8" ht="15" thickBot="1" x14ac:dyDescent="0.35">
      <c r="B12" s="19" t="s">
        <v>94</v>
      </c>
      <c r="C12" s="19" t="s">
        <v>225</v>
      </c>
      <c r="D12" s="19">
        <v>0.8</v>
      </c>
      <c r="E12" s="19">
        <v>0</v>
      </c>
      <c r="F12" s="19">
        <v>1</v>
      </c>
      <c r="G12" s="19">
        <v>1</v>
      </c>
      <c r="H12" s="19">
        <v>1</v>
      </c>
    </row>
    <row r="14" spans="1:8" ht="15" thickBot="1" x14ac:dyDescent="0.35">
      <c r="A14" t="s">
        <v>84</v>
      </c>
    </row>
    <row r="15" spans="1:8" x14ac:dyDescent="0.3">
      <c r="B15" s="29"/>
      <c r="C15" s="29"/>
      <c r="D15" s="29" t="s">
        <v>122</v>
      </c>
      <c r="E15" s="29" t="s">
        <v>131</v>
      </c>
      <c r="F15" s="29" t="s">
        <v>133</v>
      </c>
      <c r="G15" s="29" t="s">
        <v>128</v>
      </c>
      <c r="H15" s="29" t="s">
        <v>128</v>
      </c>
    </row>
    <row r="16" spans="1:8" ht="15" thickBot="1" x14ac:dyDescent="0.35">
      <c r="B16" s="30" t="s">
        <v>78</v>
      </c>
      <c r="C16" s="30" t="s">
        <v>79</v>
      </c>
      <c r="D16" s="30" t="s">
        <v>123</v>
      </c>
      <c r="E16" s="30" t="s">
        <v>132</v>
      </c>
      <c r="F16" s="30" t="s">
        <v>134</v>
      </c>
      <c r="G16" s="30" t="s">
        <v>129</v>
      </c>
      <c r="H16" s="30" t="s">
        <v>130</v>
      </c>
    </row>
    <row r="17" spans="2:8" x14ac:dyDescent="0.3">
      <c r="B17" s="21" t="s">
        <v>100</v>
      </c>
      <c r="C17" s="21" t="s">
        <v>226</v>
      </c>
      <c r="D17" s="21">
        <v>1.2</v>
      </c>
      <c r="E17" s="21">
        <v>-2</v>
      </c>
      <c r="F17" s="21">
        <v>0</v>
      </c>
      <c r="G17" s="21">
        <v>1.2</v>
      </c>
      <c r="H17" s="21">
        <v>14.8</v>
      </c>
    </row>
    <row r="18" spans="2:8" x14ac:dyDescent="0.3">
      <c r="B18" s="21" t="s">
        <v>102</v>
      </c>
      <c r="C18" s="21" t="s">
        <v>228</v>
      </c>
      <c r="D18" s="21">
        <v>0.8</v>
      </c>
      <c r="E18" s="21">
        <v>-1</v>
      </c>
      <c r="F18" s="21">
        <v>0</v>
      </c>
      <c r="G18" s="21">
        <v>0.8</v>
      </c>
      <c r="H18" s="21">
        <v>19.2</v>
      </c>
    </row>
    <row r="19" spans="2:8" x14ac:dyDescent="0.3">
      <c r="B19" s="21" t="s">
        <v>230</v>
      </c>
      <c r="C19" s="21" t="s">
        <v>231</v>
      </c>
      <c r="D19" s="21">
        <v>16</v>
      </c>
      <c r="E19" s="21">
        <v>0</v>
      </c>
      <c r="F19" s="21">
        <v>0</v>
      </c>
      <c r="G19" s="21">
        <v>14.8</v>
      </c>
      <c r="H19" s="21">
        <v>1E+30</v>
      </c>
    </row>
    <row r="20" spans="2:8" ht="15" thickBot="1" x14ac:dyDescent="0.35">
      <c r="B20" s="19" t="s">
        <v>111</v>
      </c>
      <c r="C20" s="19" t="s">
        <v>233</v>
      </c>
      <c r="D20" s="19">
        <v>20</v>
      </c>
      <c r="E20" s="19">
        <v>0</v>
      </c>
      <c r="F20" s="19">
        <v>0</v>
      </c>
      <c r="G20" s="19">
        <v>19.2</v>
      </c>
      <c r="H20" s="19">
        <v>1E+30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7915-5C89-4438-9B2E-0DC4472CD05A}">
  <dimension ref="A1:J16"/>
  <sheetViews>
    <sheetView showGridLines="0" workbookViewId="0">
      <selection sqref="A1:A3"/>
    </sheetView>
  </sheetViews>
  <sheetFormatPr baseColWidth="10" defaultRowHeight="14.4" x14ac:dyDescent="0.3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8" t="s">
        <v>135</v>
      </c>
    </row>
    <row r="2" spans="1:10" x14ac:dyDescent="0.3">
      <c r="A2" s="18" t="s">
        <v>216</v>
      </c>
    </row>
    <row r="3" spans="1:10" x14ac:dyDescent="0.3">
      <c r="A3" s="18" t="s">
        <v>236</v>
      </c>
    </row>
    <row r="5" spans="1:10" ht="15" thickBot="1" x14ac:dyDescent="0.35"/>
    <row r="6" spans="1:10" x14ac:dyDescent="0.3">
      <c r="B6" s="29"/>
      <c r="C6" s="29" t="s">
        <v>126</v>
      </c>
      <c r="D6" s="29"/>
    </row>
    <row r="7" spans="1:10" ht="15" thickBot="1" x14ac:dyDescent="0.35">
      <c r="B7" s="30" t="s">
        <v>78</v>
      </c>
      <c r="C7" s="30" t="s">
        <v>79</v>
      </c>
      <c r="D7" s="30" t="s">
        <v>123</v>
      </c>
    </row>
    <row r="8" spans="1:10" ht="15" thickBot="1" x14ac:dyDescent="0.35">
      <c r="B8" s="19" t="s">
        <v>160</v>
      </c>
      <c r="C8" s="19" t="s">
        <v>195</v>
      </c>
      <c r="D8" s="24">
        <v>3.2</v>
      </c>
    </row>
    <row r="10" spans="1:10" ht="15" thickBot="1" x14ac:dyDescent="0.35"/>
    <row r="11" spans="1:10" x14ac:dyDescent="0.3">
      <c r="B11" s="29"/>
      <c r="C11" s="29" t="s">
        <v>137</v>
      </c>
      <c r="D11" s="29"/>
      <c r="F11" s="29" t="s">
        <v>138</v>
      </c>
      <c r="G11" s="29" t="s">
        <v>126</v>
      </c>
      <c r="I11" s="29" t="s">
        <v>141</v>
      </c>
      <c r="J11" s="29" t="s">
        <v>126</v>
      </c>
    </row>
    <row r="12" spans="1:10" ht="15" thickBot="1" x14ac:dyDescent="0.35">
      <c r="B12" s="30" t="s">
        <v>78</v>
      </c>
      <c r="C12" s="30" t="s">
        <v>79</v>
      </c>
      <c r="D12" s="30" t="s">
        <v>123</v>
      </c>
      <c r="F12" s="30" t="s">
        <v>139</v>
      </c>
      <c r="G12" s="30" t="s">
        <v>140</v>
      </c>
      <c r="I12" s="30" t="s">
        <v>139</v>
      </c>
      <c r="J12" s="30" t="s">
        <v>140</v>
      </c>
    </row>
    <row r="13" spans="1:10" x14ac:dyDescent="0.3">
      <c r="B13" s="21" t="s">
        <v>220</v>
      </c>
      <c r="C13" s="21" t="s">
        <v>221</v>
      </c>
      <c r="D13" s="23">
        <v>1.2</v>
      </c>
      <c r="F13" s="23">
        <v>1.2</v>
      </c>
      <c r="G13" s="23">
        <v>3.2</v>
      </c>
      <c r="I13" s="23">
        <v>16</v>
      </c>
      <c r="J13" s="23">
        <v>32.799999999999997</v>
      </c>
    </row>
    <row r="14" spans="1:10" x14ac:dyDescent="0.3">
      <c r="B14" s="21" t="s">
        <v>222</v>
      </c>
      <c r="C14" s="21" t="s">
        <v>223</v>
      </c>
      <c r="D14" s="23">
        <v>0</v>
      </c>
      <c r="F14" s="23">
        <v>0</v>
      </c>
      <c r="G14" s="23">
        <v>3.2</v>
      </c>
      <c r="I14" s="23">
        <v>14.8</v>
      </c>
      <c r="J14" s="23">
        <v>32.799999999999997</v>
      </c>
    </row>
    <row r="15" spans="1:10" x14ac:dyDescent="0.3">
      <c r="B15" s="21" t="s">
        <v>91</v>
      </c>
      <c r="C15" s="21" t="s">
        <v>224</v>
      </c>
      <c r="D15" s="23">
        <v>0</v>
      </c>
      <c r="F15" s="23">
        <v>0</v>
      </c>
      <c r="G15" s="23">
        <v>3.2</v>
      </c>
      <c r="I15" s="23">
        <v>19.2</v>
      </c>
      <c r="J15" s="23">
        <v>80</v>
      </c>
    </row>
    <row r="16" spans="1:10" ht="15" thickBot="1" x14ac:dyDescent="0.35">
      <c r="B16" s="19" t="s">
        <v>94</v>
      </c>
      <c r="C16" s="19" t="s">
        <v>225</v>
      </c>
      <c r="D16" s="24">
        <v>0.8</v>
      </c>
      <c r="F16" s="24">
        <v>0.8</v>
      </c>
      <c r="G16" s="24">
        <v>3.2</v>
      </c>
      <c r="I16" s="24">
        <v>20</v>
      </c>
      <c r="J16" s="24">
        <v>22.4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F8E8-8E77-45D1-8C74-252DA0BB64CD}">
  <dimension ref="B2:F12"/>
  <sheetViews>
    <sheetView workbookViewId="0">
      <selection activeCell="B9" sqref="B9:B12"/>
    </sheetView>
  </sheetViews>
  <sheetFormatPr baseColWidth="10" defaultRowHeight="14.4" x14ac:dyDescent="0.3"/>
  <cols>
    <col min="2" max="2" width="12.88671875" bestFit="1" customWidth="1"/>
    <col min="3" max="4" width="10" bestFit="1" customWidth="1"/>
    <col min="5" max="5" width="10.44140625" bestFit="1" customWidth="1"/>
    <col min="6" max="6" width="6.33203125" bestFit="1" customWidth="1"/>
  </cols>
  <sheetData>
    <row r="2" spans="2:6" x14ac:dyDescent="0.3">
      <c r="F2" s="44" t="s">
        <v>10</v>
      </c>
    </row>
    <row r="3" spans="2:6" x14ac:dyDescent="0.3">
      <c r="C3" s="42" t="s">
        <v>47</v>
      </c>
      <c r="D3" s="42" t="s">
        <v>46</v>
      </c>
      <c r="E3" s="42" t="s">
        <v>36</v>
      </c>
      <c r="F3" s="4">
        <f>SUMPRODUCT(C4:D5,C9:D10)</f>
        <v>3.2</v>
      </c>
    </row>
    <row r="4" spans="2:6" x14ac:dyDescent="0.3">
      <c r="B4" s="43" t="s">
        <v>45</v>
      </c>
      <c r="C4" s="4">
        <v>2</v>
      </c>
      <c r="D4" s="4">
        <v>2</v>
      </c>
      <c r="E4" s="4">
        <v>16</v>
      </c>
    </row>
    <row r="5" spans="2:6" x14ac:dyDescent="0.3">
      <c r="B5" s="43" t="s">
        <v>44</v>
      </c>
      <c r="C5" s="4">
        <v>4</v>
      </c>
      <c r="D5" s="4">
        <v>1</v>
      </c>
      <c r="E5" s="4">
        <v>20</v>
      </c>
    </row>
    <row r="6" spans="2:6" x14ac:dyDescent="0.3">
      <c r="B6" s="43" t="s">
        <v>26</v>
      </c>
      <c r="C6" s="4">
        <v>1.2</v>
      </c>
      <c r="D6" s="4">
        <v>0.8</v>
      </c>
    </row>
    <row r="8" spans="2:6" x14ac:dyDescent="0.3">
      <c r="C8" s="45" t="s">
        <v>47</v>
      </c>
      <c r="D8" s="45" t="s">
        <v>46</v>
      </c>
      <c r="E8" s="45" t="s">
        <v>1</v>
      </c>
      <c r="F8" s="45" t="s">
        <v>36</v>
      </c>
    </row>
    <row r="9" spans="2:6" x14ac:dyDescent="0.3">
      <c r="B9" s="43" t="s">
        <v>45</v>
      </c>
      <c r="C9" s="4">
        <v>1.2</v>
      </c>
      <c r="D9" s="4">
        <v>0</v>
      </c>
      <c r="E9" s="4">
        <f>SUM(C9:D9)</f>
        <v>1.2</v>
      </c>
      <c r="F9" s="4">
        <v>16</v>
      </c>
    </row>
    <row r="10" spans="2:6" x14ac:dyDescent="0.3">
      <c r="B10" s="43" t="s">
        <v>44</v>
      </c>
      <c r="C10" s="4">
        <v>0</v>
      </c>
      <c r="D10" s="4">
        <v>0.8</v>
      </c>
      <c r="E10" s="4">
        <f>SUM(C10:D10)</f>
        <v>0.8</v>
      </c>
      <c r="F10" s="4">
        <v>20</v>
      </c>
    </row>
    <row r="11" spans="2:6" x14ac:dyDescent="0.3">
      <c r="B11" s="43" t="s">
        <v>1</v>
      </c>
      <c r="C11" s="8">
        <f>SUM(C9:C10)</f>
        <v>1.2</v>
      </c>
      <c r="D11" s="8">
        <f>SUM(D9:D10)</f>
        <v>0.8</v>
      </c>
    </row>
    <row r="12" spans="2:6" x14ac:dyDescent="0.3">
      <c r="B12" s="43" t="s">
        <v>26</v>
      </c>
      <c r="C12" s="8">
        <v>1.2</v>
      </c>
      <c r="D12" s="8">
        <v>0.8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357B-6D6D-4FA5-BC1E-BE75A128AB5C}">
  <dimension ref="A1:G32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21.5546875" bestFit="1" customWidth="1"/>
    <col min="4" max="4" width="14.6640625" bestFit="1" customWidth="1"/>
    <col min="5" max="5" width="13.44140625" bestFit="1" customWidth="1"/>
    <col min="6" max="6" width="11.88671875" bestFit="1" customWidth="1"/>
    <col min="7" max="7" width="7.5546875" bestFit="1" customWidth="1"/>
  </cols>
  <sheetData>
    <row r="1" spans="1:5" x14ac:dyDescent="0.3">
      <c r="A1" s="18" t="s">
        <v>66</v>
      </c>
    </row>
    <row r="2" spans="1:5" x14ac:dyDescent="0.3">
      <c r="A2" s="18" t="s">
        <v>216</v>
      </c>
    </row>
    <row r="3" spans="1:5" x14ac:dyDescent="0.3">
      <c r="A3" s="18" t="s">
        <v>217</v>
      </c>
    </row>
    <row r="4" spans="1:5" x14ac:dyDescent="0.3">
      <c r="A4" s="18" t="s">
        <v>69</v>
      </c>
    </row>
    <row r="5" spans="1:5" x14ac:dyDescent="0.3">
      <c r="A5" s="18" t="s">
        <v>70</v>
      </c>
    </row>
    <row r="6" spans="1:5" x14ac:dyDescent="0.3">
      <c r="A6" s="18"/>
      <c r="B6" t="s">
        <v>71</v>
      </c>
    </row>
    <row r="7" spans="1:5" x14ac:dyDescent="0.3">
      <c r="A7" s="18"/>
      <c r="B7" t="s">
        <v>179</v>
      </c>
    </row>
    <row r="8" spans="1:5" x14ac:dyDescent="0.3">
      <c r="A8" s="18"/>
      <c r="B8" t="s">
        <v>218</v>
      </c>
    </row>
    <row r="9" spans="1:5" x14ac:dyDescent="0.3">
      <c r="A9" s="18" t="s">
        <v>74</v>
      </c>
    </row>
    <row r="10" spans="1:5" x14ac:dyDescent="0.3">
      <c r="B10" t="s">
        <v>75</v>
      </c>
    </row>
    <row r="11" spans="1:5" x14ac:dyDescent="0.3">
      <c r="B11" t="s">
        <v>76</v>
      </c>
    </row>
    <row r="14" spans="1:5" ht="15" thickBot="1" x14ac:dyDescent="0.35">
      <c r="A14" t="s">
        <v>219</v>
      </c>
    </row>
    <row r="15" spans="1:5" ht="15" thickBot="1" x14ac:dyDescent="0.35">
      <c r="B15" s="20" t="s">
        <v>78</v>
      </c>
      <c r="C15" s="20" t="s">
        <v>79</v>
      </c>
      <c r="D15" s="20" t="s">
        <v>80</v>
      </c>
      <c r="E15" s="20" t="s">
        <v>81</v>
      </c>
    </row>
    <row r="16" spans="1:5" ht="15" thickBot="1" x14ac:dyDescent="0.35">
      <c r="B16" s="19" t="s">
        <v>160</v>
      </c>
      <c r="C16" s="19" t="s">
        <v>195</v>
      </c>
      <c r="D16" s="24">
        <v>3.2</v>
      </c>
      <c r="E16" s="24">
        <v>3.2</v>
      </c>
    </row>
    <row r="19" spans="1:7" ht="15" thickBot="1" x14ac:dyDescent="0.35">
      <c r="A19" t="s">
        <v>82</v>
      </c>
    </row>
    <row r="20" spans="1:7" ht="15" thickBot="1" x14ac:dyDescent="0.35">
      <c r="B20" s="20" t="s">
        <v>78</v>
      </c>
      <c r="C20" s="20" t="s">
        <v>79</v>
      </c>
      <c r="D20" s="20" t="s">
        <v>80</v>
      </c>
      <c r="E20" s="20" t="s">
        <v>81</v>
      </c>
      <c r="F20" s="20" t="s">
        <v>83</v>
      </c>
    </row>
    <row r="21" spans="1:7" x14ac:dyDescent="0.3">
      <c r="B21" s="21" t="s">
        <v>220</v>
      </c>
      <c r="C21" s="21" t="s">
        <v>221</v>
      </c>
      <c r="D21" s="23">
        <v>1.2</v>
      </c>
      <c r="E21" s="23">
        <v>1.2</v>
      </c>
      <c r="F21" s="21" t="s">
        <v>93</v>
      </c>
    </row>
    <row r="22" spans="1:7" x14ac:dyDescent="0.3">
      <c r="B22" s="21" t="s">
        <v>222</v>
      </c>
      <c r="C22" s="21" t="s">
        <v>223</v>
      </c>
      <c r="D22" s="23">
        <v>0</v>
      </c>
      <c r="E22" s="23">
        <v>0</v>
      </c>
      <c r="F22" s="21" t="s">
        <v>93</v>
      </c>
    </row>
    <row r="23" spans="1:7" x14ac:dyDescent="0.3">
      <c r="B23" s="21" t="s">
        <v>91</v>
      </c>
      <c r="C23" s="21" t="s">
        <v>224</v>
      </c>
      <c r="D23" s="23">
        <v>0</v>
      </c>
      <c r="E23" s="23">
        <v>0</v>
      </c>
      <c r="F23" s="21" t="s">
        <v>93</v>
      </c>
    </row>
    <row r="24" spans="1:7" ht="15" thickBot="1" x14ac:dyDescent="0.35">
      <c r="B24" s="19" t="s">
        <v>94</v>
      </c>
      <c r="C24" s="19" t="s">
        <v>225</v>
      </c>
      <c r="D24" s="24">
        <v>0.8</v>
      </c>
      <c r="E24" s="24">
        <v>0.8</v>
      </c>
      <c r="F24" s="19" t="s">
        <v>93</v>
      </c>
    </row>
    <row r="27" spans="1:7" ht="15" thickBot="1" x14ac:dyDescent="0.35">
      <c r="A27" t="s">
        <v>84</v>
      </c>
    </row>
    <row r="28" spans="1:7" ht="15" thickBot="1" x14ac:dyDescent="0.35">
      <c r="B28" s="20" t="s">
        <v>78</v>
      </c>
      <c r="C28" s="20" t="s">
        <v>79</v>
      </c>
      <c r="D28" s="20" t="s">
        <v>85</v>
      </c>
      <c r="E28" s="20" t="s">
        <v>86</v>
      </c>
      <c r="F28" s="20" t="s">
        <v>87</v>
      </c>
      <c r="G28" s="20" t="s">
        <v>88</v>
      </c>
    </row>
    <row r="29" spans="1:7" x14ac:dyDescent="0.3">
      <c r="B29" s="21" t="s">
        <v>100</v>
      </c>
      <c r="C29" s="21" t="s">
        <v>226</v>
      </c>
      <c r="D29" s="32">
        <v>1.2</v>
      </c>
      <c r="E29" s="21" t="s">
        <v>227</v>
      </c>
      <c r="F29" s="21" t="s">
        <v>107</v>
      </c>
      <c r="G29" s="21">
        <v>0</v>
      </c>
    </row>
    <row r="30" spans="1:7" x14ac:dyDescent="0.3">
      <c r="B30" s="21" t="s">
        <v>102</v>
      </c>
      <c r="C30" s="21" t="s">
        <v>228</v>
      </c>
      <c r="D30" s="32">
        <v>0.8</v>
      </c>
      <c r="E30" s="21" t="s">
        <v>229</v>
      </c>
      <c r="F30" s="21" t="s">
        <v>107</v>
      </c>
      <c r="G30" s="21">
        <v>0</v>
      </c>
    </row>
    <row r="31" spans="1:7" x14ac:dyDescent="0.3">
      <c r="B31" s="21" t="s">
        <v>230</v>
      </c>
      <c r="C31" s="21" t="s">
        <v>231</v>
      </c>
      <c r="D31" s="23">
        <v>16</v>
      </c>
      <c r="E31" s="21" t="s">
        <v>232</v>
      </c>
      <c r="F31" s="21" t="s">
        <v>117</v>
      </c>
      <c r="G31" s="23">
        <v>14.8</v>
      </c>
    </row>
    <row r="32" spans="1:7" ht="15" thickBot="1" x14ac:dyDescent="0.35">
      <c r="B32" s="19" t="s">
        <v>111</v>
      </c>
      <c r="C32" s="19" t="s">
        <v>233</v>
      </c>
      <c r="D32" s="24">
        <v>20</v>
      </c>
      <c r="E32" s="19" t="s">
        <v>234</v>
      </c>
      <c r="F32" s="19" t="s">
        <v>117</v>
      </c>
      <c r="G32" s="24">
        <v>19.2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Informe de respuestas 8</vt:lpstr>
      <vt:lpstr>Informe de sensibilidad 8</vt:lpstr>
      <vt:lpstr>Informe de límites 8</vt:lpstr>
      <vt:lpstr>Ejercicio 8</vt:lpstr>
      <vt:lpstr>Informe de respuestas 7</vt:lpstr>
      <vt:lpstr>Informe de sensibilidad 7</vt:lpstr>
      <vt:lpstr>Informe de límites 7</vt:lpstr>
      <vt:lpstr>Ejercicio 7</vt:lpstr>
      <vt:lpstr>Informe de respuestas 6</vt:lpstr>
      <vt:lpstr>Informe de sensibilidad 6</vt:lpstr>
      <vt:lpstr>Informe de límites 6</vt:lpstr>
      <vt:lpstr>Informe de viabilidad 6</vt:lpstr>
      <vt:lpstr>Ejercicio 6</vt:lpstr>
      <vt:lpstr>Informe de viabilidad 5</vt:lpstr>
      <vt:lpstr>Informe de respuestas 5</vt:lpstr>
      <vt:lpstr>Informe de sensibilidad 5</vt:lpstr>
      <vt:lpstr>Informe de límites 5</vt:lpstr>
      <vt:lpstr>Ejercicio 5</vt:lpstr>
      <vt:lpstr>Informe de viabilidad 4</vt:lpstr>
      <vt:lpstr>Informe de respuestas 4</vt:lpstr>
      <vt:lpstr>Informe de sensibilidad 4</vt:lpstr>
      <vt:lpstr>Informe de límites 4</vt:lpstr>
      <vt:lpstr>Ejercicio 4</vt:lpstr>
      <vt:lpstr>Informe de respuestas 3</vt:lpstr>
      <vt:lpstr>Informe de viabilidad 3</vt:lpstr>
      <vt:lpstr>Informe de sensibilidad 3</vt:lpstr>
      <vt:lpstr>Informe de límites 3</vt:lpstr>
      <vt:lpstr>Ejercicio 3</vt:lpstr>
      <vt:lpstr>Informe de respuestas 2</vt:lpstr>
      <vt:lpstr>Informe de límites 2</vt:lpstr>
      <vt:lpstr>Informe de sensibilidad 2</vt:lpstr>
      <vt:lpstr>Informe de viabilidad 2</vt:lpstr>
      <vt:lpstr>Ejercicio 2</vt:lpstr>
      <vt:lpstr>Informe de viabilidad 1</vt:lpstr>
      <vt:lpstr>Informe de respuestas 1</vt:lpstr>
      <vt:lpstr>Informe de sensibilidad 1</vt:lpstr>
      <vt:lpstr>Informe de límites 1</vt:lpstr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bohorquez</dc:creator>
  <cp:lastModifiedBy>miguel bohorquez</cp:lastModifiedBy>
  <dcterms:created xsi:type="dcterms:W3CDTF">2024-10-28T14:39:56Z</dcterms:created>
  <dcterms:modified xsi:type="dcterms:W3CDTF">2024-10-28T14:57:19Z</dcterms:modified>
</cp:coreProperties>
</file>