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X:\CLIENTE NUEVO\01.ACTUALIZACIÓN\Tabuladores\"/>
    </mc:Choice>
  </mc:AlternateContent>
  <xr:revisionPtr revIDLastSave="0" documentId="13_ncr:1_{E0A95AD5-CEA1-450E-BB58-155A671C9BB9}" xr6:coauthVersionLast="47" xr6:coauthVersionMax="47" xr10:uidLastSave="{00000000-0000-0000-0000-000000000000}"/>
  <bookViews>
    <workbookView xWindow="-120" yWindow="-120" windowWidth="20640" windowHeight="11160" xr2:uid="{49052718-923A-4004-8389-7EA0636DBDDE}"/>
  </bookViews>
  <sheets>
    <sheet name="PF ARRENDAMIENT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0" i="1" l="1"/>
  <c r="F21" i="1" s="1"/>
  <c r="F22" i="1" s="1"/>
  <c r="F23" i="1" s="1"/>
  <c r="F24" i="1" s="1"/>
  <c r="F25" i="1" s="1"/>
  <c r="F26" i="1" s="1"/>
  <c r="F27" i="1" s="1"/>
  <c r="F28" i="1" s="1"/>
  <c r="F13" i="1"/>
  <c r="F14" i="1" s="1"/>
  <c r="F15" i="1" s="1"/>
  <c r="F16" i="1" s="1"/>
  <c r="F17" i="1" s="1"/>
  <c r="F18" i="1" s="1"/>
  <c r="F19" i="1" s="1"/>
  <c r="F11" i="1"/>
  <c r="F12" i="1" s="1"/>
  <c r="E20" i="1"/>
  <c r="E21" i="1" s="1"/>
  <c r="E22" i="1" s="1"/>
  <c r="E23" i="1" s="1"/>
  <c r="E24" i="1" s="1"/>
  <c r="E25" i="1" s="1"/>
  <c r="E26" i="1" s="1"/>
  <c r="E27" i="1" s="1"/>
  <c r="E28" i="1" s="1"/>
  <c r="E11" i="1"/>
  <c r="E12" i="1" s="1"/>
  <c r="E13" i="1" s="1"/>
  <c r="E14" i="1" s="1"/>
  <c r="E15" i="1" s="1"/>
  <c r="E16" i="1" s="1"/>
  <c r="E17" i="1" s="1"/>
  <c r="E18" i="1" s="1"/>
  <c r="E19" i="1" s="1"/>
  <c r="D12" i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C20" i="1" l="1"/>
  <c r="C13" i="1"/>
  <c r="C12" i="1"/>
  <c r="C21" i="1" l="1"/>
  <c r="C14" i="1"/>
  <c r="C22" i="1" l="1"/>
  <c r="C15" i="1"/>
  <c r="C23" i="1" l="1"/>
  <c r="C16" i="1"/>
  <c r="C24" i="1" l="1"/>
  <c r="C17" i="1"/>
  <c r="C25" i="1" l="1"/>
  <c r="C18" i="1"/>
  <c r="C26" i="1" l="1"/>
  <c r="C19" i="1"/>
  <c r="C27" i="1" l="1"/>
  <c r="C28" i="1" l="1"/>
</calcChain>
</file>

<file path=xl/sharedStrings.xml><?xml version="1.0" encoding="utf-8"?>
<sst xmlns="http://schemas.openxmlformats.org/spreadsheetml/2006/main" count="14" uniqueCount="14">
  <si>
    <t xml:space="preserve">Elaboración Contable y Análisis de Impuestos </t>
  </si>
  <si>
    <t>PERSONAS FISICAS</t>
  </si>
  <si>
    <t>ARRENDAMIENTO</t>
  </si>
  <si>
    <t>INGRESOS ANUALES ($)</t>
  </si>
  <si>
    <t>HONORARIO MENSUAL ($)</t>
  </si>
  <si>
    <t xml:space="preserve">UN RECIBO POR MES Y  SIN TRABAJADORES </t>
  </si>
  <si>
    <t xml:space="preserve">A PARTIR DE 6 TRABAJADORES LA NÓMINA SE COTIZA POR SEPARADO </t>
  </si>
  <si>
    <t xml:space="preserve">ESTE TABULADOR NO INCLUYE COSTO DE TIMBRES DE NÓMINA NI COSTO DE TIMBRES DE FACTURACIÓN DE INGRESOS </t>
  </si>
  <si>
    <t xml:space="preserve">NOTAS: </t>
  </si>
  <si>
    <t xml:space="preserve"> A PARTIR DE INGRESOS MENSUALES MAYORES A $268,000 ES NECESARIO REALIZAR LEY ANTILAVADO DE DINERO LA CUAL TIENE UN COSTO DE $1,500</t>
  </si>
  <si>
    <t>HONORARIO MENSUAL Ley Antilavado de Dinero</t>
  </si>
  <si>
    <t>POR CADA RECIBO ADICIONAL LOS HONORARIOS SE INCREMENTAN $200 PESOS MÁS AL HONORARIO ESTABLECIDO</t>
  </si>
  <si>
    <t xml:space="preserve">INCLUYE ELABORACIÓN DE NÓMINA Y CÁLCULO DE IMPUESTOS DE NÓMINA DE 5 TRABAJADORES </t>
  </si>
  <si>
    <r>
      <t xml:space="preserve">TABULADOR DE ARRENDAMIENTO     </t>
    </r>
    <r>
      <rPr>
        <sz val="15"/>
        <color rgb="FF0395B9"/>
        <rFont val="Avenir Black"/>
        <family val="2"/>
      </rPr>
      <t xml:space="preserve"> AÑO 2022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</si>
</sst>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&quot;$&quot;* #,##0_-;\-&quot;$&quot;* #,##0_-;_-&quot;$&quot;* &quot;-&quot;??_-;_-@_-"/>
    <numFmt numFmtId="165" formatCode="_-* #,##0_-;\-* #,##0_-;_-* &quot;-&quot;??_-;_-@_-"/>
  </numFmts>
  <fonts count="16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20"/>
      <color rgb="FF002A67"/>
      <name val="Avenir Black"/>
      <family val="2"/>
    </font>
    <font>
      <sz val="15"/>
      <color rgb="FF0395B9"/>
      <name val="Avenir Black"/>
      <family val="2"/>
    </font>
    <font>
      <sz val="20"/>
      <color rgb="FF002A67"/>
      <name val="Avenir Book"/>
      <family val="2"/>
    </font>
    <font>
      <sz val="12"/>
      <color theme="1"/>
      <name val="Avenir Book"/>
      <family val="2"/>
    </font>
    <font>
      <b/>
      <sz val="12"/>
      <color rgb="FF002A67"/>
      <name val="Avenir Black"/>
      <family val="2"/>
    </font>
    <font>
      <b/>
      <sz val="20"/>
      <color rgb="FF005274"/>
      <name val="Avenir Book"/>
      <family val="2"/>
    </font>
    <font>
      <sz val="11"/>
      <color theme="1"/>
      <name val="Berlin Sans FB"/>
      <family val="2"/>
    </font>
    <font>
      <b/>
      <sz val="12"/>
      <name val="Avenir Book"/>
      <family val="2"/>
    </font>
    <font>
      <b/>
      <sz val="12"/>
      <color rgb="FF005274"/>
      <name val="Avenir Black"/>
      <family val="2"/>
    </font>
    <font>
      <sz val="10"/>
      <name val="Arial"/>
      <family val="2"/>
    </font>
    <font>
      <b/>
      <sz val="11"/>
      <color theme="1"/>
      <name val="Calibri"/>
      <family val="2"/>
    </font>
    <font>
      <sz val="10"/>
      <color rgb="FF0395B9"/>
      <name val="Avenir Book"/>
      <family val="2"/>
    </font>
    <font>
      <sz val="12"/>
      <color rgb="FF0395B9"/>
      <name val="Avenir Book"/>
      <family val="2"/>
    </font>
    <font>
      <sz val="10"/>
      <name val="Avenir Book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double">
        <color rgb="FF002A67"/>
      </left>
      <right/>
      <top style="double">
        <color rgb="FF002A67"/>
      </top>
      <bottom/>
      <diagonal/>
    </border>
    <border>
      <left/>
      <right/>
      <top style="double">
        <color rgb="FF002A67"/>
      </top>
      <bottom/>
      <diagonal/>
    </border>
    <border>
      <left/>
      <right style="double">
        <color rgb="FF002A67"/>
      </right>
      <top style="double">
        <color rgb="FF002A67"/>
      </top>
      <bottom/>
      <diagonal/>
    </border>
    <border>
      <left style="double">
        <color rgb="FF002A67"/>
      </left>
      <right/>
      <top/>
      <bottom/>
      <diagonal/>
    </border>
    <border>
      <left/>
      <right style="double">
        <color rgb="FF002A67"/>
      </right>
      <top/>
      <bottom/>
      <diagonal/>
    </border>
    <border>
      <left style="double">
        <color rgb="FF002A67"/>
      </left>
      <right/>
      <top/>
      <bottom style="double">
        <color rgb="FF002A67"/>
      </bottom>
      <diagonal/>
    </border>
    <border>
      <left/>
      <right/>
      <top/>
      <bottom style="double">
        <color rgb="FF002A67"/>
      </bottom>
      <diagonal/>
    </border>
    <border>
      <left/>
      <right style="double">
        <color rgb="FF002A67"/>
      </right>
      <top/>
      <bottom style="double">
        <color rgb="FF002A67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theme="4" tint="-0.499984740745262"/>
      </left>
      <right style="double">
        <color theme="4" tint="-0.499984740745262"/>
      </right>
      <top style="double">
        <color theme="4" tint="-0.499984740745262"/>
      </top>
      <bottom style="double">
        <color theme="4" tint="-0.499984740745262"/>
      </bottom>
      <diagonal/>
    </border>
  </borders>
  <cellStyleXfs count="4">
    <xf numFmtId="0" fontId="0" fillId="0" borderId="0"/>
    <xf numFmtId="43" fontId="11" fillId="0" borderId="0" applyFont="0" applyFill="0" applyBorder="0" applyAlignment="0" applyProtection="0"/>
    <xf numFmtId="0" fontId="1" fillId="0" borderId="0"/>
    <xf numFmtId="44" fontId="11" fillId="0" borderId="0" applyFont="0" applyFill="0" applyBorder="0" applyAlignment="0" applyProtection="0"/>
  </cellStyleXfs>
  <cellXfs count="33">
    <xf numFmtId="0" fontId="0" fillId="0" borderId="0" xfId="0"/>
    <xf numFmtId="0" fontId="1" fillId="0" borderId="0" xfId="2"/>
    <xf numFmtId="0" fontId="5" fillId="0" borderId="1" xfId="2" applyFont="1" applyBorder="1"/>
    <xf numFmtId="0" fontId="6" fillId="0" borderId="2" xfId="2" applyFont="1" applyBorder="1" applyAlignment="1">
      <alignment horizontal="right"/>
    </xf>
    <xf numFmtId="0" fontId="5" fillId="0" borderId="3" xfId="2" applyFont="1" applyBorder="1"/>
    <xf numFmtId="0" fontId="5" fillId="0" borderId="4" xfId="2" applyFont="1" applyBorder="1"/>
    <xf numFmtId="0" fontId="5" fillId="0" borderId="0" xfId="2" applyFont="1"/>
    <xf numFmtId="0" fontId="7" fillId="0" borderId="0" xfId="2" applyFont="1" applyAlignment="1">
      <alignment horizontal="right"/>
    </xf>
    <xf numFmtId="0" fontId="5" fillId="0" borderId="5" xfId="2" applyFont="1" applyBorder="1"/>
    <xf numFmtId="0" fontId="8" fillId="0" borderId="0" xfId="2" applyFont="1"/>
    <xf numFmtId="0" fontId="5" fillId="0" borderId="6" xfId="2" applyFont="1" applyBorder="1"/>
    <xf numFmtId="0" fontId="5" fillId="0" borderId="7" xfId="2" applyFont="1" applyBorder="1"/>
    <xf numFmtId="0" fontId="5" fillId="0" borderId="8" xfId="2" applyFont="1" applyBorder="1"/>
    <xf numFmtId="0" fontId="10" fillId="0" borderId="9" xfId="2" applyFont="1" applyBorder="1" applyAlignment="1">
      <alignment horizontal="center" vertical="center"/>
    </xf>
    <xf numFmtId="164" fontId="5" fillId="0" borderId="9" xfId="3" applyNumberFormat="1" applyFont="1" applyBorder="1" applyAlignment="1">
      <alignment horizontal="center" vertical="center"/>
    </xf>
    <xf numFmtId="164" fontId="5" fillId="0" borderId="9" xfId="3" applyNumberFormat="1" applyFont="1" applyBorder="1" applyAlignment="1"/>
    <xf numFmtId="0" fontId="12" fillId="0" borderId="0" xfId="2" applyFont="1"/>
    <xf numFmtId="0" fontId="13" fillId="0" borderId="0" xfId="2" applyFont="1"/>
    <xf numFmtId="0" fontId="15" fillId="0" borderId="0" xfId="2" applyFont="1"/>
    <xf numFmtId="165" fontId="14" fillId="0" borderId="7" xfId="1" applyNumberFormat="1" applyFont="1" applyBorder="1" applyAlignment="1">
      <alignment horizontal="left"/>
    </xf>
    <xf numFmtId="0" fontId="13" fillId="0" borderId="7" xfId="2" applyFont="1" applyBorder="1"/>
    <xf numFmtId="0" fontId="13" fillId="0" borderId="8" xfId="2" applyFont="1" applyBorder="1"/>
    <xf numFmtId="0" fontId="6" fillId="0" borderId="2" xfId="2" applyFont="1" applyBorder="1" applyAlignment="1"/>
    <xf numFmtId="165" fontId="13" fillId="0" borderId="0" xfId="1" applyNumberFormat="1" applyFont="1" applyBorder="1" applyAlignment="1">
      <alignment horizontal="left"/>
    </xf>
    <xf numFmtId="0" fontId="1" fillId="0" borderId="10" xfId="2" applyBorder="1"/>
    <xf numFmtId="165" fontId="13" fillId="0" borderId="0" xfId="1" applyNumberFormat="1" applyFont="1" applyBorder="1" applyAlignment="1">
      <alignment horizontal="left" wrapText="1"/>
    </xf>
    <xf numFmtId="0" fontId="9" fillId="0" borderId="2" xfId="2" applyFont="1" applyBorder="1" applyAlignment="1">
      <alignment horizontal="center"/>
    </xf>
    <xf numFmtId="165" fontId="13" fillId="0" borderId="0" xfId="1" applyNumberFormat="1" applyFont="1" applyBorder="1" applyAlignment="1">
      <alignment horizontal="left" wrapText="1"/>
    </xf>
    <xf numFmtId="0" fontId="2" fillId="0" borderId="10" xfId="2" applyFont="1" applyBorder="1" applyAlignment="1">
      <alignment horizontal="center"/>
    </xf>
    <xf numFmtId="0" fontId="4" fillId="0" borderId="10" xfId="2" applyFont="1" applyBorder="1" applyAlignment="1">
      <alignment horizontal="center"/>
    </xf>
    <xf numFmtId="0" fontId="10" fillId="0" borderId="9" xfId="2" applyFont="1" applyBorder="1" applyAlignment="1">
      <alignment horizontal="center" vertical="center"/>
    </xf>
    <xf numFmtId="0" fontId="9" fillId="0" borderId="2" xfId="2" applyFont="1" applyBorder="1" applyAlignment="1">
      <alignment horizontal="center"/>
    </xf>
    <xf numFmtId="0" fontId="10" fillId="0" borderId="9" xfId="2" applyFont="1" applyBorder="1" applyAlignment="1">
      <alignment horizontal="center" vertical="center" wrapText="1"/>
    </xf>
  </cellXfs>
  <cellStyles count="4">
    <cellStyle name="Millares" xfId="1" builtinId="3"/>
    <cellStyle name="Moneda 2 2" xfId="3" xr:uid="{328A44FE-7107-4344-85E8-A41759B9C9B2}"/>
    <cellStyle name="Normal" xfId="0" builtinId="0"/>
    <cellStyle name="Normal 20" xfId="2" xr:uid="{4125DB3E-452A-401E-BBAD-457BD0C9351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257175</xdr:colOff>
      <xdr:row>38</xdr:row>
      <xdr:rowOff>66676</xdr:rowOff>
    </xdr:from>
    <xdr:to>
      <xdr:col>6</xdr:col>
      <xdr:colOff>352425</xdr:colOff>
      <xdr:row>42</xdr:row>
      <xdr:rowOff>28576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88B658C0-AE8B-4E8A-91F3-6A955F2AFC47}"/>
            </a:ext>
          </a:extLst>
        </xdr:cNvPr>
        <xdr:cNvGrpSpPr/>
      </xdr:nvGrpSpPr>
      <xdr:grpSpPr>
        <a:xfrm>
          <a:off x="257175" y="8762441"/>
          <a:ext cx="8432426" cy="723900"/>
          <a:chOff x="0" y="3797301"/>
          <a:chExt cx="6921500" cy="952499"/>
        </a:xfrm>
      </xdr:grpSpPr>
      <xdr:pic>
        <xdr:nvPicPr>
          <xdr:cNvPr id="3" name="Imagen 2">
            <a:extLst>
              <a:ext uri="{FF2B5EF4-FFF2-40B4-BE49-F238E27FC236}">
                <a16:creationId xmlns:a16="http://schemas.microsoft.com/office/drawing/2014/main" id="{70F1974F-C738-4C45-9E0D-B784731B237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0" y="3797301"/>
            <a:ext cx="6921500" cy="952499"/>
          </a:xfrm>
          <a:prstGeom prst="rect">
            <a:avLst/>
          </a:prstGeom>
        </xdr:spPr>
      </xdr:pic>
      <xdr:pic>
        <xdr:nvPicPr>
          <xdr:cNvPr id="4" name="Imagen 3">
            <a:extLst>
              <a:ext uri="{FF2B5EF4-FFF2-40B4-BE49-F238E27FC236}">
                <a16:creationId xmlns:a16="http://schemas.microsoft.com/office/drawing/2014/main" id="{8D41BAA1-FAFC-4E18-B60C-62E9A0EC788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921634" y="4000501"/>
            <a:ext cx="4580520" cy="507999"/>
          </a:xfrm>
          <a:prstGeom prst="rect">
            <a:avLst/>
          </a:prstGeom>
        </xdr:spPr>
      </xdr:pic>
    </xdr:grpSp>
    <xdr:clientData/>
  </xdr:twoCellAnchor>
  <xdr:twoCellAnchor editAs="oneCell">
    <xdr:from>
      <xdr:col>1</xdr:col>
      <xdr:colOff>139700</xdr:colOff>
      <xdr:row>4</xdr:row>
      <xdr:rowOff>152400</xdr:rowOff>
    </xdr:from>
    <xdr:to>
      <xdr:col>3</xdr:col>
      <xdr:colOff>19913</xdr:colOff>
      <xdr:row>6</xdr:row>
      <xdr:rowOff>139700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F0017F0B-62FA-404D-8E97-2E2967DF35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63550" y="1247775"/>
          <a:ext cx="2004288" cy="796925"/>
        </a:xfrm>
        <a:prstGeom prst="rect">
          <a:avLst/>
        </a:prstGeom>
      </xdr:spPr>
    </xdr:pic>
    <xdr:clientData/>
  </xdr:twoCellAnchor>
  <xdr:twoCellAnchor editAs="oneCell">
    <xdr:from>
      <xdr:col>3</xdr:col>
      <xdr:colOff>269875</xdr:colOff>
      <xdr:row>4</xdr:row>
      <xdr:rowOff>95250</xdr:rowOff>
    </xdr:from>
    <xdr:to>
      <xdr:col>3</xdr:col>
      <xdr:colOff>1260475</xdr:colOff>
      <xdr:row>6</xdr:row>
      <xdr:rowOff>247650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6C3AD5A4-D5F3-4DDB-90F2-3BC6AA3E81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717800" y="1190625"/>
          <a:ext cx="990600" cy="9620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E2B571-CF5B-4E82-8BA4-6A839A95A9A1}">
  <sheetPr>
    <pageSetUpPr fitToPage="1"/>
  </sheetPr>
  <dimension ref="B1:M38"/>
  <sheetViews>
    <sheetView tabSelected="1" zoomScale="85" zoomScaleNormal="85" workbookViewId="0">
      <selection activeCell="F5" sqref="F5"/>
    </sheetView>
  </sheetViews>
  <sheetFormatPr baseColWidth="10" defaultColWidth="11.42578125" defaultRowHeight="15"/>
  <cols>
    <col min="1" max="1" width="4.85546875" style="1" customWidth="1"/>
    <col min="2" max="2" width="5.7109375" style="1" customWidth="1"/>
    <col min="3" max="3" width="26.140625" style="1" customWidth="1"/>
    <col min="4" max="4" width="23.28515625" style="1" customWidth="1"/>
    <col min="5" max="6" width="32.42578125" style="1" customWidth="1"/>
    <col min="7" max="7" width="5.7109375" style="1" customWidth="1"/>
    <col min="8" max="8" width="5.85546875" style="1" customWidth="1"/>
    <col min="9" max="16384" width="11.42578125" style="1"/>
  </cols>
  <sheetData>
    <row r="1" spans="2:9" ht="15.75" thickBot="1"/>
    <row r="2" spans="2:9" ht="27.95" customHeight="1" thickTop="1" thickBot="1">
      <c r="B2" s="24"/>
      <c r="C2" s="28" t="s">
        <v>13</v>
      </c>
      <c r="D2" s="28"/>
      <c r="E2" s="28"/>
      <c r="F2" s="28"/>
      <c r="G2" s="28"/>
    </row>
    <row r="3" spans="2:9" ht="27.95" customHeight="1" thickTop="1" thickBot="1">
      <c r="B3" s="29" t="s">
        <v>0</v>
      </c>
      <c r="C3" s="29"/>
      <c r="D3" s="29"/>
      <c r="E3" s="29"/>
      <c r="F3" s="29"/>
      <c r="G3" s="29"/>
    </row>
    <row r="4" spans="2:9" ht="16.5" thickTop="1" thickBot="1"/>
    <row r="5" spans="2:9" ht="38.1" customHeight="1" thickTop="1">
      <c r="B5" s="2"/>
      <c r="C5" s="22"/>
      <c r="D5" s="22"/>
      <c r="E5" s="3" t="s">
        <v>1</v>
      </c>
      <c r="F5" s="3"/>
      <c r="G5" s="4"/>
    </row>
    <row r="6" spans="2:9" ht="26.25">
      <c r="B6" s="5"/>
      <c r="C6" s="6"/>
      <c r="D6" s="6"/>
      <c r="E6" s="7" t="s">
        <v>2</v>
      </c>
      <c r="F6" s="7"/>
      <c r="G6" s="8"/>
      <c r="H6" s="9"/>
    </row>
    <row r="7" spans="2:9" ht="29.25" customHeight="1" thickBot="1">
      <c r="B7" s="10"/>
      <c r="C7" s="11"/>
      <c r="D7" s="11"/>
      <c r="E7" s="11"/>
      <c r="F7" s="11"/>
      <c r="G7" s="12"/>
    </row>
    <row r="8" spans="2:9" ht="21" customHeight="1" thickTop="1" thickBot="1">
      <c r="B8" s="6"/>
      <c r="C8" s="6"/>
      <c r="D8" s="6"/>
      <c r="E8" s="6"/>
      <c r="F8" s="6"/>
      <c r="G8" s="6"/>
    </row>
    <row r="9" spans="2:9" ht="18" customHeight="1" thickTop="1">
      <c r="B9" s="2"/>
      <c r="C9" s="31" t="s">
        <v>5</v>
      </c>
      <c r="D9" s="31"/>
      <c r="E9" s="31"/>
      <c r="F9" s="26"/>
      <c r="G9" s="4"/>
    </row>
    <row r="10" spans="2:9" ht="33.950000000000003" customHeight="1">
      <c r="B10" s="5"/>
      <c r="C10" s="30" t="s">
        <v>3</v>
      </c>
      <c r="D10" s="30"/>
      <c r="E10" s="13" t="s">
        <v>4</v>
      </c>
      <c r="F10" s="32" t="s">
        <v>10</v>
      </c>
      <c r="G10" s="8"/>
    </row>
    <row r="11" spans="2:9" ht="15.75">
      <c r="B11" s="5"/>
      <c r="C11" s="14">
        <v>0</v>
      </c>
      <c r="D11" s="14">
        <v>5000</v>
      </c>
      <c r="E11" s="15">
        <f>500</f>
        <v>500</v>
      </c>
      <c r="F11" s="15">
        <f>1000</f>
        <v>1000</v>
      </c>
      <c r="G11" s="8"/>
    </row>
    <row r="12" spans="2:9" ht="15.75">
      <c r="B12" s="5"/>
      <c r="C12" s="14">
        <f t="shared" ref="C12:C28" si="0">D11+1</f>
        <v>5001</v>
      </c>
      <c r="D12" s="14">
        <f>D11+15000</f>
        <v>20000</v>
      </c>
      <c r="E12" s="15">
        <f t="shared" ref="E12:F19" si="1">+E11+50</f>
        <v>550</v>
      </c>
      <c r="F12" s="15">
        <f t="shared" si="1"/>
        <v>1050</v>
      </c>
      <c r="G12" s="8"/>
      <c r="I12" s="16"/>
    </row>
    <row r="13" spans="2:9" ht="15.75">
      <c r="B13" s="5"/>
      <c r="C13" s="14">
        <f t="shared" si="0"/>
        <v>20001</v>
      </c>
      <c r="D13" s="14">
        <f t="shared" ref="D13:D28" si="2">D12+15000</f>
        <v>35000</v>
      </c>
      <c r="E13" s="15">
        <f t="shared" si="1"/>
        <v>600</v>
      </c>
      <c r="F13" s="15">
        <f t="shared" ref="F13" si="3">+F12+50</f>
        <v>1100</v>
      </c>
      <c r="G13" s="8"/>
    </row>
    <row r="14" spans="2:9" ht="15.75">
      <c r="B14" s="5"/>
      <c r="C14" s="14">
        <f t="shared" si="0"/>
        <v>35001</v>
      </c>
      <c r="D14" s="14">
        <f t="shared" si="2"/>
        <v>50000</v>
      </c>
      <c r="E14" s="15">
        <f t="shared" si="1"/>
        <v>650</v>
      </c>
      <c r="F14" s="15">
        <f t="shared" ref="F14" si="4">+F13+50</f>
        <v>1150</v>
      </c>
      <c r="G14" s="8"/>
    </row>
    <row r="15" spans="2:9" ht="15.75">
      <c r="B15" s="5"/>
      <c r="C15" s="14">
        <f t="shared" si="0"/>
        <v>50001</v>
      </c>
      <c r="D15" s="14">
        <f t="shared" si="2"/>
        <v>65000</v>
      </c>
      <c r="E15" s="15">
        <f t="shared" si="1"/>
        <v>700</v>
      </c>
      <c r="F15" s="15">
        <f t="shared" ref="F15" si="5">+F14+50</f>
        <v>1200</v>
      </c>
      <c r="G15" s="8"/>
    </row>
    <row r="16" spans="2:9" ht="15.75">
      <c r="B16" s="5"/>
      <c r="C16" s="14">
        <f t="shared" si="0"/>
        <v>65001</v>
      </c>
      <c r="D16" s="14">
        <f t="shared" si="2"/>
        <v>80000</v>
      </c>
      <c r="E16" s="15">
        <f t="shared" si="1"/>
        <v>750</v>
      </c>
      <c r="F16" s="15">
        <f t="shared" ref="F16" si="6">+F15+50</f>
        <v>1250</v>
      </c>
      <c r="G16" s="8"/>
    </row>
    <row r="17" spans="2:13" ht="15.75">
      <c r="B17" s="5"/>
      <c r="C17" s="14">
        <f t="shared" si="0"/>
        <v>80001</v>
      </c>
      <c r="D17" s="14">
        <f t="shared" si="2"/>
        <v>95000</v>
      </c>
      <c r="E17" s="15">
        <f t="shared" si="1"/>
        <v>800</v>
      </c>
      <c r="F17" s="15">
        <f t="shared" ref="F17" si="7">+F16+50</f>
        <v>1300</v>
      </c>
      <c r="G17" s="8"/>
    </row>
    <row r="18" spans="2:13" ht="15.75">
      <c r="B18" s="5"/>
      <c r="C18" s="14">
        <f t="shared" si="0"/>
        <v>95001</v>
      </c>
      <c r="D18" s="14">
        <f t="shared" si="2"/>
        <v>110000</v>
      </c>
      <c r="E18" s="15">
        <f t="shared" si="1"/>
        <v>850</v>
      </c>
      <c r="F18" s="15">
        <f t="shared" ref="F18" si="8">+F17+50</f>
        <v>1350</v>
      </c>
      <c r="G18" s="8"/>
    </row>
    <row r="19" spans="2:13" ht="15.75">
      <c r="B19" s="5"/>
      <c r="C19" s="14">
        <f t="shared" si="0"/>
        <v>110001</v>
      </c>
      <c r="D19" s="14">
        <f t="shared" si="2"/>
        <v>125000</v>
      </c>
      <c r="E19" s="15">
        <f t="shared" si="1"/>
        <v>900</v>
      </c>
      <c r="F19" s="15">
        <f t="shared" ref="F19:F28" si="9">+F18+50</f>
        <v>1400</v>
      </c>
      <c r="G19" s="8"/>
    </row>
    <row r="20" spans="2:13" ht="15.75">
      <c r="B20" s="5"/>
      <c r="C20" s="14">
        <f t="shared" si="0"/>
        <v>125001</v>
      </c>
      <c r="D20" s="14">
        <f t="shared" si="2"/>
        <v>140000</v>
      </c>
      <c r="E20" s="15">
        <f t="shared" ref="E20" si="10">+E19+50</f>
        <v>950</v>
      </c>
      <c r="F20" s="15">
        <f t="shared" si="9"/>
        <v>1450</v>
      </c>
      <c r="G20" s="8"/>
    </row>
    <row r="21" spans="2:13" ht="15.75">
      <c r="B21" s="5"/>
      <c r="C21" s="14">
        <f t="shared" si="0"/>
        <v>140001</v>
      </c>
      <c r="D21" s="14">
        <f t="shared" si="2"/>
        <v>155000</v>
      </c>
      <c r="E21" s="15">
        <f t="shared" ref="E21" si="11">+E20+50</f>
        <v>1000</v>
      </c>
      <c r="F21" s="15">
        <f t="shared" si="9"/>
        <v>1500</v>
      </c>
      <c r="G21" s="8"/>
    </row>
    <row r="22" spans="2:13" ht="15.75">
      <c r="B22" s="5"/>
      <c r="C22" s="14">
        <f t="shared" si="0"/>
        <v>155001</v>
      </c>
      <c r="D22" s="14">
        <f t="shared" si="2"/>
        <v>170000</v>
      </c>
      <c r="E22" s="15">
        <f t="shared" ref="E22" si="12">+E21+50</f>
        <v>1050</v>
      </c>
      <c r="F22" s="15">
        <f t="shared" si="9"/>
        <v>1550</v>
      </c>
      <c r="G22" s="8"/>
    </row>
    <row r="23" spans="2:13" ht="15.75">
      <c r="B23" s="5"/>
      <c r="C23" s="14">
        <f t="shared" si="0"/>
        <v>170001</v>
      </c>
      <c r="D23" s="14">
        <f t="shared" si="2"/>
        <v>185000</v>
      </c>
      <c r="E23" s="15">
        <f t="shared" ref="E23" si="13">+E22+50</f>
        <v>1100</v>
      </c>
      <c r="F23" s="15">
        <f t="shared" si="9"/>
        <v>1600</v>
      </c>
      <c r="G23" s="8"/>
    </row>
    <row r="24" spans="2:13" ht="15.75">
      <c r="B24" s="5"/>
      <c r="C24" s="14">
        <f t="shared" si="0"/>
        <v>185001</v>
      </c>
      <c r="D24" s="14">
        <f t="shared" si="2"/>
        <v>200000</v>
      </c>
      <c r="E24" s="15">
        <f t="shared" ref="E24" si="14">+E23+50</f>
        <v>1150</v>
      </c>
      <c r="F24" s="15">
        <f t="shared" si="9"/>
        <v>1650</v>
      </c>
      <c r="G24" s="8"/>
    </row>
    <row r="25" spans="2:13" ht="15.75">
      <c r="B25" s="5"/>
      <c r="C25" s="14">
        <f t="shared" si="0"/>
        <v>200001</v>
      </c>
      <c r="D25" s="14">
        <f t="shared" si="2"/>
        <v>215000</v>
      </c>
      <c r="E25" s="15">
        <f t="shared" ref="E25" si="15">+E24+50</f>
        <v>1200</v>
      </c>
      <c r="F25" s="15">
        <f t="shared" si="9"/>
        <v>1700</v>
      </c>
      <c r="G25" s="8"/>
    </row>
    <row r="26" spans="2:13" ht="15.75">
      <c r="B26" s="5"/>
      <c r="C26" s="14">
        <f t="shared" si="0"/>
        <v>215001</v>
      </c>
      <c r="D26" s="14">
        <f t="shared" si="2"/>
        <v>230000</v>
      </c>
      <c r="E26" s="15">
        <f t="shared" ref="E26" si="16">+E25+50</f>
        <v>1250</v>
      </c>
      <c r="F26" s="15">
        <f t="shared" si="9"/>
        <v>1750</v>
      </c>
      <c r="G26" s="8"/>
    </row>
    <row r="27" spans="2:13" ht="15.75">
      <c r="B27" s="5"/>
      <c r="C27" s="14">
        <f t="shared" si="0"/>
        <v>230001</v>
      </c>
      <c r="D27" s="14">
        <f t="shared" si="2"/>
        <v>245000</v>
      </c>
      <c r="E27" s="15">
        <f t="shared" ref="E27" si="17">+E26+50</f>
        <v>1300</v>
      </c>
      <c r="F27" s="15">
        <f t="shared" si="9"/>
        <v>1800</v>
      </c>
      <c r="G27" s="8"/>
    </row>
    <row r="28" spans="2:13" ht="15.75">
      <c r="B28" s="5"/>
      <c r="C28" s="14">
        <f t="shared" si="0"/>
        <v>245001</v>
      </c>
      <c r="D28" s="14">
        <f t="shared" si="2"/>
        <v>260000</v>
      </c>
      <c r="E28" s="15">
        <f t="shared" ref="E28" si="18">+E27+50</f>
        <v>1350</v>
      </c>
      <c r="F28" s="15">
        <f t="shared" si="9"/>
        <v>1850</v>
      </c>
      <c r="G28" s="8"/>
    </row>
    <row r="29" spans="2:13" ht="16.5" thickBot="1">
      <c r="B29" s="10"/>
      <c r="C29" s="19"/>
      <c r="D29" s="20"/>
      <c r="E29" s="20"/>
      <c r="F29" s="20"/>
      <c r="G29" s="21"/>
      <c r="H29" s="17"/>
      <c r="I29" s="17"/>
      <c r="J29" s="18"/>
      <c r="K29" s="18"/>
      <c r="L29" s="18"/>
      <c r="M29" s="18"/>
    </row>
    <row r="30" spans="2:13" ht="9" customHeight="1" thickTop="1"/>
    <row r="31" spans="2:13">
      <c r="B31" s="17" t="s">
        <v>8</v>
      </c>
    </row>
    <row r="32" spans="2:13">
      <c r="B32" s="17" t="s">
        <v>11</v>
      </c>
    </row>
    <row r="33" spans="2:6">
      <c r="B33" s="23" t="s">
        <v>12</v>
      </c>
    </row>
    <row r="34" spans="2:6">
      <c r="B34" s="23" t="s">
        <v>6</v>
      </c>
    </row>
    <row r="35" spans="2:6">
      <c r="B35" s="27" t="s">
        <v>7</v>
      </c>
      <c r="C35" s="27"/>
      <c r="D35" s="27"/>
      <c r="E35" s="27"/>
      <c r="F35" s="25"/>
    </row>
    <row r="36" spans="2:6">
      <c r="B36" s="27"/>
      <c r="C36" s="27"/>
      <c r="D36" s="27"/>
      <c r="E36" s="27"/>
      <c r="F36" s="25"/>
    </row>
    <row r="37" spans="2:6" ht="15" customHeight="1">
      <c r="B37" s="27" t="s">
        <v>9</v>
      </c>
      <c r="C37" s="27"/>
      <c r="D37" s="27"/>
      <c r="E37" s="27"/>
      <c r="F37" s="25"/>
    </row>
    <row r="38" spans="2:6">
      <c r="B38" s="27"/>
      <c r="C38" s="27"/>
      <c r="D38" s="27"/>
      <c r="E38" s="27"/>
      <c r="F38" s="25"/>
    </row>
  </sheetData>
  <mergeCells count="6">
    <mergeCell ref="B37:E38"/>
    <mergeCell ref="B35:E36"/>
    <mergeCell ref="C2:G2"/>
    <mergeCell ref="B3:G3"/>
    <mergeCell ref="C10:D10"/>
    <mergeCell ref="C9:E9"/>
  </mergeCells>
  <printOptions horizontalCentered="1"/>
  <pageMargins left="0.25" right="0.25" top="0.75" bottom="0.75" header="0.3" footer="0.3"/>
  <pageSetup scale="7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PF ARRENDAMIENTO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Castelan-006</dc:creator>
  <cp:lastModifiedBy>Castelan-006</cp:lastModifiedBy>
  <dcterms:created xsi:type="dcterms:W3CDTF">2021-07-21T18:11:08Z</dcterms:created>
  <dcterms:modified xsi:type="dcterms:W3CDTF">2022-05-06T17:23:00Z</dcterms:modified>
</cp:coreProperties>
</file>