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hidePivotFieldList="1" defaultThemeVersion="166925"/>
  <mc:AlternateContent xmlns:mc="http://schemas.openxmlformats.org/markup-compatibility/2006">
    <mc:Choice Requires="x15">
      <x15ac:absPath xmlns:x15ac="http://schemas.microsoft.com/office/spreadsheetml/2010/11/ac" url="C:\Users\Eduardo-001\Desktop\Proceso Auditoría\"/>
    </mc:Choice>
  </mc:AlternateContent>
  <xr:revisionPtr revIDLastSave="0" documentId="13_ncr:1_{DA50BA9C-DB8B-4FE3-9920-D7426D0DE4F9}" xr6:coauthVersionLast="36" xr6:coauthVersionMax="36" xr10:uidLastSave="{00000000-0000-0000-0000-000000000000}"/>
  <bookViews>
    <workbookView xWindow="0" yWindow="0" windowWidth="20490" windowHeight="7530" xr2:uid="{00000000-000D-0000-FFFF-FFFF00000000}"/>
  </bookViews>
  <sheets>
    <sheet name="Manual de Usuario" sheetId="5" r:id="rId1"/>
    <sheet name="Comisiones" sheetId="1" r:id="rId2"/>
    <sheet name="Calculadora" sheetId="4" r:id="rId3"/>
    <sheet name="Calculadora (3)" sheetId="6"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6" l="1"/>
  <c r="O7" i="6" s="1"/>
  <c r="N18" i="6"/>
  <c r="O18" i="6" s="1"/>
  <c r="N17" i="6"/>
  <c r="O17" i="6" s="1"/>
  <c r="N16" i="6"/>
  <c r="O16" i="6" s="1"/>
  <c r="N15" i="6"/>
  <c r="O15" i="6" s="1"/>
  <c r="N14" i="6"/>
  <c r="O14" i="6" s="1"/>
  <c r="N13" i="6"/>
  <c r="O13" i="6" s="1"/>
  <c r="N12" i="6"/>
  <c r="O12" i="6" s="1"/>
  <c r="N11" i="6"/>
  <c r="O11" i="6" s="1"/>
  <c r="N10" i="6"/>
  <c r="O10" i="6" s="1"/>
  <c r="N9" i="6"/>
  <c r="O9" i="6" s="1"/>
  <c r="N8" i="6"/>
  <c r="O8" i="6" s="1"/>
  <c r="M18" i="6"/>
  <c r="M17" i="6"/>
  <c r="M16" i="6"/>
  <c r="M15" i="6"/>
  <c r="M14" i="6"/>
  <c r="M13" i="6"/>
  <c r="M12" i="6"/>
  <c r="M11" i="6"/>
  <c r="M10" i="6"/>
  <c r="M9" i="6"/>
  <c r="M8" i="6"/>
  <c r="K8" i="6"/>
  <c r="K9" i="6"/>
  <c r="K10" i="6"/>
  <c r="K11" i="6"/>
  <c r="K12" i="6"/>
  <c r="K13" i="6"/>
  <c r="K14" i="6"/>
  <c r="K15" i="6"/>
  <c r="K16" i="6"/>
  <c r="K17" i="6"/>
  <c r="K18" i="6"/>
  <c r="L18" i="6"/>
  <c r="J18" i="6"/>
  <c r="L17" i="6"/>
  <c r="J17" i="6"/>
  <c r="L16" i="6"/>
  <c r="J16" i="6"/>
  <c r="L15" i="6"/>
  <c r="J15" i="6"/>
  <c r="L14" i="6"/>
  <c r="J14" i="6"/>
  <c r="L13" i="6"/>
  <c r="J13" i="6"/>
  <c r="L12" i="6"/>
  <c r="J12" i="6"/>
  <c r="L11" i="6"/>
  <c r="J11" i="6"/>
  <c r="L10" i="6"/>
  <c r="J10" i="6"/>
  <c r="L9" i="6"/>
  <c r="J9" i="6"/>
  <c r="L8" i="6"/>
  <c r="J8" i="6"/>
  <c r="L7" i="6"/>
  <c r="M7" i="6" s="1"/>
  <c r="J7" i="6"/>
  <c r="K7" i="6" s="1"/>
  <c r="F18" i="6"/>
  <c r="G18" i="6" s="1"/>
  <c r="F17" i="6"/>
  <c r="G17" i="6" s="1"/>
  <c r="F16" i="6"/>
  <c r="G16" i="6" s="1"/>
  <c r="F15" i="6"/>
  <c r="G15" i="6" s="1"/>
  <c r="F14" i="6"/>
  <c r="G14" i="6" s="1"/>
  <c r="F13" i="6"/>
  <c r="G13" i="6" s="1"/>
  <c r="F12" i="6"/>
  <c r="G12" i="6" s="1"/>
  <c r="F11" i="6"/>
  <c r="G11" i="6" s="1"/>
  <c r="F10" i="6"/>
  <c r="G10" i="6" s="1"/>
  <c r="F9" i="6"/>
  <c r="G9" i="6" s="1"/>
  <c r="F8" i="6"/>
  <c r="G8" i="6"/>
  <c r="F7" i="6"/>
  <c r="G7" i="6" s="1"/>
  <c r="G19" i="6" s="1"/>
  <c r="E18" i="6"/>
  <c r="E17" i="6"/>
  <c r="E16" i="6"/>
  <c r="E15" i="6"/>
  <c r="E14" i="6"/>
  <c r="E13" i="6"/>
  <c r="E12" i="6"/>
  <c r="E11" i="6"/>
  <c r="E10" i="6"/>
  <c r="E9" i="6"/>
  <c r="E8" i="6"/>
  <c r="C8" i="6"/>
  <c r="C9" i="6"/>
  <c r="C10" i="6"/>
  <c r="C11" i="6"/>
  <c r="C12" i="6"/>
  <c r="C13" i="6"/>
  <c r="C14" i="6"/>
  <c r="C15" i="6"/>
  <c r="C16" i="6"/>
  <c r="C17" i="6"/>
  <c r="C18" i="6"/>
  <c r="D18" i="6"/>
  <c r="B18" i="6"/>
  <c r="D17" i="6"/>
  <c r="B17" i="6"/>
  <c r="D16" i="6"/>
  <c r="B16" i="6"/>
  <c r="D15" i="6"/>
  <c r="B15" i="6"/>
  <c r="D14" i="6"/>
  <c r="B14" i="6"/>
  <c r="D13" i="6"/>
  <c r="B13" i="6"/>
  <c r="D12" i="6"/>
  <c r="B12" i="6"/>
  <c r="D11" i="6"/>
  <c r="B11" i="6"/>
  <c r="D10" i="6"/>
  <c r="B10" i="6"/>
  <c r="D9" i="6"/>
  <c r="B9" i="6"/>
  <c r="D8" i="6"/>
  <c r="B8" i="6"/>
  <c r="D7" i="6"/>
  <c r="E7" i="6" s="1"/>
  <c r="B7" i="6"/>
  <c r="C7" i="6" s="1"/>
  <c r="M19" i="6" l="1"/>
  <c r="K19" i="6"/>
  <c r="J19" i="6"/>
  <c r="L19" i="6"/>
  <c r="O19" i="6"/>
  <c r="N19" i="6"/>
  <c r="F19" i="6"/>
  <c r="E19" i="6"/>
  <c r="C19" i="6"/>
  <c r="B19" i="6"/>
  <c r="D19" i="6"/>
  <c r="AA28" i="1"/>
  <c r="Y28" i="1"/>
  <c r="W28" i="1"/>
  <c r="U28" i="1"/>
  <c r="S28" i="1"/>
  <c r="Q28" i="1"/>
  <c r="O28" i="1"/>
  <c r="M28" i="1"/>
  <c r="K28" i="1"/>
  <c r="I28" i="1"/>
  <c r="G28" i="1"/>
  <c r="E28" i="1"/>
  <c r="AA14" i="1" l="1"/>
  <c r="Y14" i="1"/>
  <c r="W14" i="1"/>
  <c r="U14" i="1"/>
  <c r="S14" i="1"/>
  <c r="Q14" i="1"/>
  <c r="O14" i="1"/>
  <c r="M14" i="1"/>
  <c r="K14" i="1"/>
  <c r="I14" i="1"/>
  <c r="G14" i="1"/>
  <c r="E14" i="1" l="1"/>
  <c r="D18" i="4" l="1"/>
  <c r="E18" i="4" s="1"/>
  <c r="B18" i="4"/>
  <c r="C18" i="4" s="1"/>
  <c r="D17" i="4"/>
  <c r="E17" i="4" s="1"/>
  <c r="B17" i="4"/>
  <c r="C17" i="4" s="1"/>
  <c r="D16" i="4"/>
  <c r="E16" i="4" s="1"/>
  <c r="B16" i="4"/>
  <c r="C16" i="4" s="1"/>
  <c r="D15" i="4"/>
  <c r="E15" i="4" s="1"/>
  <c r="B15" i="4"/>
  <c r="C15" i="4" s="1"/>
  <c r="D14" i="4"/>
  <c r="E14" i="4" s="1"/>
  <c r="B14" i="4"/>
  <c r="C14" i="4" s="1"/>
  <c r="D13" i="4"/>
  <c r="E13" i="4" s="1"/>
  <c r="B13" i="4"/>
  <c r="C13" i="4" s="1"/>
  <c r="D12" i="4"/>
  <c r="E12" i="4" s="1"/>
  <c r="B12" i="4"/>
  <c r="C12" i="4" s="1"/>
  <c r="D11" i="4"/>
  <c r="E11" i="4" s="1"/>
  <c r="B11" i="4"/>
  <c r="C11" i="4" s="1"/>
  <c r="D10" i="4"/>
  <c r="E10" i="4" s="1"/>
  <c r="B10" i="4"/>
  <c r="C10" i="4" s="1"/>
  <c r="D9" i="4"/>
  <c r="E9" i="4" s="1"/>
  <c r="B9" i="4"/>
  <c r="C9" i="4" s="1"/>
  <c r="D8" i="4"/>
  <c r="E8" i="4" s="1"/>
  <c r="B8" i="4"/>
  <c r="C8" i="4" s="1"/>
  <c r="D7" i="4"/>
  <c r="B7" i="4"/>
  <c r="H7" i="4"/>
  <c r="J18" i="4"/>
  <c r="K18" i="4" s="1"/>
  <c r="H18" i="4"/>
  <c r="I18" i="4" s="1"/>
  <c r="J17" i="4"/>
  <c r="K17" i="4" s="1"/>
  <c r="H17" i="4"/>
  <c r="I17" i="4" s="1"/>
  <c r="J16" i="4"/>
  <c r="K16" i="4" s="1"/>
  <c r="H16" i="4"/>
  <c r="I16" i="4" s="1"/>
  <c r="J15" i="4"/>
  <c r="K15" i="4" s="1"/>
  <c r="H15" i="4"/>
  <c r="I15" i="4" s="1"/>
  <c r="J14" i="4"/>
  <c r="K14" i="4" s="1"/>
  <c r="H14" i="4"/>
  <c r="I14" i="4" s="1"/>
  <c r="J13" i="4"/>
  <c r="K13" i="4" s="1"/>
  <c r="H13" i="4"/>
  <c r="I13" i="4" s="1"/>
  <c r="J12" i="4"/>
  <c r="K12" i="4" s="1"/>
  <c r="H12" i="4"/>
  <c r="I12" i="4" s="1"/>
  <c r="J11" i="4"/>
  <c r="K11" i="4" s="1"/>
  <c r="H11" i="4"/>
  <c r="I11" i="4" s="1"/>
  <c r="J10" i="4"/>
  <c r="K10" i="4" s="1"/>
  <c r="H10" i="4"/>
  <c r="I10" i="4" s="1"/>
  <c r="J9" i="4"/>
  <c r="K9" i="4" s="1"/>
  <c r="H9" i="4"/>
  <c r="I9" i="4" s="1"/>
  <c r="J8" i="4"/>
  <c r="K8" i="4" s="1"/>
  <c r="J7" i="4"/>
  <c r="H8" i="4"/>
  <c r="I8" i="4" s="1"/>
  <c r="C7" i="4" l="1"/>
  <c r="C19" i="4" s="1"/>
  <c r="B19" i="4"/>
  <c r="K7" i="4"/>
  <c r="K19" i="4" s="1"/>
  <c r="J19" i="4"/>
  <c r="E7" i="4"/>
  <c r="E19" i="4" s="1"/>
  <c r="D19" i="4"/>
  <c r="I7" i="4"/>
  <c r="I19" i="4" s="1"/>
  <c r="H19" i="4"/>
</calcChain>
</file>

<file path=xl/sharedStrings.xml><?xml version="1.0" encoding="utf-8"?>
<sst xmlns="http://schemas.openxmlformats.org/spreadsheetml/2006/main" count="213" uniqueCount="65">
  <si>
    <t>ESTRUCTURA FUNCIONAL 1</t>
  </si>
  <si>
    <t>Responsable</t>
  </si>
  <si>
    <t>Honorarios</t>
  </si>
  <si>
    <r>
      <t>1.</t>
    </r>
    <r>
      <rPr>
        <sz val="11"/>
        <color theme="1"/>
        <rFont val="Calibri"/>
        <family val="2"/>
        <scheme val="minor"/>
      </rPr>
      <t xml:space="preserve">    Castelán ofrece un servicio adicional de auditoría a sus clientes actuales y/o nuevos. </t>
    </r>
  </si>
  <si>
    <t>CA</t>
  </si>
  <si>
    <r>
      <t>2.</t>
    </r>
    <r>
      <rPr>
        <sz val="11"/>
        <color theme="1"/>
        <rFont val="Calibri"/>
        <family val="2"/>
        <scheme val="minor"/>
      </rPr>
      <t xml:space="preserve">    Castelán se encarga de la elaboración, presentación y firma de la propuesta económica. </t>
    </r>
  </si>
  <si>
    <t>AE</t>
  </si>
  <si>
    <r>
      <t>4.</t>
    </r>
    <r>
      <rPr>
        <sz val="11"/>
        <color theme="1"/>
        <rFont val="Calibri"/>
        <family val="2"/>
        <scheme val="minor"/>
      </rPr>
      <t>    El auditor realiza la auditoría.</t>
    </r>
  </si>
  <si>
    <r>
      <t>5.</t>
    </r>
    <r>
      <rPr>
        <sz val="11"/>
        <color theme="1"/>
        <rFont val="Calibri"/>
        <family val="2"/>
        <scheme val="minor"/>
      </rPr>
      <t xml:space="preserve">    El auditor elabora y entrega los entregables al cliente. </t>
    </r>
  </si>
  <si>
    <r>
      <t>6.</t>
    </r>
    <r>
      <rPr>
        <sz val="11"/>
        <color theme="1"/>
        <rFont val="Calibri"/>
        <family val="2"/>
        <scheme val="minor"/>
      </rPr>
      <t>    El auditor mantiene informado en todo momento a Castelán sobre el estado del servicio brindado al cliente.</t>
    </r>
  </si>
  <si>
    <r>
      <t>7.</t>
    </r>
    <r>
      <rPr>
        <sz val="11"/>
        <color theme="1"/>
        <rFont val="Calibri"/>
        <family val="2"/>
        <scheme val="minor"/>
      </rPr>
      <t xml:space="preserve">    Castelán le da seguimiento a la satisfacción del cliente durante la prestación del servicio. </t>
    </r>
  </si>
  <si>
    <r>
      <t>8.</t>
    </r>
    <r>
      <rPr>
        <sz val="11"/>
        <color theme="1"/>
        <rFont val="Calibri"/>
        <family val="2"/>
        <scheme val="minor"/>
      </rPr>
      <t xml:space="preserve">    Castelán lleva a cabo la relación comercial con el cliente. </t>
    </r>
  </si>
  <si>
    <r>
      <t>9.</t>
    </r>
    <r>
      <rPr>
        <sz val="11"/>
        <color theme="1"/>
        <rFont val="Calibri"/>
        <family val="2"/>
        <scheme val="minor"/>
      </rPr>
      <t>    Castelán se encarga de realizar el cobro al cliente por el servicio de auditoría.</t>
    </r>
  </si>
  <si>
    <r>
      <t>10.</t>
    </r>
    <r>
      <rPr>
        <sz val="11"/>
        <color theme="1"/>
        <rFont val="Calibri"/>
        <family val="2"/>
        <scheme val="minor"/>
      </rPr>
      <t xml:space="preserve"> Castelán realiza el pago correspondiente al auditor por el servicio prestado. </t>
    </r>
  </si>
  <si>
    <t>ESTRUCTURA FUNCIONAL 2</t>
  </si>
  <si>
    <r>
      <t>1.</t>
    </r>
    <r>
      <rPr>
        <sz val="11"/>
        <color theme="1"/>
        <rFont val="Calibri"/>
        <family val="2"/>
        <scheme val="minor"/>
      </rPr>
      <t xml:space="preserve">    Castelán ofrece el servicio como externo a sus clientes actuales.  </t>
    </r>
  </si>
  <si>
    <r>
      <t>2.</t>
    </r>
    <r>
      <rPr>
        <sz val="11"/>
        <color theme="1"/>
        <rFont val="Calibri"/>
        <family val="2"/>
        <scheme val="minor"/>
      </rPr>
      <t xml:space="preserve">    El auditor se encarga de la elaboración, presentación y firma de la propuesta económica. </t>
    </r>
  </si>
  <si>
    <r>
      <t>4.</t>
    </r>
    <r>
      <rPr>
        <sz val="11"/>
        <color theme="1"/>
        <rFont val="Calibri"/>
        <family val="2"/>
        <scheme val="minor"/>
      </rPr>
      <t xml:space="preserve">    El auditor realiza la auditoría. </t>
    </r>
  </si>
  <si>
    <r>
      <t>6.</t>
    </r>
    <r>
      <rPr>
        <sz val="11"/>
        <color theme="1"/>
        <rFont val="Calibri"/>
        <family val="2"/>
        <scheme val="minor"/>
      </rPr>
      <t xml:space="preserve">    El auditor mantiene informado en todo momento a Castelán sobre el estado del servicio brindado al cliente. </t>
    </r>
  </si>
  <si>
    <r>
      <t>8.</t>
    </r>
    <r>
      <rPr>
        <sz val="11"/>
        <color theme="1"/>
        <rFont val="Calibri"/>
        <family val="2"/>
        <scheme val="minor"/>
      </rPr>
      <t xml:space="preserve">    El auditor lleva a cabo la relación comercial con el cliente. </t>
    </r>
  </si>
  <si>
    <r>
      <t>9.</t>
    </r>
    <r>
      <rPr>
        <sz val="11"/>
        <color theme="1"/>
        <rFont val="Calibri"/>
        <family val="2"/>
        <scheme val="minor"/>
      </rPr>
      <t xml:space="preserve">    El auditor se encarga de realizar el cobro al cliente por el servicio de auditoría. </t>
    </r>
  </si>
  <si>
    <r>
      <t>10.</t>
    </r>
    <r>
      <rPr>
        <sz val="11"/>
        <color theme="1"/>
        <rFont val="Calibri"/>
        <family val="2"/>
        <scheme val="minor"/>
      </rPr>
      <t xml:space="preserve"> El auditor realiza el pago de comisiones correspondiente a Castelán.</t>
    </r>
  </si>
  <si>
    <t xml:space="preserve">3.    El auditor apoya para la obtención de la documentación e información requerida del cliente. </t>
  </si>
  <si>
    <t>%</t>
  </si>
  <si>
    <t>ENERO</t>
  </si>
  <si>
    <t>FEBRERO</t>
  </si>
  <si>
    <t>MARZO</t>
  </si>
  <si>
    <t>ABRIL</t>
  </si>
  <si>
    <t>MAYO</t>
  </si>
  <si>
    <t>JUNIO</t>
  </si>
  <si>
    <t>JULIO</t>
  </si>
  <si>
    <t>AGOSTO</t>
  </si>
  <si>
    <t>SEPTIEMBRE</t>
  </si>
  <si>
    <t>OCTUBRE</t>
  </si>
  <si>
    <t>NOVIEMBRE</t>
  </si>
  <si>
    <t>DICIEMBRE</t>
  </si>
  <si>
    <t>MES</t>
  </si>
  <si>
    <t>Enero</t>
  </si>
  <si>
    <t>Febrero</t>
  </si>
  <si>
    <t>Marzo</t>
  </si>
  <si>
    <t>Abril</t>
  </si>
  <si>
    <t>Mayo</t>
  </si>
  <si>
    <t>Junio</t>
  </si>
  <si>
    <t>Julio</t>
  </si>
  <si>
    <t>Agosto</t>
  </si>
  <si>
    <t>Septiembre</t>
  </si>
  <si>
    <t>Octubre</t>
  </si>
  <si>
    <t>Noviembre</t>
  </si>
  <si>
    <t>Diciembre</t>
  </si>
  <si>
    <t>% Comisión AE</t>
  </si>
  <si>
    <t>Honorarios CA</t>
  </si>
  <si>
    <t>Honorarios AE</t>
  </si>
  <si>
    <t>CLIENTES NUEVOS Y NO DE CONTABILIDAD Y ASESORÍA FISCAL</t>
  </si>
  <si>
    <t>CLIENTES DE CONTABILIDAD Y ASESORÍA FISCAL</t>
  </si>
  <si>
    <t>%Comisión CA</t>
  </si>
  <si>
    <t>OBSERVACIONES</t>
  </si>
  <si>
    <t>ENCARGADO</t>
  </si>
  <si>
    <t>TOTAL</t>
  </si>
  <si>
    <r>
      <t>·</t>
    </r>
    <r>
      <rPr>
        <sz val="7"/>
        <color theme="4"/>
        <rFont val="Times New Roman"/>
        <family val="1"/>
      </rPr>
      <t xml:space="preserve">         </t>
    </r>
    <r>
      <rPr>
        <sz val="12"/>
        <color theme="4"/>
        <rFont val="Arial"/>
        <family val="2"/>
      </rPr>
      <t>El porcentaje colocado en cada actividad hace referencia al porcentaje de comisión que le corresponde a la actividad.</t>
    </r>
  </si>
  <si>
    <r>
      <t>·</t>
    </r>
    <r>
      <rPr>
        <sz val="7"/>
        <color theme="4"/>
        <rFont val="Times New Roman"/>
        <family val="1"/>
      </rPr>
      <t xml:space="preserve">         </t>
    </r>
    <r>
      <rPr>
        <sz val="12"/>
        <color theme="4"/>
        <rFont val="Arial"/>
        <family val="2"/>
      </rPr>
      <t>Si alguna actividad no es llevada a cabo, el porcentaje será descontado al responsable de dicha actividad.</t>
    </r>
  </si>
  <si>
    <t>*AE= Auditor Externo, CA= Castelán Auditores, OR= Otro Responsable</t>
  </si>
  <si>
    <t>% Comisión OR</t>
  </si>
  <si>
    <t>Honorarios OR</t>
  </si>
  <si>
    <t>1. La calculadora consta de dos hojas. En la hoja llamada "Comisiones"  se debe ingresar el responsable de realizar cada actividad de acuerdo con la estructura funcional que corresponda.  CA= Castelán Auditores  AE= Auditor Externo OR= Otro Responsable.</t>
  </si>
  <si>
    <t>2. Si solo participan 2 Personas en el proceso, utilizar la hoja llamada "Calculadora", si participan 3 Personas se debe utilizar la hoja llamada "Calculadora (3)". Solo se debe indicar el monto total que se cobrará al cliente. Con esto el programa calculará automáticamente las comisiones que le corresponden a Castelán Auditores, al Auditor Externo y en su caso al Otro Responsable.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</si>
</sst>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quot;$&quot;* #,##0.00_-;_-&quot;$&quot;*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Calibri"/>
      <family val="2"/>
      <scheme val="minor"/>
    </font>
    <font>
      <sz val="8"/>
      <color rgb="FF002060"/>
      <name val="Arial"/>
      <family val="2"/>
    </font>
    <font>
      <b/>
      <sz val="10"/>
      <color theme="0"/>
      <name val="Calibri"/>
      <family val="2"/>
      <scheme val="minor"/>
    </font>
    <font>
      <b/>
      <sz val="12"/>
      <color theme="0"/>
      <name val="Calibri"/>
      <family val="2"/>
      <scheme val="minor"/>
    </font>
    <font>
      <b/>
      <sz val="12"/>
      <color rgb="FF002060"/>
      <name val="Arial"/>
      <family val="2"/>
    </font>
    <font>
      <sz val="12"/>
      <color rgb="FF002060"/>
      <name val="Symbol"/>
      <family val="1"/>
      <charset val="2"/>
    </font>
    <font>
      <sz val="11"/>
      <color rgb="FF006100"/>
      <name val="Calibri"/>
      <family val="2"/>
      <scheme val="minor"/>
    </font>
    <font>
      <sz val="18"/>
      <color theme="1"/>
      <name val="Calibri"/>
      <family val="2"/>
      <scheme val="minor"/>
    </font>
    <font>
      <b/>
      <sz val="12"/>
      <color theme="0"/>
      <name val="Arial"/>
      <family val="2"/>
    </font>
    <font>
      <b/>
      <sz val="11"/>
      <name val="Calibri"/>
      <family val="2"/>
      <scheme val="minor"/>
    </font>
    <font>
      <b/>
      <sz val="12"/>
      <color theme="4"/>
      <name val="Arial"/>
      <family val="2"/>
    </font>
    <font>
      <sz val="12"/>
      <color theme="4"/>
      <name val="Symbol"/>
      <family val="1"/>
      <charset val="2"/>
    </font>
    <font>
      <sz val="7"/>
      <color theme="4"/>
      <name val="Times New Roman"/>
      <family val="1"/>
    </font>
    <font>
      <sz val="12"/>
      <color theme="4"/>
      <name val="Arial"/>
      <family val="2"/>
    </font>
  </fonts>
  <fills count="6">
    <fill>
      <patternFill patternType="none"/>
    </fill>
    <fill>
      <patternFill patternType="gray125"/>
    </fill>
    <fill>
      <patternFill patternType="solid">
        <fgColor rgb="FFC6EFCE"/>
      </patternFill>
    </fill>
    <fill>
      <patternFill patternType="solid">
        <fgColor theme="0" tint="-0.34998626667073579"/>
        <bgColor indexed="64"/>
      </patternFill>
    </fill>
    <fill>
      <patternFill patternType="solid">
        <fgColor theme="4"/>
        <bgColor indexed="64"/>
      </patternFill>
    </fill>
    <fill>
      <patternFill patternType="solid">
        <fgColor rgb="FF00B0F0"/>
        <bgColor indexed="64"/>
      </patternFill>
    </fill>
  </fills>
  <borders count="33">
    <border>
      <left/>
      <right/>
      <top/>
      <bottom/>
      <diagonal/>
    </border>
    <border>
      <left/>
      <right style="thick">
        <color theme="0"/>
      </right>
      <top/>
      <bottom/>
      <diagonal/>
    </border>
    <border>
      <left style="thick">
        <color theme="0"/>
      </left>
      <right style="thick">
        <color theme="0"/>
      </right>
      <top/>
      <bottom/>
      <diagonal/>
    </border>
    <border>
      <left style="thick">
        <color theme="0"/>
      </left>
      <right/>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right style="thick">
        <color theme="0"/>
      </right>
      <top/>
      <bottom style="thick">
        <color theme="0"/>
      </bottom>
      <diagonal/>
    </border>
    <border>
      <left/>
      <right/>
      <top style="thick">
        <color theme="0"/>
      </top>
      <bottom style="thick">
        <color theme="0"/>
      </bottom>
      <diagonal/>
    </border>
    <border>
      <left style="thick">
        <color theme="4"/>
      </left>
      <right style="thick">
        <color theme="4"/>
      </right>
      <top style="thick">
        <color theme="4"/>
      </top>
      <bottom style="thick">
        <color theme="4"/>
      </bottom>
      <diagonal/>
    </border>
    <border>
      <left style="thick">
        <color theme="8"/>
      </left>
      <right style="thick">
        <color theme="8"/>
      </right>
      <top/>
      <bottom style="thick">
        <color theme="8"/>
      </bottom>
      <diagonal/>
    </border>
    <border>
      <left style="thick">
        <color rgb="FF002060"/>
      </left>
      <right style="thick">
        <color theme="0"/>
      </right>
      <top/>
      <bottom style="thick">
        <color rgb="FF002060"/>
      </bottom>
      <diagonal/>
    </border>
    <border>
      <left style="thick">
        <color theme="0"/>
      </left>
      <right style="thick">
        <color theme="0"/>
      </right>
      <top/>
      <bottom style="thick">
        <color rgb="FF002060"/>
      </bottom>
      <diagonal/>
    </border>
    <border>
      <left style="thick">
        <color theme="0"/>
      </left>
      <right style="thick">
        <color rgb="FF002060"/>
      </right>
      <top/>
      <bottom style="thick">
        <color rgb="FF002060"/>
      </bottom>
      <diagonal/>
    </border>
    <border>
      <left style="thick">
        <color theme="4"/>
      </left>
      <right/>
      <top style="thick">
        <color theme="4"/>
      </top>
      <bottom style="thick">
        <color theme="0"/>
      </bottom>
      <diagonal/>
    </border>
    <border>
      <left/>
      <right/>
      <top style="thick">
        <color theme="4"/>
      </top>
      <bottom style="thick">
        <color theme="0"/>
      </bottom>
      <diagonal/>
    </border>
    <border>
      <left/>
      <right style="thick">
        <color theme="4"/>
      </right>
      <top style="thick">
        <color theme="4"/>
      </top>
      <bottom style="thick">
        <color theme="0"/>
      </bottom>
      <diagonal/>
    </border>
    <border>
      <left style="thick">
        <color theme="4"/>
      </left>
      <right/>
      <top style="thick">
        <color theme="0"/>
      </top>
      <bottom style="thick">
        <color theme="0"/>
      </bottom>
      <diagonal/>
    </border>
    <border>
      <left/>
      <right style="thick">
        <color theme="4"/>
      </right>
      <top style="thick">
        <color theme="0"/>
      </top>
      <bottom style="thick">
        <color theme="0"/>
      </bottom>
      <diagonal/>
    </border>
    <border>
      <left style="thick">
        <color theme="4"/>
      </left>
      <right style="thick">
        <color theme="0"/>
      </right>
      <top/>
      <bottom style="thick">
        <color theme="0"/>
      </bottom>
      <diagonal/>
    </border>
    <border>
      <left style="thick">
        <color theme="0"/>
      </left>
      <right style="thick">
        <color theme="4"/>
      </right>
      <top/>
      <bottom style="thick">
        <color theme="0"/>
      </bottom>
      <diagonal/>
    </border>
    <border>
      <left style="thick">
        <color theme="4"/>
      </left>
      <right style="thick">
        <color theme="0"/>
      </right>
      <top style="thick">
        <color theme="0"/>
      </top>
      <bottom style="thick">
        <color theme="4"/>
      </bottom>
      <diagonal/>
    </border>
    <border>
      <left style="thick">
        <color theme="0"/>
      </left>
      <right style="thick">
        <color theme="0"/>
      </right>
      <top style="thick">
        <color theme="0"/>
      </top>
      <bottom style="thick">
        <color theme="4"/>
      </bottom>
      <diagonal/>
    </border>
    <border>
      <left style="thick">
        <color theme="0"/>
      </left>
      <right style="thick">
        <color theme="4"/>
      </right>
      <top style="thick">
        <color theme="0"/>
      </top>
      <bottom style="thick">
        <color theme="4"/>
      </bottom>
      <diagonal/>
    </border>
    <border>
      <left style="thin">
        <color theme="1"/>
      </left>
      <right style="thin">
        <color theme="1"/>
      </right>
      <top style="thin">
        <color theme="1"/>
      </top>
      <bottom style="thin">
        <color theme="1"/>
      </bottom>
      <diagonal/>
    </border>
    <border>
      <left style="thick">
        <color theme="4"/>
      </left>
      <right style="thick">
        <color theme="0"/>
      </right>
      <top/>
      <bottom style="thick">
        <color theme="4"/>
      </bottom>
      <diagonal/>
    </border>
    <border>
      <left style="thick">
        <color theme="0"/>
      </left>
      <right style="thick">
        <color theme="0"/>
      </right>
      <top/>
      <bottom style="thick">
        <color theme="4"/>
      </bottom>
      <diagonal/>
    </border>
    <border>
      <left style="thick">
        <color theme="0"/>
      </left>
      <right style="thick">
        <color theme="4"/>
      </right>
      <top/>
      <bottom style="thick">
        <color theme="4"/>
      </bottom>
      <diagonal/>
    </border>
    <border>
      <left style="thick">
        <color theme="0"/>
      </left>
      <right/>
      <top/>
      <bottom style="thick">
        <color theme="0"/>
      </bottom>
      <diagonal/>
    </border>
    <border>
      <left style="thick">
        <color theme="4"/>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4"/>
      </left>
      <right style="thick">
        <color theme="0"/>
      </right>
      <top style="thick">
        <color theme="0"/>
      </top>
      <bottom style="thin">
        <color indexed="64"/>
      </bottom>
      <diagonal/>
    </border>
    <border>
      <left style="thick">
        <color theme="0"/>
      </left>
      <right style="thick">
        <color theme="0"/>
      </right>
      <top style="thick">
        <color theme="0"/>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0" fillId="2" borderId="0" applyNumberFormat="0" applyBorder="0" applyAlignment="0" applyProtection="0"/>
  </cellStyleXfs>
  <cellXfs count="64">
    <xf numFmtId="0" fontId="0" fillId="0" borderId="0" xfId="0"/>
    <xf numFmtId="0" fontId="0" fillId="0" borderId="0" xfId="0" applyAlignment="1"/>
    <xf numFmtId="0" fontId="3" fillId="0" borderId="0" xfId="0" applyFont="1" applyAlignment="1">
      <alignment horizontal="center" vertical="center"/>
    </xf>
    <xf numFmtId="0" fontId="5" fillId="0" borderId="0" xfId="0" applyFont="1" applyAlignment="1">
      <alignment vertical="top"/>
    </xf>
    <xf numFmtId="0" fontId="8" fillId="0" borderId="0" xfId="0" applyFont="1" applyAlignment="1">
      <alignment horizontal="justify" vertical="center"/>
    </xf>
    <xf numFmtId="0" fontId="9" fillId="0" borderId="0" xfId="0" applyFont="1" applyAlignment="1">
      <alignment horizontal="justify" vertical="center"/>
    </xf>
    <xf numFmtId="0" fontId="11" fillId="0" borderId="0" xfId="0" applyFont="1" applyAlignment="1">
      <alignment horizontal="left" vertical="center" wrapText="1"/>
    </xf>
    <xf numFmtId="0" fontId="11" fillId="0" borderId="0" xfId="0" applyFont="1" applyAlignment="1">
      <alignment wrapText="1"/>
    </xf>
    <xf numFmtId="0" fontId="5" fillId="0" borderId="0" xfId="0" applyFont="1" applyBorder="1" applyAlignment="1">
      <alignment horizontal="right" vertical="top"/>
    </xf>
    <xf numFmtId="0" fontId="5" fillId="0" borderId="0" xfId="0" applyFont="1" applyBorder="1" applyAlignment="1">
      <alignment vertical="top"/>
    </xf>
    <xf numFmtId="0" fontId="7" fillId="4" borderId="7" xfId="0" applyFont="1" applyFill="1" applyBorder="1" applyAlignment="1">
      <alignment horizontal="center"/>
    </xf>
    <xf numFmtId="0" fontId="6" fillId="4" borderId="2" xfId="0" applyFont="1" applyFill="1" applyBorder="1"/>
    <xf numFmtId="9" fontId="6" fillId="4" borderId="3" xfId="2" applyFont="1" applyFill="1" applyBorder="1" applyAlignment="1">
      <alignment horizontal="center" vertical="center"/>
    </xf>
    <xf numFmtId="0" fontId="12" fillId="4" borderId="1" xfId="0" applyFont="1" applyFill="1" applyBorder="1" applyAlignment="1">
      <alignment horizontal="center"/>
    </xf>
    <xf numFmtId="0" fontId="0" fillId="0" borderId="9" xfId="0" applyFont="1" applyBorder="1" applyAlignment="1">
      <alignment horizontal="justify" vertical="center"/>
    </xf>
    <xf numFmtId="0" fontId="4" fillId="0" borderId="9" xfId="0" applyFont="1" applyBorder="1" applyAlignment="1">
      <alignment horizontal="center" vertical="center"/>
    </xf>
    <xf numFmtId="9" fontId="4" fillId="0" borderId="9" xfId="2" applyFont="1" applyBorder="1" applyAlignment="1">
      <alignment horizontal="center" vertical="center"/>
    </xf>
    <xf numFmtId="9" fontId="3" fillId="0" borderId="9" xfId="2" applyFont="1" applyBorder="1" applyAlignment="1">
      <alignment horizontal="center" vertical="center"/>
    </xf>
    <xf numFmtId="9" fontId="2" fillId="4" borderId="10" xfId="2" applyFont="1" applyFill="1" applyBorder="1" applyAlignment="1">
      <alignment horizontal="center" vertical="center"/>
    </xf>
    <xf numFmtId="0" fontId="0" fillId="0" borderId="9" xfId="0" applyFont="1" applyBorder="1"/>
    <xf numFmtId="9" fontId="2" fillId="4" borderId="11" xfId="3" applyNumberFormat="1" applyFont="1" applyFill="1" applyBorder="1" applyAlignment="1">
      <alignment horizontal="center"/>
    </xf>
    <xf numFmtId="0" fontId="2" fillId="4" borderId="21" xfId="0" applyFont="1" applyFill="1" applyBorder="1"/>
    <xf numFmtId="0" fontId="2" fillId="4" borderId="22" xfId="0" applyFont="1" applyFill="1" applyBorder="1"/>
    <xf numFmtId="0" fontId="13" fillId="3" borderId="22" xfId="0" applyFont="1" applyFill="1" applyBorder="1"/>
    <xf numFmtId="0" fontId="13" fillId="3" borderId="23" xfId="0" applyFont="1" applyFill="1" applyBorder="1"/>
    <xf numFmtId="0" fontId="14" fillId="0" borderId="0" xfId="0" applyFont="1" applyAlignment="1">
      <alignment horizontal="justify" vertical="center"/>
    </xf>
    <xf numFmtId="0" fontId="15" fillId="0" borderId="0" xfId="0" applyFont="1" applyAlignment="1">
      <alignment horizontal="justify" vertical="center"/>
    </xf>
    <xf numFmtId="49" fontId="4" fillId="0" borderId="9" xfId="2" applyNumberFormat="1" applyFont="1" applyBorder="1" applyAlignment="1" applyProtection="1">
      <alignment horizontal="center" vertical="center"/>
      <protection locked="0"/>
    </xf>
    <xf numFmtId="9" fontId="0" fillId="0" borderId="9" xfId="2" applyNumberFormat="1" applyFont="1" applyBorder="1" applyProtection="1">
      <protection hidden="1"/>
    </xf>
    <xf numFmtId="44" fontId="0" fillId="0" borderId="9" xfId="0" applyNumberFormat="1" applyBorder="1" applyProtection="1">
      <protection hidden="1"/>
    </xf>
    <xf numFmtId="9" fontId="2" fillId="4" borderId="12" xfId="3" applyNumberFormat="1" applyFont="1" applyFill="1" applyBorder="1" applyProtection="1">
      <protection hidden="1"/>
    </xf>
    <xf numFmtId="44" fontId="2" fillId="4" borderId="12" xfId="1" applyFont="1" applyFill="1" applyBorder="1" applyProtection="1">
      <protection hidden="1"/>
    </xf>
    <xf numFmtId="9" fontId="13" fillId="3" borderId="12" xfId="3" applyNumberFormat="1" applyFont="1" applyFill="1" applyBorder="1" applyProtection="1">
      <protection hidden="1"/>
    </xf>
    <xf numFmtId="44" fontId="13" fillId="3" borderId="13" xfId="1" applyFont="1" applyFill="1" applyBorder="1" applyProtection="1">
      <protection hidden="1"/>
    </xf>
    <xf numFmtId="0" fontId="6" fillId="4" borderId="2"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19" xfId="0" applyFont="1" applyFill="1" applyBorder="1" applyAlignment="1">
      <alignment horizontal="center"/>
    </xf>
    <xf numFmtId="0" fontId="2" fillId="4" borderId="4" xfId="0" applyFont="1" applyFill="1" applyBorder="1" applyAlignment="1">
      <alignment horizontal="center"/>
    </xf>
    <xf numFmtId="44" fontId="2" fillId="4" borderId="4" xfId="1" applyFont="1" applyFill="1" applyBorder="1" applyAlignment="1" applyProtection="1">
      <protection locked="0"/>
    </xf>
    <xf numFmtId="44" fontId="2" fillId="4" borderId="20" xfId="1" applyFont="1" applyFill="1" applyBorder="1" applyAlignment="1" applyProtection="1">
      <protection locked="0"/>
    </xf>
    <xf numFmtId="0" fontId="2" fillId="4" borderId="14" xfId="0" applyFont="1" applyFill="1" applyBorder="1" applyAlignment="1">
      <alignment horizontal="center"/>
    </xf>
    <xf numFmtId="0" fontId="2" fillId="4" borderId="15" xfId="0" applyFont="1" applyFill="1" applyBorder="1" applyAlignment="1">
      <alignment horizontal="center"/>
    </xf>
    <xf numFmtId="0" fontId="2" fillId="4" borderId="16" xfId="0" applyFont="1" applyFill="1" applyBorder="1" applyAlignment="1">
      <alignment horizontal="center"/>
    </xf>
    <xf numFmtId="0" fontId="2" fillId="4" borderId="17" xfId="0" applyFont="1" applyFill="1" applyBorder="1" applyAlignment="1">
      <alignment horizontal="center"/>
    </xf>
    <xf numFmtId="0" fontId="2" fillId="4" borderId="8" xfId="0" applyFont="1" applyFill="1" applyBorder="1" applyAlignment="1">
      <alignment horizontal="center"/>
    </xf>
    <xf numFmtId="0" fontId="2" fillId="4" borderId="18" xfId="0" applyFont="1" applyFill="1" applyBorder="1" applyAlignment="1">
      <alignment horizontal="center"/>
    </xf>
    <xf numFmtId="0" fontId="5" fillId="0" borderId="24" xfId="0" applyFont="1" applyBorder="1" applyAlignment="1">
      <alignment horizontal="right" vertical="top"/>
    </xf>
    <xf numFmtId="44" fontId="13" fillId="5" borderId="13" xfId="1" applyFont="1" applyFill="1" applyBorder="1" applyProtection="1">
      <protection hidden="1"/>
    </xf>
    <xf numFmtId="9" fontId="13" fillId="5" borderId="13" xfId="1" applyNumberFormat="1" applyFont="1" applyFill="1" applyBorder="1" applyProtection="1">
      <protection hidden="1"/>
    </xf>
    <xf numFmtId="0" fontId="2" fillId="4" borderId="25" xfId="0" applyFont="1" applyFill="1" applyBorder="1"/>
    <xf numFmtId="0" fontId="2" fillId="4" borderId="26" xfId="0" applyFont="1" applyFill="1" applyBorder="1"/>
    <xf numFmtId="0" fontId="13" fillId="3" borderId="26" xfId="0" applyFont="1" applyFill="1" applyBorder="1"/>
    <xf numFmtId="0" fontId="13" fillId="3" borderId="27" xfId="0" applyFont="1" applyFill="1" applyBorder="1"/>
    <xf numFmtId="0" fontId="13" fillId="5" borderId="26" xfId="0" applyFont="1" applyFill="1" applyBorder="1"/>
    <xf numFmtId="0" fontId="13" fillId="5" borderId="27" xfId="0" applyFont="1" applyFill="1" applyBorder="1"/>
    <xf numFmtId="0" fontId="2" fillId="4" borderId="28" xfId="0" applyFont="1" applyFill="1" applyBorder="1" applyAlignment="1">
      <alignment horizontal="center"/>
    </xf>
    <xf numFmtId="0" fontId="2" fillId="4" borderId="29" xfId="0" applyFont="1" applyFill="1" applyBorder="1" applyAlignment="1">
      <alignment horizontal="center"/>
    </xf>
    <xf numFmtId="0" fontId="2" fillId="4" borderId="30" xfId="0" applyFont="1" applyFill="1" applyBorder="1" applyAlignment="1">
      <alignment horizontal="center"/>
    </xf>
    <xf numFmtId="0" fontId="2" fillId="4" borderId="5" xfId="0" applyFont="1" applyFill="1" applyBorder="1" applyAlignment="1">
      <alignment horizontal="center"/>
    </xf>
    <xf numFmtId="0" fontId="2" fillId="4" borderId="31" xfId="0" applyFont="1" applyFill="1" applyBorder="1" applyAlignment="1">
      <alignment horizontal="center"/>
    </xf>
    <xf numFmtId="0" fontId="2" fillId="4" borderId="32" xfId="0" applyFont="1" applyFill="1" applyBorder="1" applyAlignment="1">
      <alignment horizontal="center"/>
    </xf>
    <xf numFmtId="44" fontId="2" fillId="4" borderId="32" xfId="1" applyFont="1" applyFill="1" applyBorder="1" applyAlignment="1" applyProtection="1">
      <alignment horizontal="center"/>
      <protection locked="0"/>
    </xf>
    <xf numFmtId="0" fontId="4" fillId="0" borderId="9" xfId="0" applyFont="1" applyBorder="1" applyAlignment="1" applyProtection="1">
      <alignment horizontal="center" vertical="center"/>
      <protection locked="0"/>
    </xf>
  </cellXfs>
  <cellStyles count="4">
    <cellStyle name="Bueno" xfId="3" builtinId="26"/>
    <cellStyle name="Moneda" xfId="1" builtinId="4"/>
    <cellStyle name="Normal" xfId="0" builtinId="0"/>
    <cellStyle name="Porcentaje" xfId="2" builtinId="5"/>
  </cellStyles>
  <dxfs count="16">
    <dxf>
      <font>
        <b val="0"/>
        <i val="0"/>
        <strike val="0"/>
        <condense val="0"/>
        <extend val="0"/>
        <outline val="0"/>
        <shadow val="0"/>
        <u val="none"/>
        <vertAlign val="baseline"/>
        <sz val="11"/>
        <color rgb="FF006100"/>
        <name val="Calibri"/>
        <scheme val="minor"/>
      </font>
      <fill>
        <patternFill patternType="solid">
          <fgColor indexed="64"/>
          <bgColor rgb="FFC6EFCE"/>
        </patternFill>
      </fill>
      <alignment horizontal="right" vertical="center" textRotation="0" wrapText="0" indent="0" justifyLastLine="0" shrinkToFit="0" readingOrder="0"/>
      <border diagonalUp="0" diagonalDown="0" outline="0">
        <left style="medium">
          <color rgb="FF002060"/>
        </left>
        <right style="medium">
          <color rgb="FF002060"/>
        </right>
        <top style="medium">
          <color rgb="FF002060"/>
        </top>
        <bottom style="medium">
          <color rgb="FF002060"/>
        </bottom>
      </border>
    </dxf>
    <dxf>
      <font>
        <strike val="0"/>
        <outline val="0"/>
        <shadow val="0"/>
        <u val="none"/>
        <vertAlign val="baseline"/>
        <sz val="11"/>
        <color theme="1"/>
        <name val="Calibri"/>
        <scheme val="minor"/>
      </font>
      <alignment horizontal="justify" vertical="center" textRotation="0" wrapText="0" indent="0" justifyLastLine="0" shrinkToFit="0" readingOrder="0"/>
      <border diagonalUp="0" diagonalDown="0">
        <left style="thick">
          <color theme="4"/>
        </left>
        <right style="thick">
          <color theme="4"/>
        </right>
        <top style="thick">
          <color theme="4"/>
        </top>
        <bottom style="thick">
          <color theme="4"/>
        </bottom>
        <vertical style="thick">
          <color theme="4"/>
        </vertical>
        <horizontal style="thick">
          <color theme="4"/>
        </horizontal>
      </border>
    </dxf>
    <dxf>
      <font>
        <b/>
        <i val="0"/>
        <strike val="0"/>
        <condense val="0"/>
        <extend val="0"/>
        <outline val="0"/>
        <shadow val="0"/>
        <u val="none"/>
        <vertAlign val="baseline"/>
        <sz val="12"/>
        <color theme="0"/>
        <name val="Arial"/>
        <family val="2"/>
        <scheme val="none"/>
      </font>
      <fill>
        <patternFill patternType="solid">
          <fgColor indexed="64"/>
          <bgColor theme="4"/>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6100"/>
        <name val="Calibri"/>
        <scheme val="minor"/>
      </font>
      <fill>
        <patternFill patternType="solid">
          <fgColor indexed="64"/>
          <bgColor rgb="FFC6EFCE"/>
        </patternFill>
      </fill>
      <alignment horizontal="right" vertical="center" textRotation="0" wrapText="0" indent="0" justifyLastLine="0" shrinkToFit="0" readingOrder="0"/>
      <border diagonalUp="0" diagonalDown="0" outline="0">
        <left style="medium">
          <color rgb="FF002060"/>
        </left>
        <right style="medium">
          <color rgb="FF002060"/>
        </right>
        <top style="medium">
          <color rgb="FF002060"/>
        </top>
        <bottom style="medium">
          <color rgb="FF002060"/>
        </bottom>
      </border>
    </dxf>
    <dxf>
      <font>
        <strike val="0"/>
        <outline val="0"/>
        <shadow val="0"/>
        <u val="none"/>
        <vertAlign val="baseline"/>
        <sz val="11"/>
        <color theme="1"/>
        <name val="Calibri"/>
        <scheme val="minor"/>
      </font>
      <alignment horizontal="justify" vertical="center" textRotation="0" wrapText="0" indent="0" justifyLastLine="0" shrinkToFit="0" readingOrder="0"/>
      <border diagonalUp="0" diagonalDown="0">
        <left style="thick">
          <color theme="4"/>
        </left>
        <right style="thick">
          <color theme="4"/>
        </right>
        <top style="thick">
          <color theme="4"/>
        </top>
        <bottom style="thick">
          <color theme="4"/>
        </bottom>
        <vertical style="thick">
          <color theme="4"/>
        </vertical>
        <horizontal style="thick">
          <color theme="4"/>
        </horizontal>
      </border>
    </dxf>
    <dxf>
      <font>
        <strike val="0"/>
        <outline val="0"/>
        <shadow val="0"/>
        <u val="none"/>
        <vertAlign val="baseline"/>
        <color theme="0"/>
      </font>
      <fill>
        <patternFill patternType="solid">
          <fgColor indexed="64"/>
          <bgColor theme="4"/>
        </patternFill>
      </fill>
    </dxf>
    <dxf>
      <font>
        <color theme="0"/>
      </font>
      <fill>
        <patternFill>
          <bgColor theme="4" tint="-0.24994659260841701"/>
        </patternFill>
      </fill>
    </dxf>
    <dxf>
      <fill>
        <patternFill>
          <bgColor theme="4" tint="0.79998168889431442"/>
        </patternFill>
      </fill>
    </dxf>
    <dxf>
      <fill>
        <patternFill>
          <bgColor theme="0" tint="-4.9989318521683403E-2"/>
        </patternFill>
      </fill>
    </dxf>
    <dxf>
      <font>
        <b/>
        <i val="0"/>
        <color auto="1"/>
      </font>
      <fill>
        <patternFill patternType="solid">
          <bgColor theme="0" tint="-4.9989318521683403E-2"/>
        </patternFill>
      </fill>
      <border>
        <top style="medium">
          <color theme="4"/>
        </top>
      </border>
    </dxf>
    <dxf>
      <font>
        <color theme="0"/>
      </font>
      <fill>
        <patternFill>
          <bgColor theme="4" tint="-0.24994659260841701"/>
        </patternFill>
      </fill>
    </dxf>
    <dxf>
      <font>
        <color auto="1"/>
      </font>
      <fill>
        <patternFill patternType="solid">
          <fgColor indexed="64"/>
          <bgColor theme="0" tint="-4.9989318521683403E-2"/>
        </patternFill>
      </fill>
      <border>
        <left style="thin">
          <color theme="4" tint="0.39997558519241921"/>
        </left>
        <right style="thin">
          <color theme="4" tint="0.39997558519241921"/>
        </right>
        <top style="thin">
          <color theme="4" tint="0.39997558519241921"/>
        </top>
        <bottom style="thin">
          <color theme="4" tint="0.39997558519241921"/>
        </bottom>
        <vertical style="thin">
          <color theme="4" tint="0.39997558519241921"/>
        </vertical>
        <horizontal style="thin">
          <color theme="4" tint="0.39997558519241921"/>
        </horizontal>
      </border>
    </dxf>
    <dxf>
      <font>
        <color theme="0"/>
      </font>
      <fill>
        <patternFill>
          <bgColor rgb="FF002060"/>
        </patternFill>
      </fill>
      <border>
        <left style="thick">
          <color theme="0"/>
        </left>
        <right style="thick">
          <color theme="0"/>
        </right>
        <top style="thick">
          <color theme="0"/>
        </top>
        <bottom style="thick">
          <color theme="0"/>
        </bottom>
      </border>
    </dxf>
    <dxf>
      <fill>
        <patternFill>
          <bgColor rgb="FF002060"/>
        </patternFill>
      </fill>
    </dxf>
    <dxf>
      <font>
        <sz val="9"/>
      </font>
    </dxf>
    <dxf>
      <font>
        <b/>
        <i val="0"/>
        <sz val="9"/>
        <color theme="0"/>
      </font>
      <fill>
        <patternFill>
          <bgColor theme="1"/>
        </patternFill>
      </fill>
      <border diagonalDown="0">
        <left style="medium">
          <color theme="0"/>
        </left>
        <right style="medium">
          <color theme="0"/>
        </right>
        <top style="medium">
          <color theme="0"/>
        </top>
        <bottom style="medium">
          <color theme="0"/>
        </bottom>
      </border>
    </dxf>
  </dxfs>
  <tableStyles count="5" defaultTableStyle="TableStyleMedium2" defaultPivotStyle="PivotStyleLight16">
    <tableStyle name="Estilo de segmentación de datos 1" pivot="0" table="0" count="1" xr9:uid="{00000000-0011-0000-FFFF-FFFF00000000}">
      <tableStyleElement type="wholeTable" dxfId="15"/>
    </tableStyle>
    <tableStyle name="Estilo de segmentación de datos 2" pivot="0" table="0" count="1" xr9:uid="{00000000-0011-0000-FFFF-FFFF01000000}">
      <tableStyleElement type="wholeTable" dxfId="14"/>
    </tableStyle>
    <tableStyle name="Estilo de segmentación de datos 3" pivot="0" table="0" count="1" xr9:uid="{00000000-0011-0000-FFFF-FFFF02000000}">
      <tableStyleElement type="wholeTable" dxfId="13"/>
    </tableStyle>
    <tableStyle name="Estilo de segmentación de datos 4" pivot="0" table="0" count="1" xr9:uid="{00000000-0011-0000-FFFF-FFFF03000000}">
      <tableStyleElement type="wholeTable" dxfId="12"/>
    </tableStyle>
    <tableStyle name="Sales commission calculator" pivot="0" count="6" xr9:uid="{00000000-0011-0000-FFFF-FFFF04000000}">
      <tableStyleElement type="wholeTable" dxfId="11"/>
      <tableStyleElement type="headerRow" dxfId="10"/>
      <tableStyleElement type="totalRow" dxfId="9"/>
      <tableStyleElement type="lastColumn" dxfId="8"/>
      <tableStyleElement type="secondRowStripe" dxfId="7"/>
      <tableStyleElement type="firstTotalCell" dxfId="6"/>
    </tableStyle>
  </tableStyles>
  <colors>
    <mruColors>
      <color rgb="FF00259A"/>
      <color rgb="FF0033CC"/>
    </mruColors>
  </colors>
  <extLst>
    <ext xmlns:x14="http://schemas.microsoft.com/office/spreadsheetml/2009/9/main" uri="{EB79DEF2-80B8-43e5-95BD-54CBDDF9020C}">
      <x14:slicerStyles defaultSlicerStyle="Estilo de segmentación de datos 2">
        <x14:slicerStyle name="Estilo de segmentación de datos 1"/>
        <x14:slicerStyle name="Estilo de segmentación de datos 2"/>
        <x14:slicerStyle name="Estilo de segmentación de datos 3"/>
        <x14:slicerStyle name="Estilo de segmentación de datos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271097</xdr:colOff>
      <xdr:row>0</xdr:row>
      <xdr:rowOff>0</xdr:rowOff>
    </xdr:from>
    <xdr:to>
      <xdr:col>0</xdr:col>
      <xdr:colOff>5839558</xdr:colOff>
      <xdr:row>5</xdr:row>
      <xdr:rowOff>66388</xdr:rowOff>
    </xdr:to>
    <xdr:pic>
      <xdr:nvPicPr>
        <xdr:cNvPr id="2" name="officeArt object">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a:srcRect l="1708" t="392" r="3146" b="85926"/>
        <a:stretch/>
      </xdr:blipFill>
      <xdr:spPr>
        <a:xfrm>
          <a:off x="271097" y="0"/>
          <a:ext cx="5568461" cy="1018888"/>
        </a:xfrm>
        <a:prstGeom prst="rect">
          <a:avLst/>
        </a:prstGeom>
        <a:ln>
          <a:noFill/>
        </a:ln>
        <a:effectLst>
          <a:softEdge rad="112500"/>
        </a:effectLst>
      </xdr:spPr>
    </xdr:pic>
    <xdr:clientData/>
  </xdr:twoCellAnchor>
  <xdr:twoCellAnchor>
    <xdr:from>
      <xdr:col>0</xdr:col>
      <xdr:colOff>0</xdr:colOff>
      <xdr:row>7</xdr:row>
      <xdr:rowOff>56030</xdr:rowOff>
    </xdr:from>
    <xdr:to>
      <xdr:col>4</xdr:col>
      <xdr:colOff>313766</xdr:colOff>
      <xdr:row>29</xdr:row>
      <xdr:rowOff>2</xdr:rowOff>
    </xdr:to>
    <xdr:grpSp>
      <xdr:nvGrpSpPr>
        <xdr:cNvPr id="13" name="Grupo 12">
          <a:extLst>
            <a:ext uri="{FF2B5EF4-FFF2-40B4-BE49-F238E27FC236}">
              <a16:creationId xmlns:a16="http://schemas.microsoft.com/office/drawing/2014/main" id="{F01BC603-700D-4D0B-BC27-C79FF74FD040}"/>
            </a:ext>
          </a:extLst>
        </xdr:cNvPr>
        <xdr:cNvGrpSpPr/>
      </xdr:nvGrpSpPr>
      <xdr:grpSpPr>
        <a:xfrm>
          <a:off x="0" y="2678206"/>
          <a:ext cx="8852648" cy="4134972"/>
          <a:chOff x="0" y="2409266"/>
          <a:chExt cx="8852648" cy="4134972"/>
        </a:xfrm>
      </xdr:grpSpPr>
      <xdr:pic>
        <xdr:nvPicPr>
          <xdr:cNvPr id="6" name="Imagen 5">
            <a:extLst>
              <a:ext uri="{FF2B5EF4-FFF2-40B4-BE49-F238E27FC236}">
                <a16:creationId xmlns:a16="http://schemas.microsoft.com/office/drawing/2014/main" id="{06DE1F9A-235D-45FA-9505-07BE257B3577}"/>
              </a:ext>
            </a:extLst>
          </xdr:cNvPr>
          <xdr:cNvPicPr>
            <a:picLocks noChangeAspect="1"/>
          </xdr:cNvPicPr>
        </xdr:nvPicPr>
        <xdr:blipFill rotWithShape="1">
          <a:blip xmlns:r="http://schemas.openxmlformats.org/officeDocument/2006/relationships" r:embed="rId2"/>
          <a:srcRect l="4307" t="29722" r="47199" b="13746"/>
          <a:stretch/>
        </xdr:blipFill>
        <xdr:spPr>
          <a:xfrm>
            <a:off x="0" y="2409266"/>
            <a:ext cx="6308912" cy="4134972"/>
          </a:xfrm>
          <a:prstGeom prst="rect">
            <a:avLst/>
          </a:prstGeom>
        </xdr:spPr>
      </xdr:pic>
      <xdr:grpSp>
        <xdr:nvGrpSpPr>
          <xdr:cNvPr id="9" name="Grupo 8">
            <a:extLst>
              <a:ext uri="{FF2B5EF4-FFF2-40B4-BE49-F238E27FC236}">
                <a16:creationId xmlns:a16="http://schemas.microsoft.com/office/drawing/2014/main" id="{00000000-0008-0000-0000-000009000000}"/>
              </a:ext>
            </a:extLst>
          </xdr:cNvPr>
          <xdr:cNvGrpSpPr/>
        </xdr:nvGrpSpPr>
        <xdr:grpSpPr>
          <a:xfrm>
            <a:off x="5143943" y="2891549"/>
            <a:ext cx="3708705" cy="3406157"/>
            <a:chOff x="5033596" y="2381250"/>
            <a:chExt cx="3707423" cy="3165231"/>
          </a:xfrm>
        </xdr:grpSpPr>
        <xdr:sp macro="" textlink="">
          <xdr:nvSpPr>
            <xdr:cNvPr id="4" name="Rectángulo 3">
              <a:extLst>
                <a:ext uri="{FF2B5EF4-FFF2-40B4-BE49-F238E27FC236}">
                  <a16:creationId xmlns:a16="http://schemas.microsoft.com/office/drawing/2014/main" id="{00000000-0008-0000-0000-000004000000}"/>
                </a:ext>
              </a:extLst>
            </xdr:cNvPr>
            <xdr:cNvSpPr/>
          </xdr:nvSpPr>
          <xdr:spPr>
            <a:xfrm>
              <a:off x="5033596" y="2381250"/>
              <a:ext cx="578827" cy="316523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xnSp macro="">
          <xdr:nvCxnSpPr>
            <xdr:cNvPr id="7" name="Conector recto de flecha 6">
              <a:extLst>
                <a:ext uri="{FF2B5EF4-FFF2-40B4-BE49-F238E27FC236}">
                  <a16:creationId xmlns:a16="http://schemas.microsoft.com/office/drawing/2014/main" id="{00000000-0008-0000-0000-000007000000}"/>
                </a:ext>
              </a:extLst>
            </xdr:cNvPr>
            <xdr:cNvCxnSpPr/>
          </xdr:nvCxnSpPr>
          <xdr:spPr>
            <a:xfrm flipV="1">
              <a:off x="5641731" y="3253154"/>
              <a:ext cx="1208942" cy="87923"/>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6865326" y="2989387"/>
              <a:ext cx="1875693" cy="483576"/>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solidFill>
                    <a:srgbClr val="FF0000"/>
                  </a:solidFill>
                </a:rPr>
                <a:t>Llenar con el responsable de la actividad</a:t>
              </a:r>
            </a:p>
          </xdr:txBody>
        </xdr:sp>
      </xdr:grpSp>
    </xdr:grpSp>
    <xdr:clientData/>
  </xdr:twoCellAnchor>
  <xdr:twoCellAnchor>
    <xdr:from>
      <xdr:col>0</xdr:col>
      <xdr:colOff>0</xdr:colOff>
      <xdr:row>30</xdr:row>
      <xdr:rowOff>11208</xdr:rowOff>
    </xdr:from>
    <xdr:to>
      <xdr:col>3</xdr:col>
      <xdr:colOff>388328</xdr:colOff>
      <xdr:row>50</xdr:row>
      <xdr:rowOff>44826</xdr:rowOff>
    </xdr:to>
    <xdr:grpSp>
      <xdr:nvGrpSpPr>
        <xdr:cNvPr id="18" name="Grupo 17">
          <a:extLst>
            <a:ext uri="{FF2B5EF4-FFF2-40B4-BE49-F238E27FC236}">
              <a16:creationId xmlns:a16="http://schemas.microsoft.com/office/drawing/2014/main" id="{CD629DD8-3AF9-41E9-A3FC-4417D20747D9}"/>
            </a:ext>
          </a:extLst>
        </xdr:cNvPr>
        <xdr:cNvGrpSpPr/>
      </xdr:nvGrpSpPr>
      <xdr:grpSpPr>
        <a:xfrm>
          <a:off x="0" y="8886267"/>
          <a:ext cx="8165210" cy="3843618"/>
          <a:chOff x="0" y="7978590"/>
          <a:chExt cx="8165210" cy="3843618"/>
        </a:xfrm>
      </xdr:grpSpPr>
      <xdr:pic>
        <xdr:nvPicPr>
          <xdr:cNvPr id="17" name="Imagen 16">
            <a:extLst>
              <a:ext uri="{FF2B5EF4-FFF2-40B4-BE49-F238E27FC236}">
                <a16:creationId xmlns:a16="http://schemas.microsoft.com/office/drawing/2014/main" id="{2CAD71B7-EEB2-4803-9FCE-24172915F393}"/>
              </a:ext>
            </a:extLst>
          </xdr:cNvPr>
          <xdr:cNvPicPr>
            <a:picLocks noChangeAspect="1"/>
          </xdr:cNvPicPr>
        </xdr:nvPicPr>
        <xdr:blipFill rotWithShape="1">
          <a:blip xmlns:r="http://schemas.openxmlformats.org/officeDocument/2006/relationships" r:embed="rId3"/>
          <a:srcRect l="2498" t="29415" r="57276" b="18035"/>
          <a:stretch/>
        </xdr:blipFill>
        <xdr:spPr>
          <a:xfrm>
            <a:off x="0" y="7978590"/>
            <a:ext cx="5233148" cy="3843618"/>
          </a:xfrm>
          <a:prstGeom prst="rect">
            <a:avLst/>
          </a:prstGeom>
        </xdr:spPr>
      </xdr:pic>
      <xdr:grpSp>
        <xdr:nvGrpSpPr>
          <xdr:cNvPr id="16" name="Grupo 15">
            <a:extLst>
              <a:ext uri="{FF2B5EF4-FFF2-40B4-BE49-F238E27FC236}">
                <a16:creationId xmlns:a16="http://schemas.microsoft.com/office/drawing/2014/main" id="{00000000-0008-0000-0000-000010000000}"/>
              </a:ext>
            </a:extLst>
          </xdr:cNvPr>
          <xdr:cNvGrpSpPr/>
        </xdr:nvGrpSpPr>
        <xdr:grpSpPr>
          <a:xfrm>
            <a:off x="1935023" y="7987639"/>
            <a:ext cx="6230187" cy="476249"/>
            <a:chOff x="1963615" y="7004539"/>
            <a:chExt cx="6227885" cy="476249"/>
          </a:xfrm>
        </xdr:grpSpPr>
        <xdr:sp macro="" textlink="">
          <xdr:nvSpPr>
            <xdr:cNvPr id="11" name="Rectángulo 10">
              <a:extLst>
                <a:ext uri="{FF2B5EF4-FFF2-40B4-BE49-F238E27FC236}">
                  <a16:creationId xmlns:a16="http://schemas.microsoft.com/office/drawing/2014/main" id="{00000000-0008-0000-0000-00000B000000}"/>
                </a:ext>
              </a:extLst>
            </xdr:cNvPr>
            <xdr:cNvSpPr/>
          </xdr:nvSpPr>
          <xdr:spPr>
            <a:xfrm>
              <a:off x="1963615" y="7217019"/>
              <a:ext cx="3289789" cy="24911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xnSp macro="">
          <xdr:nvCxnSpPr>
            <xdr:cNvPr id="14" name="Conector recto de flecha 13">
              <a:extLst>
                <a:ext uri="{FF2B5EF4-FFF2-40B4-BE49-F238E27FC236}">
                  <a16:creationId xmlns:a16="http://schemas.microsoft.com/office/drawing/2014/main" id="{00000000-0008-0000-0000-00000E000000}"/>
                </a:ext>
              </a:extLst>
            </xdr:cNvPr>
            <xdr:cNvCxnSpPr/>
          </xdr:nvCxnSpPr>
          <xdr:spPr>
            <a:xfrm flipV="1">
              <a:off x="5268057" y="7239000"/>
              <a:ext cx="1216270" cy="87924"/>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 name="CuadroTexto 14">
              <a:extLst>
                <a:ext uri="{FF2B5EF4-FFF2-40B4-BE49-F238E27FC236}">
                  <a16:creationId xmlns:a16="http://schemas.microsoft.com/office/drawing/2014/main" id="{00000000-0008-0000-0000-00000F000000}"/>
                </a:ext>
              </a:extLst>
            </xdr:cNvPr>
            <xdr:cNvSpPr txBox="1"/>
          </xdr:nvSpPr>
          <xdr:spPr>
            <a:xfrm>
              <a:off x="6506307" y="7004539"/>
              <a:ext cx="1685193" cy="476249"/>
            </a:xfrm>
            <a:prstGeom prst="rect">
              <a:avLst/>
            </a:prstGeom>
            <a:solidFill>
              <a:schemeClr val="lt1"/>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solidFill>
                    <a:srgbClr val="FF0000"/>
                  </a:solidFill>
                </a:rPr>
                <a:t>Ingresar monto total a cobrar al cliente.</a:t>
              </a: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124829</xdr:colOff>
      <xdr:row>0</xdr:row>
      <xdr:rowOff>1018888</xdr:rowOff>
    </xdr:to>
    <xdr:pic>
      <xdr:nvPicPr>
        <xdr:cNvPr id="19" name="officeArt object">
          <a:extLst>
            <a:ext uri="{FF2B5EF4-FFF2-40B4-BE49-F238E27FC236}">
              <a16:creationId xmlns:a16="http://schemas.microsoft.com/office/drawing/2014/main" id="{00000000-0008-0000-0100-000013000000}"/>
            </a:ext>
          </a:extLst>
        </xdr:cNvPr>
        <xdr:cNvPicPr/>
      </xdr:nvPicPr>
      <xdr:blipFill rotWithShape="1">
        <a:blip xmlns:r="http://schemas.openxmlformats.org/officeDocument/2006/relationships" r:embed="rId1"/>
        <a:srcRect l="1708" t="392" r="3146" b="85926"/>
        <a:stretch/>
      </xdr:blipFill>
      <xdr:spPr>
        <a:xfrm>
          <a:off x="314325" y="0"/>
          <a:ext cx="5287379" cy="1018888"/>
        </a:xfrm>
        <a:prstGeom prst="rect">
          <a:avLst/>
        </a:prstGeom>
        <a:ln>
          <a:noFill/>
        </a:ln>
        <a:effectLst>
          <a:softEdge rad="112500"/>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599422</xdr:colOff>
      <xdr:row>1</xdr:row>
      <xdr:rowOff>505366</xdr:rowOff>
    </xdr:to>
    <xdr:pic>
      <xdr:nvPicPr>
        <xdr:cNvPr id="4" name="officeArt object">
          <a:extLst>
            <a:ext uri="{FF2B5EF4-FFF2-40B4-BE49-F238E27FC236}">
              <a16:creationId xmlns:a16="http://schemas.microsoft.com/office/drawing/2014/main" id="{00000000-0008-0000-0200-000004000000}"/>
            </a:ext>
          </a:extLst>
        </xdr:cNvPr>
        <xdr:cNvPicPr/>
      </xdr:nvPicPr>
      <xdr:blipFill rotWithShape="1">
        <a:blip xmlns:r="http://schemas.openxmlformats.org/officeDocument/2006/relationships" r:embed="rId1"/>
        <a:srcRect l="1708" t="392" r="3146" b="85926"/>
        <a:stretch/>
      </xdr:blipFill>
      <xdr:spPr>
        <a:xfrm>
          <a:off x="0" y="0"/>
          <a:ext cx="5288415" cy="1021304"/>
        </a:xfrm>
        <a:prstGeom prst="rect">
          <a:avLst/>
        </a:prstGeom>
        <a:ln>
          <a:noFill/>
        </a:ln>
        <a:effectLst>
          <a:softEdge rad="112500"/>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748509</xdr:colOff>
      <xdr:row>1</xdr:row>
      <xdr:rowOff>505366</xdr:rowOff>
    </xdr:to>
    <xdr:pic>
      <xdr:nvPicPr>
        <xdr:cNvPr id="2" name="officeArt object">
          <a:extLst>
            <a:ext uri="{FF2B5EF4-FFF2-40B4-BE49-F238E27FC236}">
              <a16:creationId xmlns:a16="http://schemas.microsoft.com/office/drawing/2014/main" id="{A105A5BD-399B-4008-B22E-032717048F8A}"/>
            </a:ext>
          </a:extLst>
        </xdr:cNvPr>
        <xdr:cNvPicPr/>
      </xdr:nvPicPr>
      <xdr:blipFill rotWithShape="1">
        <a:blip xmlns:r="http://schemas.openxmlformats.org/officeDocument/2006/relationships" r:embed="rId1"/>
        <a:srcRect l="1708" t="392" r="3146" b="85926"/>
        <a:stretch/>
      </xdr:blipFill>
      <xdr:spPr>
        <a:xfrm>
          <a:off x="0" y="0"/>
          <a:ext cx="5287379" cy="1018888"/>
        </a:xfrm>
        <a:prstGeom prst="rect">
          <a:avLst/>
        </a:prstGeom>
        <a:ln>
          <a:noFill/>
        </a:ln>
        <a:effectLst>
          <a:softEdge rad="112500"/>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3:B14" totalsRowShown="0" headerRowDxfId="5">
  <autoFilter ref="B3:B14" xr:uid="{00000000-0009-0000-0100-000001000000}"/>
  <tableColumns count="1">
    <tableColumn id="1" xr3:uid="{00000000-0010-0000-0000-000001000000}" name="ESTRUCTURA FUNCIONAL 1" dataDxfId="4" totalsRowDxfId="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a135" displayName="Tabla135" ref="B17:B18" headerRowDxfId="2">
  <autoFilter ref="B17:B18" xr:uid="{00000000-0009-0000-0100-000004000000}"/>
  <tableColumns count="1">
    <tableColumn id="1" xr3:uid="{00000000-0010-0000-0100-000001000000}" name="ESTRUCTURA FUNCIONAL 1" totalsRowLabel="Total" dataDxfId="1" totalsRow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7:A30"/>
  <sheetViews>
    <sheetView tabSelected="1" zoomScale="85" zoomScaleNormal="85" workbookViewId="0">
      <selection activeCell="A7" sqref="A7"/>
    </sheetView>
  </sheetViews>
  <sheetFormatPr baseColWidth="10" defaultRowHeight="15" x14ac:dyDescent="0.25"/>
  <cols>
    <col min="1" max="1" width="93.7109375" customWidth="1"/>
  </cols>
  <sheetData>
    <row r="7" spans="1:1" ht="116.25" x14ac:dyDescent="0.25">
      <c r="A7" s="6" t="s">
        <v>63</v>
      </c>
    </row>
    <row r="30" spans="1:1" ht="162.75" x14ac:dyDescent="0.35">
      <c r="A30" s="7" t="s">
        <v>64</v>
      </c>
    </row>
  </sheetData>
  <sheetProtection algorithmName="SHA-512" hashValue="7bVRY5nbHYv6jYXSZnS9kBEXj1YGPYLYVIBUTGPAv5zGzl3BWF2WZUZ2zHxKf1aeYi5clUJBAmP3VS7ZzS7WwA==" saltValue="acXmqFueR5c0DI0Y/fm00A==" spinCount="100000"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AA32"/>
  <sheetViews>
    <sheetView topLeftCell="A10" zoomScaleNormal="100" workbookViewId="0">
      <selection activeCell="E18" sqref="E18"/>
    </sheetView>
  </sheetViews>
  <sheetFormatPr baseColWidth="10" defaultColWidth="11.42578125" defaultRowHeight="15" x14ac:dyDescent="0.25"/>
  <cols>
    <col min="1" max="1" width="4.7109375" customWidth="1"/>
    <col min="2" max="2" width="65.7109375" customWidth="1"/>
    <col min="3" max="3" width="11.7109375" customWidth="1"/>
    <col min="4" max="4" width="8.7109375" customWidth="1"/>
    <col min="5" max="5" width="8.7109375" style="2" customWidth="1"/>
    <col min="6" max="27" width="8.7109375" customWidth="1"/>
  </cols>
  <sheetData>
    <row r="1" spans="2:27" ht="81" customHeight="1" thickBot="1" x14ac:dyDescent="0.3"/>
    <row r="2" spans="2:27" ht="21.75" customHeight="1" thickTop="1" thickBot="1" x14ac:dyDescent="0.3">
      <c r="B2" s="10" t="s">
        <v>52</v>
      </c>
      <c r="C2" s="34" t="s">
        <v>56</v>
      </c>
      <c r="D2" s="35" t="s">
        <v>24</v>
      </c>
      <c r="E2" s="36"/>
      <c r="F2" s="35" t="s">
        <v>25</v>
      </c>
      <c r="G2" s="36"/>
      <c r="H2" s="35" t="s">
        <v>26</v>
      </c>
      <c r="I2" s="36"/>
      <c r="J2" s="35" t="s">
        <v>27</v>
      </c>
      <c r="K2" s="36"/>
      <c r="L2" s="35" t="s">
        <v>28</v>
      </c>
      <c r="M2" s="36"/>
      <c r="N2" s="35" t="s">
        <v>29</v>
      </c>
      <c r="O2" s="36"/>
      <c r="P2" s="35" t="s">
        <v>30</v>
      </c>
      <c r="Q2" s="36"/>
      <c r="R2" s="35" t="s">
        <v>31</v>
      </c>
      <c r="S2" s="36"/>
      <c r="T2" s="35" t="s">
        <v>32</v>
      </c>
      <c r="U2" s="36"/>
      <c r="V2" s="35" t="s">
        <v>33</v>
      </c>
      <c r="W2" s="36"/>
      <c r="X2" s="35" t="s">
        <v>34</v>
      </c>
      <c r="Y2" s="36"/>
      <c r="Z2" s="35" t="s">
        <v>35</v>
      </c>
      <c r="AA2" s="36"/>
    </row>
    <row r="3" spans="2:27" ht="20.25" customHeight="1" thickTop="1" thickBot="1" x14ac:dyDescent="0.3">
      <c r="B3" s="13" t="s">
        <v>0</v>
      </c>
      <c r="C3" s="34"/>
      <c r="D3" s="11" t="s">
        <v>1</v>
      </c>
      <c r="E3" s="12" t="s">
        <v>23</v>
      </c>
      <c r="F3" s="11" t="s">
        <v>1</v>
      </c>
      <c r="G3" s="12" t="s">
        <v>23</v>
      </c>
      <c r="H3" s="11" t="s">
        <v>1</v>
      </c>
      <c r="I3" s="12" t="s">
        <v>23</v>
      </c>
      <c r="J3" s="11" t="s">
        <v>1</v>
      </c>
      <c r="K3" s="12" t="s">
        <v>23</v>
      </c>
      <c r="L3" s="11" t="s">
        <v>1</v>
      </c>
      <c r="M3" s="12" t="s">
        <v>23</v>
      </c>
      <c r="N3" s="11" t="s">
        <v>1</v>
      </c>
      <c r="O3" s="12" t="s">
        <v>23</v>
      </c>
      <c r="P3" s="11" t="s">
        <v>1</v>
      </c>
      <c r="Q3" s="12" t="s">
        <v>23</v>
      </c>
      <c r="R3" s="11" t="s">
        <v>1</v>
      </c>
      <c r="S3" s="12" t="s">
        <v>23</v>
      </c>
      <c r="T3" s="11" t="s">
        <v>1</v>
      </c>
      <c r="U3" s="12" t="s">
        <v>23</v>
      </c>
      <c r="V3" s="11" t="s">
        <v>1</v>
      </c>
      <c r="W3" s="12" t="s">
        <v>23</v>
      </c>
      <c r="X3" s="11" t="s">
        <v>1</v>
      </c>
      <c r="Y3" s="12" t="s">
        <v>23</v>
      </c>
      <c r="Z3" s="11" t="s">
        <v>1</v>
      </c>
      <c r="AA3" s="12" t="s">
        <v>23</v>
      </c>
    </row>
    <row r="4" spans="2:27" ht="31.5" thickTop="1" thickBot="1" x14ac:dyDescent="0.3">
      <c r="B4" s="14" t="s">
        <v>3</v>
      </c>
      <c r="C4" s="15" t="s">
        <v>4</v>
      </c>
      <c r="D4" s="63"/>
      <c r="E4" s="16">
        <v>0.1</v>
      </c>
      <c r="F4" s="27"/>
      <c r="G4" s="16">
        <v>0.1</v>
      </c>
      <c r="H4" s="27"/>
      <c r="I4" s="16">
        <v>0.1</v>
      </c>
      <c r="J4" s="27"/>
      <c r="K4" s="16">
        <v>0.1</v>
      </c>
      <c r="L4" s="27"/>
      <c r="M4" s="16">
        <v>0.1</v>
      </c>
      <c r="N4" s="27"/>
      <c r="O4" s="16">
        <v>0.1</v>
      </c>
      <c r="P4" s="27"/>
      <c r="Q4" s="16">
        <v>0.1</v>
      </c>
      <c r="R4" s="27"/>
      <c r="S4" s="16">
        <v>0.1</v>
      </c>
      <c r="T4" s="27"/>
      <c r="U4" s="16">
        <v>0.1</v>
      </c>
      <c r="V4" s="27"/>
      <c r="W4" s="16">
        <v>0.1</v>
      </c>
      <c r="X4" s="27"/>
      <c r="Y4" s="16">
        <v>0.1</v>
      </c>
      <c r="Z4" s="27"/>
      <c r="AA4" s="16">
        <v>0.1</v>
      </c>
    </row>
    <row r="5" spans="2:27" ht="31.5" thickTop="1" thickBot="1" x14ac:dyDescent="0.3">
      <c r="B5" s="14" t="s">
        <v>5</v>
      </c>
      <c r="C5" s="15" t="s">
        <v>4</v>
      </c>
      <c r="D5" s="63"/>
      <c r="E5" s="17">
        <v>0.05</v>
      </c>
      <c r="F5" s="27"/>
      <c r="G5" s="17">
        <v>0.05</v>
      </c>
      <c r="H5" s="27"/>
      <c r="I5" s="17">
        <v>0.05</v>
      </c>
      <c r="J5" s="27"/>
      <c r="K5" s="17">
        <v>0.05</v>
      </c>
      <c r="L5" s="27"/>
      <c r="M5" s="17">
        <v>0.05</v>
      </c>
      <c r="N5" s="27"/>
      <c r="O5" s="17">
        <v>0.05</v>
      </c>
      <c r="P5" s="27"/>
      <c r="Q5" s="17">
        <v>0.05</v>
      </c>
      <c r="R5" s="27"/>
      <c r="S5" s="17">
        <v>0.05</v>
      </c>
      <c r="T5" s="27"/>
      <c r="U5" s="17">
        <v>0.05</v>
      </c>
      <c r="V5" s="27"/>
      <c r="W5" s="17">
        <v>0.05</v>
      </c>
      <c r="X5" s="27"/>
      <c r="Y5" s="17">
        <v>0.05</v>
      </c>
      <c r="Z5" s="27"/>
      <c r="AA5" s="17">
        <v>0.05</v>
      </c>
    </row>
    <row r="6" spans="2:27" ht="31.5" thickTop="1" thickBot="1" x14ac:dyDescent="0.3">
      <c r="B6" s="14" t="s">
        <v>22</v>
      </c>
      <c r="C6" s="15" t="s">
        <v>6</v>
      </c>
      <c r="D6" s="63"/>
      <c r="E6" s="17">
        <v>0.1</v>
      </c>
      <c r="F6" s="27"/>
      <c r="G6" s="17">
        <v>0.1</v>
      </c>
      <c r="H6" s="27"/>
      <c r="I6" s="17">
        <v>0.1</v>
      </c>
      <c r="J6" s="27"/>
      <c r="K6" s="17">
        <v>0.1</v>
      </c>
      <c r="L6" s="27"/>
      <c r="M6" s="17">
        <v>0.1</v>
      </c>
      <c r="N6" s="27"/>
      <c r="O6" s="17">
        <v>0.1</v>
      </c>
      <c r="P6" s="27"/>
      <c r="Q6" s="17">
        <v>0.1</v>
      </c>
      <c r="R6" s="27"/>
      <c r="S6" s="17">
        <v>0.1</v>
      </c>
      <c r="T6" s="27"/>
      <c r="U6" s="17">
        <v>0.1</v>
      </c>
      <c r="V6" s="27"/>
      <c r="W6" s="17">
        <v>0.1</v>
      </c>
      <c r="X6" s="27"/>
      <c r="Y6" s="17">
        <v>0.1</v>
      </c>
      <c r="Z6" s="27"/>
      <c r="AA6" s="17">
        <v>0.1</v>
      </c>
    </row>
    <row r="7" spans="2:27" ht="16.5" thickTop="1" thickBot="1" x14ac:dyDescent="0.3">
      <c r="B7" s="14" t="s">
        <v>7</v>
      </c>
      <c r="C7" s="15" t="s">
        <v>6</v>
      </c>
      <c r="D7" s="63"/>
      <c r="E7" s="17">
        <v>0.2</v>
      </c>
      <c r="F7" s="27"/>
      <c r="G7" s="17">
        <v>0.2</v>
      </c>
      <c r="H7" s="27"/>
      <c r="I7" s="17">
        <v>0.2</v>
      </c>
      <c r="J7" s="27"/>
      <c r="K7" s="17">
        <v>0.2</v>
      </c>
      <c r="L7" s="27"/>
      <c r="M7" s="17">
        <v>0.2</v>
      </c>
      <c r="N7" s="27"/>
      <c r="O7" s="17">
        <v>0.2</v>
      </c>
      <c r="P7" s="27"/>
      <c r="Q7" s="17">
        <v>0.2</v>
      </c>
      <c r="R7" s="27"/>
      <c r="S7" s="17">
        <v>0.2</v>
      </c>
      <c r="T7" s="27"/>
      <c r="U7" s="17">
        <v>0.2</v>
      </c>
      <c r="V7" s="27"/>
      <c r="W7" s="17">
        <v>0.2</v>
      </c>
      <c r="X7" s="27"/>
      <c r="Y7" s="17">
        <v>0.2</v>
      </c>
      <c r="Z7" s="27"/>
      <c r="AA7" s="17">
        <v>0.2</v>
      </c>
    </row>
    <row r="8" spans="2:27" ht="16.5" thickTop="1" thickBot="1" x14ac:dyDescent="0.3">
      <c r="B8" s="14" t="s">
        <v>8</v>
      </c>
      <c r="C8" s="15" t="s">
        <v>6</v>
      </c>
      <c r="D8" s="63"/>
      <c r="E8" s="17">
        <v>0.1</v>
      </c>
      <c r="F8" s="27"/>
      <c r="G8" s="17">
        <v>0.1</v>
      </c>
      <c r="H8" s="27"/>
      <c r="I8" s="17">
        <v>0.1</v>
      </c>
      <c r="J8" s="27"/>
      <c r="K8" s="17">
        <v>0.1</v>
      </c>
      <c r="L8" s="27"/>
      <c r="M8" s="17">
        <v>0.1</v>
      </c>
      <c r="N8" s="27"/>
      <c r="O8" s="17">
        <v>0.1</v>
      </c>
      <c r="P8" s="27"/>
      <c r="Q8" s="17">
        <v>0.1</v>
      </c>
      <c r="R8" s="27"/>
      <c r="S8" s="17">
        <v>0.1</v>
      </c>
      <c r="T8" s="27"/>
      <c r="U8" s="17">
        <v>0.1</v>
      </c>
      <c r="V8" s="27"/>
      <c r="W8" s="17">
        <v>0.1</v>
      </c>
      <c r="X8" s="27"/>
      <c r="Y8" s="17">
        <v>0.1</v>
      </c>
      <c r="Z8" s="27"/>
      <c r="AA8" s="17">
        <v>0.1</v>
      </c>
    </row>
    <row r="9" spans="2:27" ht="31.5" thickTop="1" thickBot="1" x14ac:dyDescent="0.3">
      <c r="B9" s="14" t="s">
        <v>9</v>
      </c>
      <c r="C9" s="15" t="s">
        <v>6</v>
      </c>
      <c r="D9" s="63"/>
      <c r="E9" s="17">
        <v>0.1</v>
      </c>
      <c r="F9" s="27"/>
      <c r="G9" s="17">
        <v>0.1</v>
      </c>
      <c r="H9" s="27"/>
      <c r="I9" s="17">
        <v>0.1</v>
      </c>
      <c r="J9" s="27"/>
      <c r="K9" s="17">
        <v>0.1</v>
      </c>
      <c r="L9" s="27"/>
      <c r="M9" s="17">
        <v>0.1</v>
      </c>
      <c r="N9" s="27"/>
      <c r="O9" s="17">
        <v>0.1</v>
      </c>
      <c r="P9" s="27"/>
      <c r="Q9" s="17">
        <v>0.1</v>
      </c>
      <c r="R9" s="27"/>
      <c r="S9" s="17">
        <v>0.1</v>
      </c>
      <c r="T9" s="27"/>
      <c r="U9" s="17">
        <v>0.1</v>
      </c>
      <c r="V9" s="27"/>
      <c r="W9" s="17">
        <v>0.1</v>
      </c>
      <c r="X9" s="27"/>
      <c r="Y9" s="17">
        <v>0.1</v>
      </c>
      <c r="Z9" s="27"/>
      <c r="AA9" s="17">
        <v>0.1</v>
      </c>
    </row>
    <row r="10" spans="2:27" ht="31.5" thickTop="1" thickBot="1" x14ac:dyDescent="0.3">
      <c r="B10" s="14" t="s">
        <v>10</v>
      </c>
      <c r="C10" s="15" t="s">
        <v>4</v>
      </c>
      <c r="D10" s="63"/>
      <c r="E10" s="17">
        <v>0.1</v>
      </c>
      <c r="F10" s="27"/>
      <c r="G10" s="17">
        <v>0.1</v>
      </c>
      <c r="H10" s="27"/>
      <c r="I10" s="17">
        <v>0.1</v>
      </c>
      <c r="J10" s="27"/>
      <c r="K10" s="17">
        <v>0.1</v>
      </c>
      <c r="L10" s="27"/>
      <c r="M10" s="17">
        <v>0.1</v>
      </c>
      <c r="N10" s="27"/>
      <c r="O10" s="17">
        <v>0.1</v>
      </c>
      <c r="P10" s="27"/>
      <c r="Q10" s="17">
        <v>0.1</v>
      </c>
      <c r="R10" s="27"/>
      <c r="S10" s="17">
        <v>0.1</v>
      </c>
      <c r="T10" s="27"/>
      <c r="U10" s="17">
        <v>0.1</v>
      </c>
      <c r="V10" s="27"/>
      <c r="W10" s="17">
        <v>0.1</v>
      </c>
      <c r="X10" s="27"/>
      <c r="Y10" s="17">
        <v>0.1</v>
      </c>
      <c r="Z10" s="27"/>
      <c r="AA10" s="17">
        <v>0.1</v>
      </c>
    </row>
    <row r="11" spans="2:27" ht="16.5" thickTop="1" thickBot="1" x14ac:dyDescent="0.3">
      <c r="B11" s="14" t="s">
        <v>11</v>
      </c>
      <c r="C11" s="15" t="s">
        <v>4</v>
      </c>
      <c r="D11" s="63"/>
      <c r="E11" s="17">
        <v>0.1</v>
      </c>
      <c r="F11" s="27"/>
      <c r="G11" s="17">
        <v>0.1</v>
      </c>
      <c r="H11" s="27"/>
      <c r="I11" s="17">
        <v>0.1</v>
      </c>
      <c r="J11" s="27"/>
      <c r="K11" s="17">
        <v>0.1</v>
      </c>
      <c r="L11" s="27"/>
      <c r="M11" s="17">
        <v>0.1</v>
      </c>
      <c r="N11" s="27"/>
      <c r="O11" s="17">
        <v>0.1</v>
      </c>
      <c r="P11" s="27"/>
      <c r="Q11" s="17">
        <v>0.1</v>
      </c>
      <c r="R11" s="27"/>
      <c r="S11" s="17">
        <v>0.1</v>
      </c>
      <c r="T11" s="27"/>
      <c r="U11" s="17">
        <v>0.1</v>
      </c>
      <c r="V11" s="27"/>
      <c r="W11" s="17">
        <v>0.1</v>
      </c>
      <c r="X11" s="27"/>
      <c r="Y11" s="17">
        <v>0.1</v>
      </c>
      <c r="Z11" s="27"/>
      <c r="AA11" s="17">
        <v>0.1</v>
      </c>
    </row>
    <row r="12" spans="2:27" ht="31.5" thickTop="1" thickBot="1" x14ac:dyDescent="0.3">
      <c r="B12" s="14" t="s">
        <v>12</v>
      </c>
      <c r="C12" s="15" t="s">
        <v>4</v>
      </c>
      <c r="D12" s="63"/>
      <c r="E12" s="17">
        <v>0.1</v>
      </c>
      <c r="F12" s="27"/>
      <c r="G12" s="17">
        <v>0.1</v>
      </c>
      <c r="H12" s="27"/>
      <c r="I12" s="17">
        <v>0.1</v>
      </c>
      <c r="J12" s="27"/>
      <c r="K12" s="17">
        <v>0.1</v>
      </c>
      <c r="L12" s="27"/>
      <c r="M12" s="17">
        <v>0.1</v>
      </c>
      <c r="N12" s="27"/>
      <c r="O12" s="17">
        <v>0.1</v>
      </c>
      <c r="P12" s="27"/>
      <c r="Q12" s="17">
        <v>0.1</v>
      </c>
      <c r="R12" s="27"/>
      <c r="S12" s="17">
        <v>0.1</v>
      </c>
      <c r="T12" s="27"/>
      <c r="U12" s="17">
        <v>0.1</v>
      </c>
      <c r="V12" s="27"/>
      <c r="W12" s="17">
        <v>0.1</v>
      </c>
      <c r="X12" s="27"/>
      <c r="Y12" s="17">
        <v>0.1</v>
      </c>
      <c r="Z12" s="27"/>
      <c r="AA12" s="17">
        <v>0.1</v>
      </c>
    </row>
    <row r="13" spans="2:27" ht="31.5" thickTop="1" thickBot="1" x14ac:dyDescent="0.3">
      <c r="B13" s="14" t="s">
        <v>13</v>
      </c>
      <c r="C13" s="15" t="s">
        <v>4</v>
      </c>
      <c r="D13" s="63"/>
      <c r="E13" s="17">
        <v>0.05</v>
      </c>
      <c r="F13" s="27"/>
      <c r="G13" s="17">
        <v>0.05</v>
      </c>
      <c r="H13" s="27"/>
      <c r="I13" s="17">
        <v>0.05</v>
      </c>
      <c r="J13" s="27"/>
      <c r="K13" s="17">
        <v>0.05</v>
      </c>
      <c r="L13" s="27"/>
      <c r="M13" s="17">
        <v>0.05</v>
      </c>
      <c r="N13" s="27"/>
      <c r="O13" s="17">
        <v>0.05</v>
      </c>
      <c r="P13" s="27"/>
      <c r="Q13" s="17">
        <v>0.05</v>
      </c>
      <c r="R13" s="27"/>
      <c r="S13" s="17">
        <v>0.05</v>
      </c>
      <c r="T13" s="27"/>
      <c r="U13" s="17">
        <v>0.05</v>
      </c>
      <c r="V13" s="27"/>
      <c r="W13" s="17">
        <v>0.05</v>
      </c>
      <c r="X13" s="27"/>
      <c r="Y13" s="17">
        <v>0.05</v>
      </c>
      <c r="Z13" s="27"/>
      <c r="AA13" s="17">
        <v>0.05</v>
      </c>
    </row>
    <row r="14" spans="2:27" ht="16.5" thickTop="1" thickBot="1" x14ac:dyDescent="0.3">
      <c r="B14" s="8" t="s">
        <v>60</v>
      </c>
      <c r="C14" s="8"/>
      <c r="D14" s="9"/>
      <c r="E14" s="18">
        <f>SUM(E4:E13)</f>
        <v>1</v>
      </c>
      <c r="F14" s="3"/>
      <c r="G14" s="18">
        <f>SUM(G4:G13)</f>
        <v>1</v>
      </c>
      <c r="I14" s="18">
        <f>SUM(I4:I13)</f>
        <v>1</v>
      </c>
      <c r="K14" s="18">
        <f>SUM(K4:K13)</f>
        <v>1</v>
      </c>
      <c r="M14" s="18">
        <f>SUM(M4:M13)</f>
        <v>1</v>
      </c>
      <c r="O14" s="18">
        <f>SUM(O4:O13)</f>
        <v>1</v>
      </c>
      <c r="Q14" s="18">
        <f>SUM(Q4:Q13)</f>
        <v>1</v>
      </c>
      <c r="S14" s="18">
        <f>SUM(S4:S13)</f>
        <v>1</v>
      </c>
      <c r="U14" s="18">
        <f>SUM(U4:U13)</f>
        <v>1</v>
      </c>
      <c r="W14" s="18">
        <f>SUM(W4:W13)</f>
        <v>1</v>
      </c>
      <c r="Y14" s="18">
        <f>SUM(Y4:Y13)</f>
        <v>1</v>
      </c>
      <c r="AA14" s="18">
        <f>SUM(AA4:AA13)</f>
        <v>1</v>
      </c>
    </row>
    <row r="15" spans="2:27" ht="16.5" thickTop="1" thickBot="1" x14ac:dyDescent="0.3"/>
    <row r="16" spans="2:27" ht="22.5" customHeight="1" thickTop="1" thickBot="1" x14ac:dyDescent="0.3">
      <c r="B16" s="10" t="s">
        <v>52</v>
      </c>
      <c r="C16" s="34" t="s">
        <v>56</v>
      </c>
      <c r="D16" s="35" t="s">
        <v>24</v>
      </c>
      <c r="E16" s="36"/>
      <c r="F16" s="35" t="s">
        <v>25</v>
      </c>
      <c r="G16" s="36"/>
      <c r="H16" s="35" t="s">
        <v>26</v>
      </c>
      <c r="I16" s="36"/>
      <c r="J16" s="35" t="s">
        <v>27</v>
      </c>
      <c r="K16" s="36"/>
      <c r="L16" s="35" t="s">
        <v>28</v>
      </c>
      <c r="M16" s="36"/>
      <c r="N16" s="35" t="s">
        <v>29</v>
      </c>
      <c r="O16" s="36"/>
      <c r="P16" s="35" t="s">
        <v>30</v>
      </c>
      <c r="Q16" s="36"/>
      <c r="R16" s="35" t="s">
        <v>31</v>
      </c>
      <c r="S16" s="36"/>
      <c r="T16" s="35" t="s">
        <v>32</v>
      </c>
      <c r="U16" s="36"/>
      <c r="V16" s="35" t="s">
        <v>33</v>
      </c>
      <c r="W16" s="36"/>
      <c r="X16" s="35" t="s">
        <v>34</v>
      </c>
      <c r="Y16" s="36"/>
      <c r="Z16" s="35" t="s">
        <v>35</v>
      </c>
      <c r="AA16" s="36"/>
    </row>
    <row r="17" spans="1:27" ht="20.25" customHeight="1" thickTop="1" thickBot="1" x14ac:dyDescent="0.3">
      <c r="B17" s="13" t="s">
        <v>0</v>
      </c>
      <c r="C17" s="34"/>
      <c r="D17" s="11" t="s">
        <v>1</v>
      </c>
      <c r="E17" s="12" t="s">
        <v>23</v>
      </c>
      <c r="F17" s="11" t="s">
        <v>1</v>
      </c>
      <c r="G17" s="12" t="s">
        <v>23</v>
      </c>
      <c r="H17" s="11" t="s">
        <v>1</v>
      </c>
      <c r="I17" s="12" t="s">
        <v>23</v>
      </c>
      <c r="J17" s="11" t="s">
        <v>1</v>
      </c>
      <c r="K17" s="12" t="s">
        <v>23</v>
      </c>
      <c r="L17" s="11" t="s">
        <v>1</v>
      </c>
      <c r="M17" s="12" t="s">
        <v>23</v>
      </c>
      <c r="N17" s="11" t="s">
        <v>1</v>
      </c>
      <c r="O17" s="12" t="s">
        <v>23</v>
      </c>
      <c r="P17" s="11" t="s">
        <v>1</v>
      </c>
      <c r="Q17" s="12" t="s">
        <v>23</v>
      </c>
      <c r="R17" s="11" t="s">
        <v>1</v>
      </c>
      <c r="S17" s="12" t="s">
        <v>23</v>
      </c>
      <c r="T17" s="11" t="s">
        <v>1</v>
      </c>
      <c r="U17" s="12" t="s">
        <v>23</v>
      </c>
      <c r="V17" s="11" t="s">
        <v>1</v>
      </c>
      <c r="W17" s="12" t="s">
        <v>23</v>
      </c>
      <c r="X17" s="11" t="s">
        <v>1</v>
      </c>
      <c r="Y17" s="12" t="s">
        <v>23</v>
      </c>
      <c r="Z17" s="11" t="s">
        <v>1</v>
      </c>
      <c r="AA17" s="12" t="s">
        <v>23</v>
      </c>
    </row>
    <row r="18" spans="1:27" ht="26.25" customHeight="1" thickTop="1" thickBot="1" x14ac:dyDescent="0.3">
      <c r="A18" s="1"/>
      <c r="B18" s="14" t="s">
        <v>15</v>
      </c>
      <c r="C18" s="15" t="s">
        <v>4</v>
      </c>
      <c r="D18" s="63"/>
      <c r="E18" s="16">
        <v>0.3</v>
      </c>
      <c r="F18" s="27"/>
      <c r="G18" s="16">
        <v>0.3</v>
      </c>
      <c r="H18" s="27"/>
      <c r="I18" s="16">
        <v>0.3</v>
      </c>
      <c r="J18" s="27"/>
      <c r="K18" s="16">
        <v>0.3</v>
      </c>
      <c r="L18" s="27"/>
      <c r="M18" s="16">
        <v>0.3</v>
      </c>
      <c r="N18" s="27"/>
      <c r="O18" s="16">
        <v>0.3</v>
      </c>
      <c r="P18" s="27"/>
      <c r="Q18" s="16">
        <v>0.3</v>
      </c>
      <c r="R18" s="27"/>
      <c r="S18" s="16">
        <v>0.3</v>
      </c>
      <c r="T18" s="27"/>
      <c r="U18" s="16">
        <v>0.3</v>
      </c>
      <c r="V18" s="27"/>
      <c r="W18" s="16">
        <v>0.3</v>
      </c>
      <c r="X18" s="27"/>
      <c r="Y18" s="16">
        <v>0.3</v>
      </c>
      <c r="Z18" s="27"/>
      <c r="AA18" s="16">
        <v>0.3</v>
      </c>
    </row>
    <row r="19" spans="1:27" ht="31.5" thickTop="1" thickBot="1" x14ac:dyDescent="0.3">
      <c r="B19" s="14" t="s">
        <v>16</v>
      </c>
      <c r="C19" s="15" t="s">
        <v>6</v>
      </c>
      <c r="D19" s="63"/>
      <c r="E19" s="17">
        <v>0.05</v>
      </c>
      <c r="F19" s="27"/>
      <c r="G19" s="17">
        <v>0.05</v>
      </c>
      <c r="H19" s="27"/>
      <c r="I19" s="17">
        <v>0.05</v>
      </c>
      <c r="J19" s="27"/>
      <c r="K19" s="17">
        <v>0.05</v>
      </c>
      <c r="L19" s="27"/>
      <c r="M19" s="17">
        <v>0.05</v>
      </c>
      <c r="N19" s="27"/>
      <c r="O19" s="17">
        <v>0.05</v>
      </c>
      <c r="P19" s="27"/>
      <c r="Q19" s="17">
        <v>0.05</v>
      </c>
      <c r="R19" s="27"/>
      <c r="S19" s="17">
        <v>0.05</v>
      </c>
      <c r="T19" s="27"/>
      <c r="U19" s="17">
        <v>0.05</v>
      </c>
      <c r="V19" s="27"/>
      <c r="W19" s="17">
        <v>0.05</v>
      </c>
      <c r="X19" s="27"/>
      <c r="Y19" s="17">
        <v>0.05</v>
      </c>
      <c r="Z19" s="27"/>
      <c r="AA19" s="17">
        <v>0.05</v>
      </c>
    </row>
    <row r="20" spans="1:27" ht="31.5" thickTop="1" thickBot="1" x14ac:dyDescent="0.3">
      <c r="B20" s="14" t="s">
        <v>22</v>
      </c>
      <c r="C20" s="15" t="s">
        <v>6</v>
      </c>
      <c r="D20" s="63"/>
      <c r="E20" s="17">
        <v>0.1</v>
      </c>
      <c r="F20" s="27"/>
      <c r="G20" s="17">
        <v>0.1</v>
      </c>
      <c r="H20" s="27"/>
      <c r="I20" s="17">
        <v>0.1</v>
      </c>
      <c r="J20" s="27"/>
      <c r="K20" s="17">
        <v>0.1</v>
      </c>
      <c r="L20" s="27"/>
      <c r="M20" s="17">
        <v>0.1</v>
      </c>
      <c r="N20" s="27"/>
      <c r="O20" s="17">
        <v>0.1</v>
      </c>
      <c r="P20" s="27"/>
      <c r="Q20" s="17">
        <v>0.1</v>
      </c>
      <c r="R20" s="27"/>
      <c r="S20" s="17">
        <v>0.1</v>
      </c>
      <c r="T20" s="27"/>
      <c r="U20" s="17">
        <v>0.1</v>
      </c>
      <c r="V20" s="27"/>
      <c r="W20" s="17">
        <v>0.1</v>
      </c>
      <c r="X20" s="27"/>
      <c r="Y20" s="17">
        <v>0.1</v>
      </c>
      <c r="Z20" s="27"/>
      <c r="AA20" s="17">
        <v>0.1</v>
      </c>
    </row>
    <row r="21" spans="1:27" ht="16.5" thickTop="1" thickBot="1" x14ac:dyDescent="0.3">
      <c r="B21" s="14" t="s">
        <v>17</v>
      </c>
      <c r="C21" s="15" t="s">
        <v>6</v>
      </c>
      <c r="D21" s="63"/>
      <c r="E21" s="17">
        <v>0.1</v>
      </c>
      <c r="F21" s="27"/>
      <c r="G21" s="17">
        <v>0.1</v>
      </c>
      <c r="H21" s="27"/>
      <c r="I21" s="17">
        <v>0.1</v>
      </c>
      <c r="J21" s="27"/>
      <c r="K21" s="17">
        <v>0.1</v>
      </c>
      <c r="L21" s="27"/>
      <c r="M21" s="17">
        <v>0.1</v>
      </c>
      <c r="N21" s="27"/>
      <c r="O21" s="17">
        <v>0.1</v>
      </c>
      <c r="P21" s="27"/>
      <c r="Q21" s="17">
        <v>0.1</v>
      </c>
      <c r="R21" s="27"/>
      <c r="S21" s="17">
        <v>0.1</v>
      </c>
      <c r="T21" s="27"/>
      <c r="U21" s="17">
        <v>0.1</v>
      </c>
      <c r="V21" s="27"/>
      <c r="W21" s="17">
        <v>0.1</v>
      </c>
      <c r="X21" s="27"/>
      <c r="Y21" s="17">
        <v>0.1</v>
      </c>
      <c r="Z21" s="27"/>
      <c r="AA21" s="17">
        <v>0.1</v>
      </c>
    </row>
    <row r="22" spans="1:27" ht="16.5" thickTop="1" thickBot="1" x14ac:dyDescent="0.3">
      <c r="B22" s="14" t="s">
        <v>8</v>
      </c>
      <c r="C22" s="15" t="s">
        <v>6</v>
      </c>
      <c r="D22" s="63"/>
      <c r="E22" s="17">
        <v>0.05</v>
      </c>
      <c r="F22" s="27"/>
      <c r="G22" s="17">
        <v>0.05</v>
      </c>
      <c r="H22" s="27"/>
      <c r="I22" s="17">
        <v>0.05</v>
      </c>
      <c r="J22" s="27"/>
      <c r="K22" s="17">
        <v>0.05</v>
      </c>
      <c r="L22" s="27"/>
      <c r="M22" s="17">
        <v>0.05</v>
      </c>
      <c r="N22" s="27"/>
      <c r="O22" s="17">
        <v>0.05</v>
      </c>
      <c r="P22" s="27"/>
      <c r="Q22" s="17">
        <v>0.05</v>
      </c>
      <c r="R22" s="27"/>
      <c r="S22" s="17">
        <v>0.05</v>
      </c>
      <c r="T22" s="27"/>
      <c r="U22" s="17">
        <v>0.05</v>
      </c>
      <c r="V22" s="27"/>
      <c r="W22" s="17">
        <v>0.05</v>
      </c>
      <c r="X22" s="27"/>
      <c r="Y22" s="17">
        <v>0.05</v>
      </c>
      <c r="Z22" s="27"/>
      <c r="AA22" s="17">
        <v>0.05</v>
      </c>
    </row>
    <row r="23" spans="1:27" ht="31.5" thickTop="1" thickBot="1" x14ac:dyDescent="0.3">
      <c r="B23" s="14" t="s">
        <v>18</v>
      </c>
      <c r="C23" s="15" t="s">
        <v>6</v>
      </c>
      <c r="D23" s="63"/>
      <c r="E23" s="17">
        <v>0.05</v>
      </c>
      <c r="F23" s="27"/>
      <c r="G23" s="17">
        <v>0.05</v>
      </c>
      <c r="H23" s="27"/>
      <c r="I23" s="17">
        <v>0.05</v>
      </c>
      <c r="J23" s="27"/>
      <c r="K23" s="17">
        <v>0.05</v>
      </c>
      <c r="L23" s="27"/>
      <c r="M23" s="17">
        <v>0.05</v>
      </c>
      <c r="N23" s="27"/>
      <c r="O23" s="17">
        <v>0.05</v>
      </c>
      <c r="P23" s="27"/>
      <c r="Q23" s="17">
        <v>0.05</v>
      </c>
      <c r="R23" s="27"/>
      <c r="S23" s="17">
        <v>0.05</v>
      </c>
      <c r="T23" s="27"/>
      <c r="U23" s="17">
        <v>0.05</v>
      </c>
      <c r="V23" s="27"/>
      <c r="W23" s="17">
        <v>0.05</v>
      </c>
      <c r="X23" s="27"/>
      <c r="Y23" s="17">
        <v>0.05</v>
      </c>
      <c r="Z23" s="27"/>
      <c r="AA23" s="17">
        <v>0.05</v>
      </c>
    </row>
    <row r="24" spans="1:27" ht="31.5" thickTop="1" thickBot="1" x14ac:dyDescent="0.3">
      <c r="B24" s="14" t="s">
        <v>10</v>
      </c>
      <c r="C24" s="15" t="s">
        <v>4</v>
      </c>
      <c r="D24" s="63"/>
      <c r="E24" s="17">
        <v>0.2</v>
      </c>
      <c r="F24" s="27"/>
      <c r="G24" s="17">
        <v>0.2</v>
      </c>
      <c r="H24" s="27"/>
      <c r="I24" s="17">
        <v>0.2</v>
      </c>
      <c r="J24" s="27"/>
      <c r="K24" s="17">
        <v>0.2</v>
      </c>
      <c r="L24" s="27"/>
      <c r="M24" s="17">
        <v>0.2</v>
      </c>
      <c r="N24" s="27"/>
      <c r="O24" s="17">
        <v>0.2</v>
      </c>
      <c r="P24" s="27"/>
      <c r="Q24" s="17">
        <v>0.2</v>
      </c>
      <c r="R24" s="27"/>
      <c r="S24" s="17">
        <v>0.2</v>
      </c>
      <c r="T24" s="27"/>
      <c r="U24" s="17">
        <v>0.2</v>
      </c>
      <c r="V24" s="27"/>
      <c r="W24" s="17">
        <v>0.2</v>
      </c>
      <c r="X24" s="27"/>
      <c r="Y24" s="17">
        <v>0.2</v>
      </c>
      <c r="Z24" s="27"/>
      <c r="AA24" s="17">
        <v>0.2</v>
      </c>
    </row>
    <row r="25" spans="1:27" ht="16.5" thickTop="1" thickBot="1" x14ac:dyDescent="0.3">
      <c r="B25" s="14" t="s">
        <v>19</v>
      </c>
      <c r="C25" s="15" t="s">
        <v>6</v>
      </c>
      <c r="D25" s="63"/>
      <c r="E25" s="17">
        <v>0.05</v>
      </c>
      <c r="F25" s="27"/>
      <c r="G25" s="17">
        <v>0.05</v>
      </c>
      <c r="H25" s="27"/>
      <c r="I25" s="17">
        <v>0.05</v>
      </c>
      <c r="J25" s="27"/>
      <c r="K25" s="17">
        <v>0.05</v>
      </c>
      <c r="L25" s="27"/>
      <c r="M25" s="17">
        <v>0.05</v>
      </c>
      <c r="N25" s="27"/>
      <c r="O25" s="17">
        <v>0.05</v>
      </c>
      <c r="P25" s="27"/>
      <c r="Q25" s="17">
        <v>0.05</v>
      </c>
      <c r="R25" s="27"/>
      <c r="S25" s="17">
        <v>0.05</v>
      </c>
      <c r="T25" s="27"/>
      <c r="U25" s="17">
        <v>0.05</v>
      </c>
      <c r="V25" s="27"/>
      <c r="W25" s="17">
        <v>0.05</v>
      </c>
      <c r="X25" s="27"/>
      <c r="Y25" s="17">
        <v>0.05</v>
      </c>
      <c r="Z25" s="27"/>
      <c r="AA25" s="17">
        <v>0.05</v>
      </c>
    </row>
    <row r="26" spans="1:27" ht="31.5" thickTop="1" thickBot="1" x14ac:dyDescent="0.3">
      <c r="B26" s="14" t="s">
        <v>20</v>
      </c>
      <c r="C26" s="15" t="s">
        <v>6</v>
      </c>
      <c r="D26" s="63"/>
      <c r="E26" s="17">
        <v>0.05</v>
      </c>
      <c r="F26" s="27"/>
      <c r="G26" s="17">
        <v>0.05</v>
      </c>
      <c r="H26" s="27"/>
      <c r="I26" s="17">
        <v>0.05</v>
      </c>
      <c r="J26" s="27"/>
      <c r="K26" s="17">
        <v>0.05</v>
      </c>
      <c r="L26" s="27"/>
      <c r="M26" s="17">
        <v>0.05</v>
      </c>
      <c r="N26" s="27"/>
      <c r="O26" s="17">
        <v>0.05</v>
      </c>
      <c r="P26" s="27"/>
      <c r="Q26" s="17">
        <v>0.05</v>
      </c>
      <c r="R26" s="27"/>
      <c r="S26" s="17">
        <v>0.05</v>
      </c>
      <c r="T26" s="27"/>
      <c r="U26" s="17">
        <v>0.05</v>
      </c>
      <c r="V26" s="27"/>
      <c r="W26" s="17">
        <v>0.05</v>
      </c>
      <c r="X26" s="27"/>
      <c r="Y26" s="17">
        <v>0.05</v>
      </c>
      <c r="Z26" s="27"/>
      <c r="AA26" s="17">
        <v>0.05</v>
      </c>
    </row>
    <row r="27" spans="1:27" ht="28.5" customHeight="1" thickTop="1" thickBot="1" x14ac:dyDescent="0.3">
      <c r="B27" s="14" t="s">
        <v>21</v>
      </c>
      <c r="C27" s="15" t="s">
        <v>6</v>
      </c>
      <c r="D27" s="63"/>
      <c r="E27" s="17">
        <v>0.05</v>
      </c>
      <c r="F27" s="27"/>
      <c r="G27" s="17">
        <v>0.05</v>
      </c>
      <c r="H27" s="27"/>
      <c r="I27" s="17">
        <v>0.05</v>
      </c>
      <c r="J27" s="27"/>
      <c r="K27" s="17">
        <v>0.05</v>
      </c>
      <c r="L27" s="27"/>
      <c r="M27" s="17">
        <v>0.05</v>
      </c>
      <c r="N27" s="27"/>
      <c r="O27" s="17">
        <v>0.05</v>
      </c>
      <c r="P27" s="27"/>
      <c r="Q27" s="17">
        <v>0.05</v>
      </c>
      <c r="R27" s="27"/>
      <c r="S27" s="17">
        <v>0.05</v>
      </c>
      <c r="T27" s="27"/>
      <c r="U27" s="17">
        <v>0.05</v>
      </c>
      <c r="V27" s="27"/>
      <c r="W27" s="17">
        <v>0.05</v>
      </c>
      <c r="X27" s="27"/>
      <c r="Y27" s="17">
        <v>0.05</v>
      </c>
      <c r="Z27" s="27"/>
      <c r="AA27" s="17">
        <v>0.05</v>
      </c>
    </row>
    <row r="28" spans="1:27" ht="16.5" thickTop="1" thickBot="1" x14ac:dyDescent="0.3">
      <c r="B28" s="47" t="s">
        <v>60</v>
      </c>
      <c r="C28" s="8"/>
      <c r="D28" s="9"/>
      <c r="E28" s="18">
        <f>SUM(E18:E27)</f>
        <v>1.0000000000000002</v>
      </c>
      <c r="F28" s="3"/>
      <c r="G28" s="18">
        <f>SUM(G18:G27)</f>
        <v>1.0000000000000002</v>
      </c>
      <c r="I28" s="18">
        <f>SUM(I18:I27)</f>
        <v>1.0000000000000002</v>
      </c>
      <c r="K28" s="18">
        <f>SUM(K18:K27)</f>
        <v>1.0000000000000002</v>
      </c>
      <c r="M28" s="18">
        <f>SUM(M18:M27)</f>
        <v>1.0000000000000002</v>
      </c>
      <c r="O28" s="18">
        <f>SUM(O18:O27)</f>
        <v>1.0000000000000002</v>
      </c>
      <c r="Q28" s="18">
        <f>SUM(Q18:Q27)</f>
        <v>1.0000000000000002</v>
      </c>
      <c r="S28" s="18">
        <f>SUM(S18:S27)</f>
        <v>1.0000000000000002</v>
      </c>
      <c r="U28" s="18">
        <f>SUM(U18:U27)</f>
        <v>1.0000000000000002</v>
      </c>
      <c r="W28" s="18">
        <f>SUM(W18:W27)</f>
        <v>1.0000000000000002</v>
      </c>
      <c r="Y28" s="18">
        <f>SUM(Y18:Y27)</f>
        <v>1.0000000000000002</v>
      </c>
      <c r="AA28" s="18">
        <f>SUM(AA18:AA27)</f>
        <v>1.0000000000000002</v>
      </c>
    </row>
    <row r="29" spans="1:27" ht="15.75" thickTop="1" x14ac:dyDescent="0.25"/>
    <row r="30" spans="1:27" ht="15.75" x14ac:dyDescent="0.25">
      <c r="B30" s="25" t="s">
        <v>55</v>
      </c>
      <c r="C30" s="4"/>
    </row>
    <row r="31" spans="1:27" ht="30.75" x14ac:dyDescent="0.25">
      <c r="B31" s="26" t="s">
        <v>58</v>
      </c>
      <c r="C31" s="5"/>
    </row>
    <row r="32" spans="1:27" ht="30.75" x14ac:dyDescent="0.25">
      <c r="B32" s="26" t="s">
        <v>59</v>
      </c>
      <c r="C32" s="5"/>
    </row>
  </sheetData>
  <sheetProtection algorithmName="SHA-512" hashValue="iJeNdFNypgcT+5duC4Q3eUB83ADeggq6xcSTgdCnH4Md/Fe8zV/Dp1w2uaVvisqwEmdsJvZqMC4NYVXNOk6G9w==" saltValue="JVWIpls2/Q6r2qnWZM9pDw==" spinCount="100000" sheet="1" objects="1" scenarios="1"/>
  <mergeCells count="26">
    <mergeCell ref="X16:Y16"/>
    <mergeCell ref="Z16:AA16"/>
    <mergeCell ref="D2:E2"/>
    <mergeCell ref="F2:G2"/>
    <mergeCell ref="H2:I2"/>
    <mergeCell ref="J2:K2"/>
    <mergeCell ref="L2:M2"/>
    <mergeCell ref="N2:O2"/>
    <mergeCell ref="P2:Q2"/>
    <mergeCell ref="R2:S2"/>
    <mergeCell ref="T2:U2"/>
    <mergeCell ref="V2:W2"/>
    <mergeCell ref="X2:Y2"/>
    <mergeCell ref="Z2:AA2"/>
    <mergeCell ref="N16:O16"/>
    <mergeCell ref="P16:Q16"/>
    <mergeCell ref="C16:C17"/>
    <mergeCell ref="C2:C3"/>
    <mergeCell ref="R16:S16"/>
    <mergeCell ref="T16:U16"/>
    <mergeCell ref="V16:W16"/>
    <mergeCell ref="D16:E16"/>
    <mergeCell ref="F16:G16"/>
    <mergeCell ref="H16:I16"/>
    <mergeCell ref="J16:K16"/>
    <mergeCell ref="L16:M16"/>
  </mergeCells>
  <pageMargins left="0.7" right="0.7" top="0.75" bottom="0.75" header="0.3" footer="0.3"/>
  <pageSetup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K20"/>
  <sheetViews>
    <sheetView zoomScale="115" zoomScaleNormal="115" workbookViewId="0">
      <selection activeCell="A3" sqref="A3:E3"/>
    </sheetView>
  </sheetViews>
  <sheetFormatPr baseColWidth="10" defaultRowHeight="15" x14ac:dyDescent="0.25"/>
  <cols>
    <col min="2" max="2" width="14.140625" customWidth="1"/>
    <col min="3" max="3" width="13.85546875" customWidth="1"/>
    <col min="4" max="4" width="14" customWidth="1"/>
    <col min="5" max="5" width="14.5703125" customWidth="1"/>
    <col min="6" max="6" width="2.28515625" customWidth="1"/>
    <col min="8" max="9" width="13.7109375" bestFit="1" customWidth="1"/>
    <col min="10" max="10" width="14" bestFit="1" customWidth="1"/>
    <col min="11" max="11" width="13.5703125" bestFit="1" customWidth="1"/>
  </cols>
  <sheetData>
    <row r="1" spans="1:11" ht="40.5" customHeight="1" x14ac:dyDescent="0.25"/>
    <row r="2" spans="1:11" ht="42" customHeight="1" thickBot="1" x14ac:dyDescent="0.3"/>
    <row r="3" spans="1:11" ht="16.5" thickTop="1" thickBot="1" x14ac:dyDescent="0.3">
      <c r="A3" s="41" t="s">
        <v>52</v>
      </c>
      <c r="B3" s="42"/>
      <c r="C3" s="42"/>
      <c r="D3" s="42"/>
      <c r="E3" s="43"/>
      <c r="G3" s="41" t="s">
        <v>53</v>
      </c>
      <c r="H3" s="42"/>
      <c r="I3" s="42"/>
      <c r="J3" s="42"/>
      <c r="K3" s="43"/>
    </row>
    <row r="4" spans="1:11" ht="16.5" thickTop="1" thickBot="1" x14ac:dyDescent="0.3">
      <c r="A4" s="44" t="s">
        <v>0</v>
      </c>
      <c r="B4" s="45"/>
      <c r="C4" s="45"/>
      <c r="D4" s="45"/>
      <c r="E4" s="46"/>
      <c r="G4" s="44" t="s">
        <v>14</v>
      </c>
      <c r="H4" s="45"/>
      <c r="I4" s="45"/>
      <c r="J4" s="45"/>
      <c r="K4" s="46"/>
    </row>
    <row r="5" spans="1:11" ht="16.5" thickTop="1" thickBot="1" x14ac:dyDescent="0.3">
      <c r="A5" s="37" t="s">
        <v>2</v>
      </c>
      <c r="B5" s="38"/>
      <c r="C5" s="39">
        <v>11020</v>
      </c>
      <c r="D5" s="39"/>
      <c r="E5" s="40"/>
      <c r="G5" s="37" t="s">
        <v>2</v>
      </c>
      <c r="H5" s="38"/>
      <c r="I5" s="39">
        <v>11020</v>
      </c>
      <c r="J5" s="39"/>
      <c r="K5" s="40"/>
    </row>
    <row r="6" spans="1:11" ht="16.5" thickTop="1" thickBot="1" x14ac:dyDescent="0.3">
      <c r="A6" s="21" t="s">
        <v>36</v>
      </c>
      <c r="B6" s="22" t="s">
        <v>54</v>
      </c>
      <c r="C6" s="22" t="s">
        <v>50</v>
      </c>
      <c r="D6" s="23" t="s">
        <v>49</v>
      </c>
      <c r="E6" s="24" t="s">
        <v>51</v>
      </c>
      <c r="G6" s="21" t="s">
        <v>36</v>
      </c>
      <c r="H6" s="22" t="s">
        <v>54</v>
      </c>
      <c r="I6" s="22" t="s">
        <v>50</v>
      </c>
      <c r="J6" s="23" t="s">
        <v>49</v>
      </c>
      <c r="K6" s="24" t="s">
        <v>51</v>
      </c>
    </row>
    <row r="7" spans="1:11" ht="16.5" thickTop="1" thickBot="1" x14ac:dyDescent="0.3">
      <c r="A7" s="19" t="s">
        <v>37</v>
      </c>
      <c r="B7" s="28">
        <f>SUMIF(Comisiones!$D$4:$D$13,"CA",Comisiones!$E$4:$E$13)</f>
        <v>0</v>
      </c>
      <c r="C7" s="29">
        <f>B7*$C$5</f>
        <v>0</v>
      </c>
      <c r="D7" s="28">
        <f>SUMIF(Comisiones!$D$4:$D$13,"AE",Comisiones!$E$4:$E$13)</f>
        <v>0</v>
      </c>
      <c r="E7" s="29">
        <f>D7*$C$5</f>
        <v>0</v>
      </c>
      <c r="G7" s="19" t="s">
        <v>37</v>
      </c>
      <c r="H7" s="28">
        <f>SUMIF(Comisiones!$D$18:$D$27,"CA",Comisiones!$E$18:$E$27)</f>
        <v>0</v>
      </c>
      <c r="I7" s="29">
        <f>H7*$I$5</f>
        <v>0</v>
      </c>
      <c r="J7" s="28">
        <f>SUMIF(Comisiones!$D$18:$D$27,"AE",Comisiones!$E$18:$E$27)</f>
        <v>0</v>
      </c>
      <c r="K7" s="29">
        <f>J7*$I$5</f>
        <v>0</v>
      </c>
    </row>
    <row r="8" spans="1:11" ht="16.5" thickTop="1" thickBot="1" x14ac:dyDescent="0.3">
      <c r="A8" s="19" t="s">
        <v>38</v>
      </c>
      <c r="B8" s="28">
        <f>SUMIF(Comisiones!$F$4:$F$13,"CA",Comisiones!$G$4:$G$13)</f>
        <v>0</v>
      </c>
      <c r="C8" s="29">
        <f t="shared" ref="C8:C18" si="0">B8*$C$5</f>
        <v>0</v>
      </c>
      <c r="D8" s="28">
        <f>SUMIF(Comisiones!$F$4:$F$13,"AE",Comisiones!$G$4:$G$13)</f>
        <v>0</v>
      </c>
      <c r="E8" s="29">
        <f t="shared" ref="E8:E18" si="1">D8*$C$5</f>
        <v>0</v>
      </c>
      <c r="G8" s="19" t="s">
        <v>38</v>
      </c>
      <c r="H8" s="28">
        <f>SUMIF(Comisiones!$F$18:$F$27,"CA",Comisiones!$G$18:$G$27)</f>
        <v>0</v>
      </c>
      <c r="I8" s="29">
        <f t="shared" ref="I8:I18" si="2">H8*$I$5</f>
        <v>0</v>
      </c>
      <c r="J8" s="28">
        <f>SUMIF(Comisiones!$F$18:$F$27,"AE",Comisiones!$G$18:$G$27)</f>
        <v>0</v>
      </c>
      <c r="K8" s="29">
        <f t="shared" ref="K8:K18" si="3">J8*$I$5</f>
        <v>0</v>
      </c>
    </row>
    <row r="9" spans="1:11" ht="16.5" thickTop="1" thickBot="1" x14ac:dyDescent="0.3">
      <c r="A9" s="19" t="s">
        <v>39</v>
      </c>
      <c r="B9" s="28">
        <f>SUMIF(Comisiones!$H$4:$H$13,"CA",Comisiones!$I$4:$I$13)</f>
        <v>0</v>
      </c>
      <c r="C9" s="29">
        <f t="shared" si="0"/>
        <v>0</v>
      </c>
      <c r="D9" s="28">
        <f>SUMIF(Comisiones!$H$4:$H$13,"AE",Comisiones!$I$4:$I$13)</f>
        <v>0</v>
      </c>
      <c r="E9" s="29">
        <f t="shared" si="1"/>
        <v>0</v>
      </c>
      <c r="G9" s="19" t="s">
        <v>39</v>
      </c>
      <c r="H9" s="28">
        <f>SUMIF(Comisiones!$H$18:$H$27,"CA",Comisiones!$I$18:$I$27)</f>
        <v>0</v>
      </c>
      <c r="I9" s="29">
        <f t="shared" si="2"/>
        <v>0</v>
      </c>
      <c r="J9" s="28">
        <f>SUMIF(Comisiones!$H$18:$H$27,"AE",Comisiones!$I$18:$I$27)</f>
        <v>0</v>
      </c>
      <c r="K9" s="29">
        <f t="shared" si="3"/>
        <v>0</v>
      </c>
    </row>
    <row r="10" spans="1:11" ht="16.5" thickTop="1" thickBot="1" x14ac:dyDescent="0.3">
      <c r="A10" s="19" t="s">
        <v>40</v>
      </c>
      <c r="B10" s="28">
        <f>SUMIF(Comisiones!$J$4:$J$13,"CA",Comisiones!$K$4:$K$13)</f>
        <v>0</v>
      </c>
      <c r="C10" s="29">
        <f t="shared" si="0"/>
        <v>0</v>
      </c>
      <c r="D10" s="28">
        <f>SUMIF(Comisiones!$J$4:$J$13,"AE",Comisiones!$K$4:$K$13)</f>
        <v>0</v>
      </c>
      <c r="E10" s="29">
        <f t="shared" si="1"/>
        <v>0</v>
      </c>
      <c r="G10" s="19" t="s">
        <v>40</v>
      </c>
      <c r="H10" s="28">
        <f>SUMIF(Comisiones!$J$18:$J$27,"CA",Comisiones!$K$18:$K$27)</f>
        <v>0</v>
      </c>
      <c r="I10" s="29">
        <f t="shared" si="2"/>
        <v>0</v>
      </c>
      <c r="J10" s="28">
        <f>SUMIF(Comisiones!$J$18:$J$27,"AE",Comisiones!$K$18:$K$27)</f>
        <v>0</v>
      </c>
      <c r="K10" s="29">
        <f t="shared" si="3"/>
        <v>0</v>
      </c>
    </row>
    <row r="11" spans="1:11" ht="16.5" thickTop="1" thickBot="1" x14ac:dyDescent="0.3">
      <c r="A11" s="19" t="s">
        <v>41</v>
      </c>
      <c r="B11" s="28">
        <f>SUMIF(Comisiones!$L$4:$L$13,"CA",Comisiones!$M$4:$M$13)</f>
        <v>0</v>
      </c>
      <c r="C11" s="29">
        <f t="shared" si="0"/>
        <v>0</v>
      </c>
      <c r="D11" s="28">
        <f>SUMIF(Comisiones!$L$4:$L$13,"AE",Comisiones!$M$4:$M$13)</f>
        <v>0</v>
      </c>
      <c r="E11" s="29">
        <f t="shared" si="1"/>
        <v>0</v>
      </c>
      <c r="G11" s="19" t="s">
        <v>41</v>
      </c>
      <c r="H11" s="28">
        <f>SUMIF(Comisiones!$L$18:$L$27,"CA",Comisiones!$M$18:$M$27)</f>
        <v>0</v>
      </c>
      <c r="I11" s="29">
        <f t="shared" si="2"/>
        <v>0</v>
      </c>
      <c r="J11" s="28">
        <f>SUMIF(Comisiones!$L$18:$L$27,"AE",Comisiones!$M$18:$M$27)</f>
        <v>0</v>
      </c>
      <c r="K11" s="29">
        <f t="shared" si="3"/>
        <v>0</v>
      </c>
    </row>
    <row r="12" spans="1:11" ht="16.5" thickTop="1" thickBot="1" x14ac:dyDescent="0.3">
      <c r="A12" s="19" t="s">
        <v>42</v>
      </c>
      <c r="B12" s="28">
        <f>SUMIF(Comisiones!$N$4:$N$13,"CA",Comisiones!$O$4:$O$13)</f>
        <v>0</v>
      </c>
      <c r="C12" s="29">
        <f t="shared" si="0"/>
        <v>0</v>
      </c>
      <c r="D12" s="28">
        <f>SUMIF(Comisiones!$N$4:$N$13,"AE",Comisiones!$O$4:$O$13)</f>
        <v>0</v>
      </c>
      <c r="E12" s="29">
        <f t="shared" si="1"/>
        <v>0</v>
      </c>
      <c r="G12" s="19" t="s">
        <v>42</v>
      </c>
      <c r="H12" s="28">
        <f>SUMIF(Comisiones!$N$18:$N$27,"CA",Comisiones!$O$18:$O$27)</f>
        <v>0</v>
      </c>
      <c r="I12" s="29">
        <f t="shared" si="2"/>
        <v>0</v>
      </c>
      <c r="J12" s="28">
        <f>SUMIF(Comisiones!$N$18:$N$27,"AE",Comisiones!$O$18:$O$27)</f>
        <v>0</v>
      </c>
      <c r="K12" s="29">
        <f t="shared" si="3"/>
        <v>0</v>
      </c>
    </row>
    <row r="13" spans="1:11" ht="16.5" thickTop="1" thickBot="1" x14ac:dyDescent="0.3">
      <c r="A13" s="19" t="s">
        <v>43</v>
      </c>
      <c r="B13" s="28">
        <f>SUMIF(Comisiones!$P$4:$P$13,"CA",Comisiones!$Q$4:$Q$13)</f>
        <v>0</v>
      </c>
      <c r="C13" s="29">
        <f t="shared" si="0"/>
        <v>0</v>
      </c>
      <c r="D13" s="28">
        <f>SUMIF(Comisiones!$P$4:$P$13,"AE",Comisiones!$Q$4:$Q$13)</f>
        <v>0</v>
      </c>
      <c r="E13" s="29">
        <f t="shared" si="1"/>
        <v>0</v>
      </c>
      <c r="G13" s="19" t="s">
        <v>43</v>
      </c>
      <c r="H13" s="28">
        <f>SUMIF(Comisiones!$P$18:$P$27,"CA",Comisiones!$Q$18:$Q$27)</f>
        <v>0</v>
      </c>
      <c r="I13" s="29">
        <f t="shared" si="2"/>
        <v>0</v>
      </c>
      <c r="J13" s="28">
        <f>SUMIF(Comisiones!$P$18:$P$27,"AE",Comisiones!$Q$18:$Q$27)</f>
        <v>0</v>
      </c>
      <c r="K13" s="29">
        <f t="shared" si="3"/>
        <v>0</v>
      </c>
    </row>
    <row r="14" spans="1:11" ht="16.5" thickTop="1" thickBot="1" x14ac:dyDescent="0.3">
      <c r="A14" s="19" t="s">
        <v>44</v>
      </c>
      <c r="B14" s="28">
        <f>SUMIF(Comisiones!$R$4:$R$13,"CA",Comisiones!$S$4:$S$13)</f>
        <v>0</v>
      </c>
      <c r="C14" s="29">
        <f t="shared" si="0"/>
        <v>0</v>
      </c>
      <c r="D14" s="28">
        <f>SUMIF(Comisiones!$R$4:$R$13,"AE",Comisiones!$S$4:$S$13)</f>
        <v>0</v>
      </c>
      <c r="E14" s="29">
        <f t="shared" si="1"/>
        <v>0</v>
      </c>
      <c r="G14" s="19" t="s">
        <v>44</v>
      </c>
      <c r="H14" s="28">
        <f>SUMIF(Comisiones!$R$18:$R$27,"CA",Comisiones!$S$18:$S$27)</f>
        <v>0</v>
      </c>
      <c r="I14" s="29">
        <f t="shared" si="2"/>
        <v>0</v>
      </c>
      <c r="J14" s="28">
        <f>SUMIF(Comisiones!$R$18:$R$27,"AE",Comisiones!$S$18:$S$27)</f>
        <v>0</v>
      </c>
      <c r="K14" s="29">
        <f t="shared" si="3"/>
        <v>0</v>
      </c>
    </row>
    <row r="15" spans="1:11" ht="16.5" thickTop="1" thickBot="1" x14ac:dyDescent="0.3">
      <c r="A15" s="19" t="s">
        <v>45</v>
      </c>
      <c r="B15" s="28">
        <f>SUMIF(Comisiones!$T$4:$T$13,"CA",Comisiones!$U$4:$U$13)</f>
        <v>0</v>
      </c>
      <c r="C15" s="29">
        <f t="shared" si="0"/>
        <v>0</v>
      </c>
      <c r="D15" s="28">
        <f>SUMIF(Comisiones!$T$4:$T$13,"AE",Comisiones!$U$4:$U$13)</f>
        <v>0</v>
      </c>
      <c r="E15" s="29">
        <f t="shared" si="1"/>
        <v>0</v>
      </c>
      <c r="G15" s="19" t="s">
        <v>45</v>
      </c>
      <c r="H15" s="28">
        <f>SUMIF(Comisiones!$T$18:$T$27,"CA",Comisiones!$U$18:$U$27)</f>
        <v>0</v>
      </c>
      <c r="I15" s="29">
        <f t="shared" si="2"/>
        <v>0</v>
      </c>
      <c r="J15" s="28">
        <f>SUMIF(Comisiones!$T$18:$T$27,"AE",Comisiones!$U$18:$U$27)</f>
        <v>0</v>
      </c>
      <c r="K15" s="29">
        <f t="shared" si="3"/>
        <v>0</v>
      </c>
    </row>
    <row r="16" spans="1:11" ht="16.5" thickTop="1" thickBot="1" x14ac:dyDescent="0.3">
      <c r="A16" s="19" t="s">
        <v>46</v>
      </c>
      <c r="B16" s="28">
        <f>SUMIF(Comisiones!$V$4:$V$13,"CA",Comisiones!$W$4:$W$13)</f>
        <v>0</v>
      </c>
      <c r="C16" s="29">
        <f t="shared" si="0"/>
        <v>0</v>
      </c>
      <c r="D16" s="28">
        <f>SUMIF(Comisiones!$V$4:$V$13,"AE",Comisiones!$W$4:$W$13)</f>
        <v>0</v>
      </c>
      <c r="E16" s="29">
        <f t="shared" si="1"/>
        <v>0</v>
      </c>
      <c r="G16" s="19" t="s">
        <v>46</v>
      </c>
      <c r="H16" s="28">
        <f>SUMIF(Comisiones!$V$18:$V$27,"CA",Comisiones!$W$18:$W$27)</f>
        <v>0</v>
      </c>
      <c r="I16" s="29">
        <f t="shared" si="2"/>
        <v>0</v>
      </c>
      <c r="J16" s="28">
        <f>SUMIF(Comisiones!$V$18:$V$27,"AE",Comisiones!$W$18:$W$27)</f>
        <v>0</v>
      </c>
      <c r="K16" s="29">
        <f t="shared" si="3"/>
        <v>0</v>
      </c>
    </row>
    <row r="17" spans="1:11" ht="16.5" thickTop="1" thickBot="1" x14ac:dyDescent="0.3">
      <c r="A17" s="19" t="s">
        <v>47</v>
      </c>
      <c r="B17" s="28">
        <f>SUMIF(Comisiones!$X$4:$X$13,"CA",Comisiones!$Y$4:$Y13)</f>
        <v>0</v>
      </c>
      <c r="C17" s="29">
        <f t="shared" si="0"/>
        <v>0</v>
      </c>
      <c r="D17" s="28">
        <f>SUMIF(Comisiones!$X$4:$X$13,"AE",Comisiones!$Y$4:$Y13)</f>
        <v>0</v>
      </c>
      <c r="E17" s="29">
        <f t="shared" si="1"/>
        <v>0</v>
      </c>
      <c r="G17" s="19" t="s">
        <v>47</v>
      </c>
      <c r="H17" s="28">
        <f>SUMIF(Comisiones!$X$18:$X$27,"CA",Comisiones!$Y$18:$Y$27)</f>
        <v>0</v>
      </c>
      <c r="I17" s="29">
        <f t="shared" si="2"/>
        <v>0</v>
      </c>
      <c r="J17" s="28">
        <f>SUMIF(Comisiones!$X$18:$X$27,"AE",Comisiones!$Y$18:$Y$27)</f>
        <v>0</v>
      </c>
      <c r="K17" s="29">
        <f t="shared" si="3"/>
        <v>0</v>
      </c>
    </row>
    <row r="18" spans="1:11" ht="16.5" thickTop="1" thickBot="1" x14ac:dyDescent="0.3">
      <c r="A18" s="19" t="s">
        <v>48</v>
      </c>
      <c r="B18" s="28">
        <f>SUMIF(Comisiones!$Z$4:$Z$13,"CA",Comisiones!$AA$4:$AA$13)</f>
        <v>0</v>
      </c>
      <c r="C18" s="29">
        <f t="shared" si="0"/>
        <v>0</v>
      </c>
      <c r="D18" s="28">
        <f>SUMIF(Comisiones!$Z$4:$Z$13,"AE",Comisiones!$AA$4:$AA$13)</f>
        <v>0</v>
      </c>
      <c r="E18" s="29">
        <f t="shared" si="1"/>
        <v>0</v>
      </c>
      <c r="G18" s="19" t="s">
        <v>48</v>
      </c>
      <c r="H18" s="28">
        <f>SUMIF(Comisiones!$Z$18:$Z$27,"CA",Comisiones!$AA$18:$AA$27)</f>
        <v>0</v>
      </c>
      <c r="I18" s="29">
        <f t="shared" si="2"/>
        <v>0</v>
      </c>
      <c r="J18" s="28">
        <f>SUMIF(Comisiones!$Z$18:$Z$27,"AE",Comisiones!$AA$18:$AA$27)</f>
        <v>0</v>
      </c>
      <c r="K18" s="29">
        <f t="shared" si="3"/>
        <v>0</v>
      </c>
    </row>
    <row r="19" spans="1:11" ht="16.5" thickTop="1" thickBot="1" x14ac:dyDescent="0.3">
      <c r="A19" s="20" t="s">
        <v>57</v>
      </c>
      <c r="B19" s="30">
        <f>SUM(B7:B18)</f>
        <v>0</v>
      </c>
      <c r="C19" s="31">
        <f t="shared" ref="C19:E19" si="4">SUM(C7:C18)</f>
        <v>0</v>
      </c>
      <c r="D19" s="32">
        <f t="shared" si="4"/>
        <v>0</v>
      </c>
      <c r="E19" s="33">
        <f t="shared" si="4"/>
        <v>0</v>
      </c>
      <c r="G19" s="20" t="s">
        <v>57</v>
      </c>
      <c r="H19" s="30">
        <f>SUM(H7:H18)</f>
        <v>0</v>
      </c>
      <c r="I19" s="31">
        <f t="shared" ref="I19" si="5">SUM(I7:I18)</f>
        <v>0</v>
      </c>
      <c r="J19" s="32">
        <f t="shared" ref="J19" si="6">SUM(J7:J18)</f>
        <v>0</v>
      </c>
      <c r="K19" s="33">
        <f t="shared" ref="K19" si="7">SUM(K7:K18)</f>
        <v>0</v>
      </c>
    </row>
    <row r="20" spans="1:11" ht="15.75" thickTop="1" x14ac:dyDescent="0.25"/>
  </sheetData>
  <sheetProtection algorithmName="SHA-512" hashValue="PJU1qTd3WFFpw1a4DXGe4C/C+ENWhEbyDb97BE4WY1nBtiiyeFDeDGfj1p+/PjiDBFtsLkPh6KsSD6Y9S7OsSg==" saltValue="pOLI7pXiOWwQy4ESp2hELg==" spinCount="100000" sheet="1" objects="1" scenarios="1"/>
  <mergeCells count="8">
    <mergeCell ref="G5:H5"/>
    <mergeCell ref="I5:K5"/>
    <mergeCell ref="G3:K3"/>
    <mergeCell ref="A3:E3"/>
    <mergeCell ref="A5:B5"/>
    <mergeCell ref="C5:E5"/>
    <mergeCell ref="A4:E4"/>
    <mergeCell ref="G4:K4"/>
  </mergeCells>
  <pageMargins left="0.7" right="0.7" top="0.75" bottom="0.75" header="0.3" footer="0.3"/>
  <pageSetup orientation="portrait" horizontalDpi="0" verticalDpi="0"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C6CF6-B288-4DC5-9934-DD8B70B210E7}">
  <sheetPr>
    <tabColor theme="4"/>
  </sheetPr>
  <dimension ref="A1:O20"/>
  <sheetViews>
    <sheetView topLeftCell="C1" zoomScale="115" zoomScaleNormal="115" workbookViewId="0">
      <selection activeCell="N5" sqref="N5:O5"/>
    </sheetView>
  </sheetViews>
  <sheetFormatPr baseColWidth="10" defaultRowHeight="15" x14ac:dyDescent="0.25"/>
  <cols>
    <col min="2" max="2" width="14.140625" customWidth="1"/>
    <col min="3" max="3" width="13.85546875" customWidth="1"/>
    <col min="4" max="4" width="14" customWidth="1"/>
    <col min="5" max="7" width="14.5703125" customWidth="1"/>
    <col min="8" max="8" width="2.28515625" customWidth="1"/>
    <col min="10" max="11" width="13.7109375" bestFit="1" customWidth="1"/>
    <col min="12" max="12" width="14" bestFit="1" customWidth="1"/>
    <col min="13" max="13" width="13.5703125" bestFit="1" customWidth="1"/>
    <col min="14" max="14" width="15.28515625" customWidth="1"/>
    <col min="15" max="15" width="14.28515625" customWidth="1"/>
  </cols>
  <sheetData>
    <row r="1" spans="1:15" ht="40.5" customHeight="1" x14ac:dyDescent="0.25"/>
    <row r="2" spans="1:15" ht="42" customHeight="1" x14ac:dyDescent="0.25"/>
    <row r="3" spans="1:15" ht="15.75" thickBot="1" x14ac:dyDescent="0.3">
      <c r="A3" s="37" t="s">
        <v>52</v>
      </c>
      <c r="B3" s="38"/>
      <c r="C3" s="38"/>
      <c r="D3" s="38"/>
      <c r="E3" s="38"/>
      <c r="F3" s="38"/>
      <c r="G3" s="56"/>
      <c r="I3" s="37" t="s">
        <v>53</v>
      </c>
      <c r="J3" s="38"/>
      <c r="K3" s="38"/>
      <c r="L3" s="38"/>
      <c r="M3" s="38"/>
      <c r="N3" s="38"/>
      <c r="O3" s="56"/>
    </row>
    <row r="4" spans="1:15" ht="16.5" thickTop="1" thickBot="1" x14ac:dyDescent="0.3">
      <c r="A4" s="57" t="s">
        <v>0</v>
      </c>
      <c r="B4" s="58"/>
      <c r="C4" s="58"/>
      <c r="D4" s="58"/>
      <c r="E4" s="58"/>
      <c r="F4" s="58"/>
      <c r="G4" s="59"/>
      <c r="I4" s="57" t="s">
        <v>14</v>
      </c>
      <c r="J4" s="58"/>
      <c r="K4" s="58"/>
      <c r="L4" s="58"/>
      <c r="M4" s="58"/>
      <c r="N4" s="58"/>
      <c r="O4" s="59"/>
    </row>
    <row r="5" spans="1:15" ht="15.75" thickTop="1" x14ac:dyDescent="0.25">
      <c r="A5" s="60" t="s">
        <v>2</v>
      </c>
      <c r="B5" s="61"/>
      <c r="C5" s="61"/>
      <c r="D5" s="61"/>
      <c r="E5" s="61"/>
      <c r="F5" s="62">
        <v>11020</v>
      </c>
      <c r="G5" s="62"/>
      <c r="I5" s="60" t="s">
        <v>2</v>
      </c>
      <c r="J5" s="61"/>
      <c r="K5" s="61"/>
      <c r="L5" s="61"/>
      <c r="M5" s="61"/>
      <c r="N5" s="62">
        <v>11020</v>
      </c>
      <c r="O5" s="62"/>
    </row>
    <row r="6" spans="1:15" ht="15.75" thickBot="1" x14ac:dyDescent="0.3">
      <c r="A6" s="50" t="s">
        <v>36</v>
      </c>
      <c r="B6" s="51" t="s">
        <v>54</v>
      </c>
      <c r="C6" s="51" t="s">
        <v>50</v>
      </c>
      <c r="D6" s="52" t="s">
        <v>49</v>
      </c>
      <c r="E6" s="53" t="s">
        <v>51</v>
      </c>
      <c r="F6" s="54" t="s">
        <v>61</v>
      </c>
      <c r="G6" s="55" t="s">
        <v>62</v>
      </c>
      <c r="I6" s="50" t="s">
        <v>36</v>
      </c>
      <c r="J6" s="51" t="s">
        <v>54</v>
      </c>
      <c r="K6" s="51" t="s">
        <v>50</v>
      </c>
      <c r="L6" s="52" t="s">
        <v>49</v>
      </c>
      <c r="M6" s="53" t="s">
        <v>51</v>
      </c>
      <c r="N6" s="54" t="s">
        <v>61</v>
      </c>
      <c r="O6" s="55" t="s">
        <v>62</v>
      </c>
    </row>
    <row r="7" spans="1:15" ht="16.5" thickTop="1" thickBot="1" x14ac:dyDescent="0.3">
      <c r="A7" s="19" t="s">
        <v>37</v>
      </c>
      <c r="B7" s="28">
        <f>SUMIF(Comisiones!$D$4:$D$13,"CA",Comisiones!$E$4:$E$13)</f>
        <v>0</v>
      </c>
      <c r="C7" s="29">
        <f>B7*$F$5</f>
        <v>0</v>
      </c>
      <c r="D7" s="28">
        <f>SUMIF(Comisiones!$D$4:$D$13,"AE",Comisiones!$E$4:$E$13)</f>
        <v>0</v>
      </c>
      <c r="E7" s="29">
        <f>D7*$F$5</f>
        <v>0</v>
      </c>
      <c r="F7" s="28">
        <f>SUMIF(Comisiones!$D$4:$D$13,"OR",Comisiones!$E$4:$E$13)</f>
        <v>0</v>
      </c>
      <c r="G7" s="29">
        <f>F7*$F$5</f>
        <v>0</v>
      </c>
      <c r="I7" s="19" t="s">
        <v>37</v>
      </c>
      <c r="J7" s="28">
        <f>SUMIF(Comisiones!$D$18:$D$27,"CA",Comisiones!$E$18:$E$27)</f>
        <v>0</v>
      </c>
      <c r="K7" s="29">
        <f>J7*$N$5</f>
        <v>0</v>
      </c>
      <c r="L7" s="28">
        <f>SUMIF(Comisiones!$D$18:$D$27,"AE",Comisiones!$E$18:$E$27)</f>
        <v>0</v>
      </c>
      <c r="M7" s="29">
        <f t="shared" ref="M7:M18" si="0">L7*$N$5</f>
        <v>0</v>
      </c>
      <c r="N7" s="28">
        <f>SUMIF(Comisiones!$D$18:$D$27,"OR",Comisiones!$E$18:$E$27)</f>
        <v>0</v>
      </c>
      <c r="O7" s="29">
        <f t="shared" ref="O7:O18" si="1">N7*$N$5</f>
        <v>0</v>
      </c>
    </row>
    <row r="8" spans="1:15" ht="16.5" thickTop="1" thickBot="1" x14ac:dyDescent="0.3">
      <c r="A8" s="19" t="s">
        <v>38</v>
      </c>
      <c r="B8" s="28">
        <f>SUMIF(Comisiones!$F$4:$F$13,"CA",Comisiones!$G$4:$G$13)</f>
        <v>0</v>
      </c>
      <c r="C8" s="29">
        <f t="shared" ref="C8:E18" si="2">B8*$F$5</f>
        <v>0</v>
      </c>
      <c r="D8" s="28">
        <f>SUMIF(Comisiones!$F$4:$F$13,"AE",Comisiones!$G$4:$G$13)</f>
        <v>0</v>
      </c>
      <c r="E8" s="29">
        <f t="shared" si="2"/>
        <v>0</v>
      </c>
      <c r="F8" s="28">
        <f>SUMIF(Comisiones!$F$4:$F$13,"OR",Comisiones!$G$4:$G$13)</f>
        <v>0</v>
      </c>
      <c r="G8" s="29">
        <f t="shared" ref="G8" si="3">F8*$F$5</f>
        <v>0</v>
      </c>
      <c r="I8" s="19" t="s">
        <v>38</v>
      </c>
      <c r="J8" s="28">
        <f>SUMIF(Comisiones!$F$18:$F$27,"CA",Comisiones!$G$18:$G$27)</f>
        <v>0</v>
      </c>
      <c r="K8" s="29">
        <f t="shared" ref="K8:K18" si="4">J8*$N$5</f>
        <v>0</v>
      </c>
      <c r="L8" s="28">
        <f>SUMIF(Comisiones!$F$18:$F$27,"AE",Comisiones!$G$18:$G$27)</f>
        <v>0</v>
      </c>
      <c r="M8" s="29">
        <f t="shared" si="0"/>
        <v>0</v>
      </c>
      <c r="N8" s="28">
        <f>SUMIF(Comisiones!$F$18:$F$27,"OR",Comisiones!$G$18:$G$27)</f>
        <v>0</v>
      </c>
      <c r="O8" s="29">
        <f t="shared" si="1"/>
        <v>0</v>
      </c>
    </row>
    <row r="9" spans="1:15" ht="16.5" thickTop="1" thickBot="1" x14ac:dyDescent="0.3">
      <c r="A9" s="19" t="s">
        <v>39</v>
      </c>
      <c r="B9" s="28">
        <f>SUMIF(Comisiones!$H$4:$H$13,"CA",Comisiones!$I$4:$I$13)</f>
        <v>0</v>
      </c>
      <c r="C9" s="29">
        <f t="shared" si="2"/>
        <v>0</v>
      </c>
      <c r="D9" s="28">
        <f>SUMIF(Comisiones!$H$4:$H$13,"AE",Comisiones!$I$4:$I$13)</f>
        <v>0</v>
      </c>
      <c r="E9" s="29">
        <f t="shared" si="2"/>
        <v>0</v>
      </c>
      <c r="F9" s="28">
        <f>SUMIF(Comisiones!$H$4:$H$13,"OR",Comisiones!$I$4:$I$13)</f>
        <v>0</v>
      </c>
      <c r="G9" s="29">
        <f t="shared" ref="G9" si="5">F9*$F$5</f>
        <v>0</v>
      </c>
      <c r="I9" s="19" t="s">
        <v>39</v>
      </c>
      <c r="J9" s="28">
        <f>SUMIF(Comisiones!$H$18:$H$27,"CA",Comisiones!$I$18:$I$27)</f>
        <v>0</v>
      </c>
      <c r="K9" s="29">
        <f t="shared" si="4"/>
        <v>0</v>
      </c>
      <c r="L9" s="28">
        <f>SUMIF(Comisiones!$H$18:$H$27,"AE",Comisiones!$I$18:$I$27)</f>
        <v>0</v>
      </c>
      <c r="M9" s="29">
        <f t="shared" si="0"/>
        <v>0</v>
      </c>
      <c r="N9" s="28">
        <f>SUMIF(Comisiones!$H$18:$H$27,"OR",Comisiones!$I$18:$I$27)</f>
        <v>0</v>
      </c>
      <c r="O9" s="29">
        <f t="shared" si="1"/>
        <v>0</v>
      </c>
    </row>
    <row r="10" spans="1:15" ht="16.5" thickTop="1" thickBot="1" x14ac:dyDescent="0.3">
      <c r="A10" s="19" t="s">
        <v>40</v>
      </c>
      <c r="B10" s="28">
        <f>SUMIF(Comisiones!$J$4:$J$13,"CA",Comisiones!$K$4:$K$13)</f>
        <v>0</v>
      </c>
      <c r="C10" s="29">
        <f t="shared" si="2"/>
        <v>0</v>
      </c>
      <c r="D10" s="28">
        <f>SUMIF(Comisiones!$J$4:$J$13,"AE",Comisiones!$K$4:$K$13)</f>
        <v>0</v>
      </c>
      <c r="E10" s="29">
        <f t="shared" si="2"/>
        <v>0</v>
      </c>
      <c r="F10" s="28">
        <f>SUMIF(Comisiones!$J$4:$J$13,"OR",Comisiones!$K$4:$K$13)</f>
        <v>0</v>
      </c>
      <c r="G10" s="29">
        <f t="shared" ref="G10" si="6">F10*$F$5</f>
        <v>0</v>
      </c>
      <c r="I10" s="19" t="s">
        <v>40</v>
      </c>
      <c r="J10" s="28">
        <f>SUMIF(Comisiones!$J$18:$J$27,"CA",Comisiones!$K$18:$K$27)</f>
        <v>0</v>
      </c>
      <c r="K10" s="29">
        <f t="shared" si="4"/>
        <v>0</v>
      </c>
      <c r="L10" s="28">
        <f>SUMIF(Comisiones!$J$18:$J$27,"AE",Comisiones!$K$18:$K$27)</f>
        <v>0</v>
      </c>
      <c r="M10" s="29">
        <f t="shared" si="0"/>
        <v>0</v>
      </c>
      <c r="N10" s="28">
        <f>SUMIF(Comisiones!$J$18:$J$27,"OR",Comisiones!$K$18:$K$27)</f>
        <v>0</v>
      </c>
      <c r="O10" s="29">
        <f t="shared" si="1"/>
        <v>0</v>
      </c>
    </row>
    <row r="11" spans="1:15" ht="16.5" thickTop="1" thickBot="1" x14ac:dyDescent="0.3">
      <c r="A11" s="19" t="s">
        <v>41</v>
      </c>
      <c r="B11" s="28">
        <f>SUMIF(Comisiones!$L$4:$L$13,"CA",Comisiones!$M$4:$M$13)</f>
        <v>0</v>
      </c>
      <c r="C11" s="29">
        <f t="shared" si="2"/>
        <v>0</v>
      </c>
      <c r="D11" s="28">
        <f>SUMIF(Comisiones!$L$4:$L$13,"AE",Comisiones!$M$4:$M$13)</f>
        <v>0</v>
      </c>
      <c r="E11" s="29">
        <f t="shared" si="2"/>
        <v>0</v>
      </c>
      <c r="F11" s="28">
        <f>SUMIF(Comisiones!$L$4:$L$13,"OR",Comisiones!$M$4:$M$13)</f>
        <v>0</v>
      </c>
      <c r="G11" s="29">
        <f t="shared" ref="G11" si="7">F11*$F$5</f>
        <v>0</v>
      </c>
      <c r="I11" s="19" t="s">
        <v>41</v>
      </c>
      <c r="J11" s="28">
        <f>SUMIF(Comisiones!$L$18:$L$27,"CA",Comisiones!$M$18:$M$27)</f>
        <v>0</v>
      </c>
      <c r="K11" s="29">
        <f t="shared" si="4"/>
        <v>0</v>
      </c>
      <c r="L11" s="28">
        <f>SUMIF(Comisiones!$L$18:$L$27,"AE",Comisiones!$M$18:$M$27)</f>
        <v>0</v>
      </c>
      <c r="M11" s="29">
        <f t="shared" si="0"/>
        <v>0</v>
      </c>
      <c r="N11" s="28">
        <f>SUMIF(Comisiones!$L$18:$L$27,"OR",Comisiones!$M$18:$M$27)</f>
        <v>0</v>
      </c>
      <c r="O11" s="29">
        <f t="shared" si="1"/>
        <v>0</v>
      </c>
    </row>
    <row r="12" spans="1:15" ht="16.5" thickTop="1" thickBot="1" x14ac:dyDescent="0.3">
      <c r="A12" s="19" t="s">
        <v>42</v>
      </c>
      <c r="B12" s="28">
        <f>SUMIF(Comisiones!$N$4:$N$13,"CA",Comisiones!$O$4:$O$13)</f>
        <v>0</v>
      </c>
      <c r="C12" s="29">
        <f t="shared" si="2"/>
        <v>0</v>
      </c>
      <c r="D12" s="28">
        <f>SUMIF(Comisiones!$N$4:$N$13,"AE",Comisiones!$O$4:$O$13)</f>
        <v>0</v>
      </c>
      <c r="E12" s="29">
        <f t="shared" si="2"/>
        <v>0</v>
      </c>
      <c r="F12" s="28">
        <f>SUMIF(Comisiones!$N$4:$N$13,"OR",Comisiones!$O$4:$O$13)</f>
        <v>0</v>
      </c>
      <c r="G12" s="29">
        <f t="shared" ref="G12" si="8">F12*$F$5</f>
        <v>0</v>
      </c>
      <c r="I12" s="19" t="s">
        <v>42</v>
      </c>
      <c r="J12" s="28">
        <f>SUMIF(Comisiones!$N$18:$N$27,"CA",Comisiones!$O$18:$O$27)</f>
        <v>0</v>
      </c>
      <c r="K12" s="29">
        <f t="shared" si="4"/>
        <v>0</v>
      </c>
      <c r="L12" s="28">
        <f>SUMIF(Comisiones!$N$18:$N$27,"AE",Comisiones!$O$18:$O$27)</f>
        <v>0</v>
      </c>
      <c r="M12" s="29">
        <f t="shared" si="0"/>
        <v>0</v>
      </c>
      <c r="N12" s="28">
        <f>SUMIF(Comisiones!$N$18:$N$27,"OR",Comisiones!$O$18:$O$27)</f>
        <v>0</v>
      </c>
      <c r="O12" s="29">
        <f t="shared" si="1"/>
        <v>0</v>
      </c>
    </row>
    <row r="13" spans="1:15" ht="16.5" thickTop="1" thickBot="1" x14ac:dyDescent="0.3">
      <c r="A13" s="19" t="s">
        <v>43</v>
      </c>
      <c r="B13" s="28">
        <f>SUMIF(Comisiones!$P$4:$P$13,"CA",Comisiones!$Q$4:$Q$13)</f>
        <v>0</v>
      </c>
      <c r="C13" s="29">
        <f t="shared" si="2"/>
        <v>0</v>
      </c>
      <c r="D13" s="28">
        <f>SUMIF(Comisiones!$P$4:$P$13,"AE",Comisiones!$Q$4:$Q$13)</f>
        <v>0</v>
      </c>
      <c r="E13" s="29">
        <f t="shared" si="2"/>
        <v>0</v>
      </c>
      <c r="F13" s="28">
        <f>SUMIF(Comisiones!$P$4:$P$13,"OR",Comisiones!$Q$4:$Q$13)</f>
        <v>0</v>
      </c>
      <c r="G13" s="29">
        <f t="shared" ref="G13" si="9">F13*$F$5</f>
        <v>0</v>
      </c>
      <c r="I13" s="19" t="s">
        <v>43</v>
      </c>
      <c r="J13" s="28">
        <f>SUMIF(Comisiones!$P$18:$P$27,"CA",Comisiones!$Q$18:$Q$27)</f>
        <v>0</v>
      </c>
      <c r="K13" s="29">
        <f t="shared" si="4"/>
        <v>0</v>
      </c>
      <c r="L13" s="28">
        <f>SUMIF(Comisiones!$P$18:$P$27,"AE",Comisiones!$Q$18:$Q$27)</f>
        <v>0</v>
      </c>
      <c r="M13" s="29">
        <f t="shared" si="0"/>
        <v>0</v>
      </c>
      <c r="N13" s="28">
        <f>SUMIF(Comisiones!$P$18:$P$27,"OR",Comisiones!$Q$18:$Q$27)</f>
        <v>0</v>
      </c>
      <c r="O13" s="29">
        <f t="shared" si="1"/>
        <v>0</v>
      </c>
    </row>
    <row r="14" spans="1:15" ht="16.5" thickTop="1" thickBot="1" x14ac:dyDescent="0.3">
      <c r="A14" s="19" t="s">
        <v>44</v>
      </c>
      <c r="B14" s="28">
        <f>SUMIF(Comisiones!$R$4:$R$13,"CA",Comisiones!$S$4:$S$13)</f>
        <v>0</v>
      </c>
      <c r="C14" s="29">
        <f t="shared" si="2"/>
        <v>0</v>
      </c>
      <c r="D14" s="28">
        <f>SUMIF(Comisiones!$R$4:$R$13,"AE",Comisiones!$S$4:$S$13)</f>
        <v>0</v>
      </c>
      <c r="E14" s="29">
        <f t="shared" si="2"/>
        <v>0</v>
      </c>
      <c r="F14" s="28">
        <f>SUMIF(Comisiones!$R$4:$R$13,"OR",Comisiones!$S$4:$S$13)</f>
        <v>0</v>
      </c>
      <c r="G14" s="29">
        <f t="shared" ref="G14" si="10">F14*$F$5</f>
        <v>0</v>
      </c>
      <c r="I14" s="19" t="s">
        <v>44</v>
      </c>
      <c r="J14" s="28">
        <f>SUMIF(Comisiones!$R$18:$R$27,"CA",Comisiones!$S$18:$S$27)</f>
        <v>0</v>
      </c>
      <c r="K14" s="29">
        <f t="shared" si="4"/>
        <v>0</v>
      </c>
      <c r="L14" s="28">
        <f>SUMIF(Comisiones!$R$18:$R$27,"AE",Comisiones!$S$18:$S$27)</f>
        <v>0</v>
      </c>
      <c r="M14" s="29">
        <f t="shared" si="0"/>
        <v>0</v>
      </c>
      <c r="N14" s="28">
        <f>SUMIF(Comisiones!$R$18:$R$27,"OR",Comisiones!$S$18:$S$27)</f>
        <v>0</v>
      </c>
      <c r="O14" s="29">
        <f t="shared" si="1"/>
        <v>0</v>
      </c>
    </row>
    <row r="15" spans="1:15" ht="16.5" thickTop="1" thickBot="1" x14ac:dyDescent="0.3">
      <c r="A15" s="19" t="s">
        <v>45</v>
      </c>
      <c r="B15" s="28">
        <f>SUMIF(Comisiones!$T$4:$T$13,"CA",Comisiones!$U$4:$U$13)</f>
        <v>0</v>
      </c>
      <c r="C15" s="29">
        <f t="shared" si="2"/>
        <v>0</v>
      </c>
      <c r="D15" s="28">
        <f>SUMIF(Comisiones!$T$4:$T$13,"AE",Comisiones!$U$4:$U$13)</f>
        <v>0</v>
      </c>
      <c r="E15" s="29">
        <f t="shared" si="2"/>
        <v>0</v>
      </c>
      <c r="F15" s="28">
        <f>SUMIF(Comisiones!$T$4:$T$13,"OR",Comisiones!$U$4:$U$13)</f>
        <v>0</v>
      </c>
      <c r="G15" s="29">
        <f t="shared" ref="G15" si="11">F15*$F$5</f>
        <v>0</v>
      </c>
      <c r="I15" s="19" t="s">
        <v>45</v>
      </c>
      <c r="J15" s="28">
        <f>SUMIF(Comisiones!$T$18:$T$27,"CA",Comisiones!$U$18:$U$27)</f>
        <v>0</v>
      </c>
      <c r="K15" s="29">
        <f t="shared" si="4"/>
        <v>0</v>
      </c>
      <c r="L15" s="28">
        <f>SUMIF(Comisiones!$T$18:$T$27,"AE",Comisiones!$U$18:$U$27)</f>
        <v>0</v>
      </c>
      <c r="M15" s="29">
        <f t="shared" si="0"/>
        <v>0</v>
      </c>
      <c r="N15" s="28">
        <f>SUMIF(Comisiones!$T$18:$T$27,"OR",Comisiones!$U$18:$U$27)</f>
        <v>0</v>
      </c>
      <c r="O15" s="29">
        <f t="shared" si="1"/>
        <v>0</v>
      </c>
    </row>
    <row r="16" spans="1:15" ht="16.5" thickTop="1" thickBot="1" x14ac:dyDescent="0.3">
      <c r="A16" s="19" t="s">
        <v>46</v>
      </c>
      <c r="B16" s="28">
        <f>SUMIF(Comisiones!$V$4:$V$13,"CA",Comisiones!$W$4:$W$13)</f>
        <v>0</v>
      </c>
      <c r="C16" s="29">
        <f t="shared" si="2"/>
        <v>0</v>
      </c>
      <c r="D16" s="28">
        <f>SUMIF(Comisiones!$V$4:$V$13,"AE",Comisiones!$W$4:$W$13)</f>
        <v>0</v>
      </c>
      <c r="E16" s="29">
        <f t="shared" si="2"/>
        <v>0</v>
      </c>
      <c r="F16" s="28">
        <f>SUMIF(Comisiones!$V$4:$V$13,"OR",Comisiones!$W$4:$W$13)</f>
        <v>0</v>
      </c>
      <c r="G16" s="29">
        <f t="shared" ref="G16" si="12">F16*$F$5</f>
        <v>0</v>
      </c>
      <c r="I16" s="19" t="s">
        <v>46</v>
      </c>
      <c r="J16" s="28">
        <f>SUMIF(Comisiones!$V$18:$V$27,"CA",Comisiones!$W$18:$W$27)</f>
        <v>0</v>
      </c>
      <c r="K16" s="29">
        <f t="shared" si="4"/>
        <v>0</v>
      </c>
      <c r="L16" s="28">
        <f>SUMIF(Comisiones!$V$18:$V$27,"AE",Comisiones!$W$18:$W$27)</f>
        <v>0</v>
      </c>
      <c r="M16" s="29">
        <f t="shared" si="0"/>
        <v>0</v>
      </c>
      <c r="N16" s="28">
        <f>SUMIF(Comisiones!$V$18:$V$27,"OR",Comisiones!$W$18:$W$27)</f>
        <v>0</v>
      </c>
      <c r="O16" s="29">
        <f t="shared" si="1"/>
        <v>0</v>
      </c>
    </row>
    <row r="17" spans="1:15" ht="16.5" thickTop="1" thickBot="1" x14ac:dyDescent="0.3">
      <c r="A17" s="19" t="s">
        <v>47</v>
      </c>
      <c r="B17" s="28">
        <f>SUMIF(Comisiones!$X$4:$X$13,"CA",Comisiones!$Y$4:$Y13)</f>
        <v>0</v>
      </c>
      <c r="C17" s="29">
        <f t="shared" si="2"/>
        <v>0</v>
      </c>
      <c r="D17" s="28">
        <f>SUMIF(Comisiones!$X$4:$X$13,"AE",Comisiones!$Y$4:$Y13)</f>
        <v>0</v>
      </c>
      <c r="E17" s="29">
        <f t="shared" si="2"/>
        <v>0</v>
      </c>
      <c r="F17" s="28">
        <f>SUMIF(Comisiones!$X$4:$X$13,"OR",Comisiones!$Y$4:$Y13)</f>
        <v>0</v>
      </c>
      <c r="G17" s="29">
        <f t="shared" ref="G17" si="13">F17*$F$5</f>
        <v>0</v>
      </c>
      <c r="I17" s="19" t="s">
        <v>47</v>
      </c>
      <c r="J17" s="28">
        <f>SUMIF(Comisiones!$X$18:$X$27,"CA",Comisiones!$Y$18:$Y$27)</f>
        <v>0</v>
      </c>
      <c r="K17" s="29">
        <f t="shared" si="4"/>
        <v>0</v>
      </c>
      <c r="L17" s="28">
        <f>SUMIF(Comisiones!$X$18:$X$27,"AE",Comisiones!$Y$18:$Y$27)</f>
        <v>0</v>
      </c>
      <c r="M17" s="29">
        <f t="shared" si="0"/>
        <v>0</v>
      </c>
      <c r="N17" s="28">
        <f>SUMIF(Comisiones!$X$18:$X$27,"OR",Comisiones!$Y$18:$Y$27)</f>
        <v>0</v>
      </c>
      <c r="O17" s="29">
        <f t="shared" si="1"/>
        <v>0</v>
      </c>
    </row>
    <row r="18" spans="1:15" ht="16.5" thickTop="1" thickBot="1" x14ac:dyDescent="0.3">
      <c r="A18" s="19" t="s">
        <v>48</v>
      </c>
      <c r="B18" s="28">
        <f>SUMIF(Comisiones!$Z$4:$Z$13,"CA",Comisiones!$AA$4:$AA$13)</f>
        <v>0</v>
      </c>
      <c r="C18" s="29">
        <f t="shared" si="2"/>
        <v>0</v>
      </c>
      <c r="D18" s="28">
        <f>SUMIF(Comisiones!$Z$4:$Z$13,"AE",Comisiones!$AA$4:$AA$13)</f>
        <v>0</v>
      </c>
      <c r="E18" s="29">
        <f t="shared" si="2"/>
        <v>0</v>
      </c>
      <c r="F18" s="28">
        <f>SUMIF(Comisiones!$Z$4:$Z$13,"OR",Comisiones!$AA$4:$AA$13)</f>
        <v>0</v>
      </c>
      <c r="G18" s="29">
        <f t="shared" ref="G18" si="14">F18*$F$5</f>
        <v>0</v>
      </c>
      <c r="I18" s="19" t="s">
        <v>48</v>
      </c>
      <c r="J18" s="28">
        <f>SUMIF(Comisiones!$Z$18:$Z$27,"CA",Comisiones!$AA$18:$AA$27)</f>
        <v>0</v>
      </c>
      <c r="K18" s="29">
        <f t="shared" si="4"/>
        <v>0</v>
      </c>
      <c r="L18" s="28">
        <f>SUMIF(Comisiones!$Z$18:$Z$27,"AE",Comisiones!$AA$18:$AA$27)</f>
        <v>0</v>
      </c>
      <c r="M18" s="29">
        <f t="shared" si="0"/>
        <v>0</v>
      </c>
      <c r="N18" s="28">
        <f>SUMIF(Comisiones!$Z$18:$Z$27,"OR",Comisiones!$AA$18:$AA$27)</f>
        <v>0</v>
      </c>
      <c r="O18" s="29">
        <f t="shared" si="1"/>
        <v>0</v>
      </c>
    </row>
    <row r="19" spans="1:15" ht="16.5" thickTop="1" thickBot="1" x14ac:dyDescent="0.3">
      <c r="A19" s="20" t="s">
        <v>57</v>
      </c>
      <c r="B19" s="30">
        <f>SUM(B7:B18)</f>
        <v>0</v>
      </c>
      <c r="C19" s="31">
        <f t="shared" ref="C19:G19" si="15">SUM(C7:C18)</f>
        <v>0</v>
      </c>
      <c r="D19" s="32">
        <f t="shared" si="15"/>
        <v>0</v>
      </c>
      <c r="E19" s="33">
        <f t="shared" si="15"/>
        <v>0</v>
      </c>
      <c r="F19" s="49">
        <f>SUM(F7:F18)</f>
        <v>0</v>
      </c>
      <c r="G19" s="48">
        <f>SUM(G7:G18)</f>
        <v>0</v>
      </c>
      <c r="I19" s="20" t="s">
        <v>57</v>
      </c>
      <c r="J19" s="30">
        <f>SUM(J7:J18)</f>
        <v>0</v>
      </c>
      <c r="K19" s="31">
        <f t="shared" ref="K19:M19" si="16">SUM(K7:K18)</f>
        <v>0</v>
      </c>
      <c r="L19" s="32">
        <f t="shared" si="16"/>
        <v>0</v>
      </c>
      <c r="M19" s="33">
        <f t="shared" si="16"/>
        <v>0</v>
      </c>
      <c r="N19" s="49">
        <f>SUM(N7:N18)</f>
        <v>0</v>
      </c>
      <c r="O19" s="48">
        <f>SUM(O7:O18)</f>
        <v>0</v>
      </c>
    </row>
    <row r="20" spans="1:15" ht="15.75" thickTop="1" x14ac:dyDescent="0.25"/>
  </sheetData>
  <sheetProtection algorithmName="SHA-512" hashValue="NIYHKMBA+SoJf1hrTqHroL023KkXtaI5c45+P/M5PzN2CyNqzg96NQ4Fd0VlWw2QOi4S/hvdafL43TA6ZnUVtA==" saltValue="2ZvK/VctKL6qMMfxvDHZjg==" spinCount="100000" sheet="1" objects="1" scenarios="1"/>
  <mergeCells count="8">
    <mergeCell ref="F5:G5"/>
    <mergeCell ref="A5:E5"/>
    <mergeCell ref="I3:O3"/>
    <mergeCell ref="I4:O4"/>
    <mergeCell ref="I5:M5"/>
    <mergeCell ref="N5:O5"/>
    <mergeCell ref="A3:G3"/>
    <mergeCell ref="A4:G4"/>
  </mergeCells>
  <pageMargins left="0.7" right="0.7" top="0.75" bottom="0.75" header="0.3" footer="0.3"/>
  <pageSetup orientation="portrait" horizontalDpi="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Manual de Usuario</vt:lpstr>
      <vt:lpstr>Comisiones</vt:lpstr>
      <vt:lpstr>Calculadora</vt:lpstr>
      <vt:lpstr>Calculadora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Eduardo-001</dc:creator>
  <cp:keywords/>
  <dc:description/>
  <cp:lastModifiedBy>Eduardo-001</cp:lastModifiedBy>
  <cp:revision/>
  <dcterms:created xsi:type="dcterms:W3CDTF">2021-03-03T15:22:08Z</dcterms:created>
  <dcterms:modified xsi:type="dcterms:W3CDTF">2021-03-12T22:50:32Z</dcterms:modified>
  <cp:category/>
  <cp:contentStatus/>
</cp:coreProperties>
</file>