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cscomprod.sharepoint.com/sites/BancolombiaServiciosProfesionales/Shared Documents/General/2-SPB_Información_TCS/1.1 Dinamica/1.1.3 Gestión_Demanda/1.1.3.2 Indicadores_Metricas/2024/"/>
    </mc:Choice>
  </mc:AlternateContent>
  <xr:revisionPtr revIDLastSave="1164" documentId="8_{C2D95C4B-8951-4111-BCFF-9DE851DEEABE}" xr6:coauthVersionLast="47" xr6:coauthVersionMax="47" xr10:uidLastSave="{0231128F-4638-41DB-AD65-23222A778368}"/>
  <bookViews>
    <workbookView xWindow="-110" yWindow="-110" windowWidth="19420" windowHeight="10300" xr2:uid="{795A6E4A-BEF7-44BC-BD8A-74E0953EB52C}"/>
  </bookViews>
  <sheets>
    <sheet name="General" sheetId="1" r:id="rId1"/>
    <sheet name="Sheet4" sheetId="23" r:id="rId2"/>
    <sheet name="Sheet2" sheetId="21" r:id="rId3"/>
    <sheet name="Razones" sheetId="19" r:id="rId4"/>
    <sheet name="Seg.banco" sheetId="15" r:id="rId5"/>
    <sheet name="Datos Enero" sheetId="8" r:id="rId6"/>
    <sheet name="Datos Febrero" sheetId="9" r:id="rId7"/>
    <sheet name="Datos Marzo" sheetId="10" r:id="rId8"/>
    <sheet name="Datos Abril" sheetId="12" r:id="rId9"/>
    <sheet name="Datos Mayo" sheetId="13" r:id="rId10"/>
    <sheet name="Datos Junio" sheetId="16" r:id="rId11"/>
    <sheet name="Datos Julio" sheetId="17" r:id="rId12"/>
    <sheet name="Datos Agosto" sheetId="20" r:id="rId13"/>
    <sheet name="Sheet1" sheetId="11" r:id="rId14"/>
  </sheets>
  <definedNames>
    <definedName name="_xlnm._FilterDatabase" localSheetId="8" hidden="1">'Datos Abril'!$B$1:$D$19</definedName>
    <definedName name="_xlnm._FilterDatabase" localSheetId="12" hidden="1">'Datos Agosto'!$B$1:$D$20</definedName>
    <definedName name="_xlnm._FilterDatabase" localSheetId="5" hidden="1">'Datos Enero'!$B$1:$D$19</definedName>
    <definedName name="_xlnm._FilterDatabase" localSheetId="6" hidden="1">'Datos Febrero'!$B$1:$D$19</definedName>
    <definedName name="_xlnm._FilterDatabase" localSheetId="11" hidden="1">'Datos Julio'!$B$1:$D$20</definedName>
    <definedName name="_xlnm._FilterDatabase" localSheetId="10" hidden="1">'Datos Junio'!$B$1:$D$19</definedName>
    <definedName name="_xlnm._FilterDatabase" localSheetId="7" hidden="1">'Datos Marzo'!$B$1:$D$19</definedName>
    <definedName name="_xlnm._FilterDatabase" localSheetId="9" hidden="1">'Datos Mayo'!$B$1:$D$19</definedName>
    <definedName name="_xlnm._FilterDatabase" localSheetId="2" hidden="1">Sheet2!$R$1:$R$92</definedName>
  </definedNames>
  <calcPr calcId="191028"/>
  <pivotCaches>
    <pivotCache cacheId="3" r:id="rId15"/>
    <pivotCache cacheId="4" r:id="rId16"/>
    <pivotCache cacheId="5" r:id="rId17"/>
    <pivotCache cacheId="6" r:id="rId18"/>
    <pivotCache cacheId="7" r:id="rId19"/>
    <pivotCache cacheId="8" r:id="rId20"/>
    <pivotCache cacheId="9" r:id="rId21"/>
    <pivotCache cacheId="10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" i="1" l="1"/>
  <c r="O35" i="1"/>
  <c r="Q10" i="1"/>
  <c r="Q3" i="1"/>
  <c r="O7" i="19" l="1"/>
  <c r="O6" i="19"/>
  <c r="O5" i="19"/>
  <c r="N7" i="19"/>
  <c r="M7" i="19"/>
  <c r="L7" i="19"/>
  <c r="J31" i="1"/>
  <c r="O34" i="1"/>
  <c r="K31" i="1" l="1"/>
  <c r="C52" i="20" l="1"/>
  <c r="C45" i="20"/>
  <c r="O22" i="1"/>
  <c r="O21" i="1" l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C52" i="17" l="1"/>
  <c r="C45" i="17"/>
  <c r="C52" i="16" l="1"/>
  <c r="C45" i="16"/>
  <c r="C51" i="13" l="1"/>
  <c r="C44" i="13"/>
  <c r="C51" i="12" l="1"/>
  <c r="C44" i="12"/>
  <c r="C51" i="10"/>
  <c r="C44" i="10"/>
  <c r="C51" i="9"/>
  <c r="C44" i="9"/>
  <c r="C46" i="8"/>
  <c r="C53" i="8"/>
  <c r="I31" i="1" l="1"/>
  <c r="H31" i="1"/>
  <c r="G31" i="1"/>
  <c r="F31" i="1"/>
  <c r="E31" i="1"/>
  <c r="D31" i="1"/>
  <c r="C31" i="1"/>
</calcChain>
</file>

<file path=xl/sharedStrings.xml><?xml version="1.0" encoding="utf-8"?>
<sst xmlns="http://schemas.openxmlformats.org/spreadsheetml/2006/main" count="1052" uniqueCount="108">
  <si>
    <t>Enero</t>
  </si>
  <si>
    <t>Febrero</t>
  </si>
  <si>
    <t>Marzo</t>
  </si>
  <si>
    <t>Abril</t>
  </si>
  <si>
    <t>Mayo</t>
  </si>
  <si>
    <t>Junio</t>
  </si>
  <si>
    <t>Julio</t>
  </si>
  <si>
    <t>Agosto</t>
  </si>
  <si>
    <t>Sep</t>
  </si>
  <si>
    <t>Oct</t>
  </si>
  <si>
    <t>Nov</t>
  </si>
  <si>
    <t>Dic</t>
  </si>
  <si>
    <t>Solicitudes Bco</t>
  </si>
  <si>
    <t>Postulados</t>
  </si>
  <si>
    <t>Confirmados</t>
  </si>
  <si>
    <t>No seleccionados</t>
  </si>
  <si>
    <t>No postulados</t>
  </si>
  <si>
    <t>Cancelados</t>
  </si>
  <si>
    <t>Preseleccionados</t>
  </si>
  <si>
    <t>Abiertos</t>
  </si>
  <si>
    <t>Total</t>
  </si>
  <si>
    <t>Septiembre</t>
  </si>
  <si>
    <t>Octubre</t>
  </si>
  <si>
    <t>Noviembre</t>
  </si>
  <si>
    <t>Diciembre</t>
  </si>
  <si>
    <t>Ingresos</t>
  </si>
  <si>
    <t>Retiros</t>
  </si>
  <si>
    <t>Adición Neta</t>
  </si>
  <si>
    <t>Toltal</t>
  </si>
  <si>
    <t>Devolución</t>
  </si>
  <si>
    <t>Internalización</t>
  </si>
  <si>
    <t>Renuncia</t>
  </si>
  <si>
    <t>Perfil solicitado</t>
  </si>
  <si>
    <t>Tipo Solicitud</t>
  </si>
  <si>
    <t>Estado</t>
  </si>
  <si>
    <t>AUTOMATIZACIÓN DE PRUEBAS</t>
  </si>
  <si>
    <t>Reasignación</t>
  </si>
  <si>
    <t>Aplicado - Preseleccionado</t>
  </si>
  <si>
    <t>ANÁLISIS DE PERFORMANCE</t>
  </si>
  <si>
    <t>Nueva</t>
  </si>
  <si>
    <t>Count of Estado</t>
  </si>
  <si>
    <t>Column Labels</t>
  </si>
  <si>
    <t>DESARROLLOS BACK-END</t>
  </si>
  <si>
    <t>Cancelado</t>
  </si>
  <si>
    <t>Row Labels</t>
  </si>
  <si>
    <t>Aplicado - Seleccionado</t>
  </si>
  <si>
    <t>Aplicado - No Seleccionado</t>
  </si>
  <si>
    <t>(blank)</t>
  </si>
  <si>
    <t>Grand Total</t>
  </si>
  <si>
    <t xml:space="preserve">DESARROLLOS FRONT-END </t>
  </si>
  <si>
    <t>Count of Tipo Solicitud</t>
  </si>
  <si>
    <t>Analistas</t>
  </si>
  <si>
    <t>Solicitudes Banco</t>
  </si>
  <si>
    <t>Aplicado</t>
  </si>
  <si>
    <t>No Aplicado</t>
  </si>
  <si>
    <t>Open</t>
  </si>
  <si>
    <t>Perfil</t>
  </si>
  <si>
    <t>Reemplazo</t>
  </si>
  <si>
    <t>Adición neta</t>
  </si>
  <si>
    <t>Reasignaciones</t>
  </si>
  <si>
    <t>Devoluciones</t>
  </si>
  <si>
    <t>Otra Compañia</t>
  </si>
  <si>
    <t>DESARROLLOS FRONT-END</t>
  </si>
  <si>
    <t>DESARROLLOS FULL-STACK</t>
  </si>
  <si>
    <t>DESARROLLOS MOBILE</t>
  </si>
  <si>
    <t xml:space="preserve">DESARROLLOS BACK-END </t>
  </si>
  <si>
    <t>DESARROLLOS MOBILE SENIOR</t>
  </si>
  <si>
    <t>INGENIERIA NUBE SENIOR</t>
  </si>
  <si>
    <t>Seleccionado</t>
  </si>
  <si>
    <t xml:space="preserve">QA SALESFORCE SENIOR </t>
  </si>
  <si>
    <t>Desarrollador Salesforce Senior</t>
  </si>
  <si>
    <t>Aplicado - Desistido</t>
  </si>
  <si>
    <t>AUTOMATIZADOR DE PRUEBAS</t>
  </si>
  <si>
    <t>Desarrollador Front</t>
  </si>
  <si>
    <t xml:space="preserve">Nuevas </t>
  </si>
  <si>
    <t>Reemplazos</t>
  </si>
  <si>
    <t>Automatizador de Pruebas Senior</t>
  </si>
  <si>
    <t>Automatizador de Pruebas Semi-Senior</t>
  </si>
  <si>
    <t>DESARROLLOS BACK-END SENIOR</t>
  </si>
  <si>
    <t>DESARROLLOS FULL-STACK JUNIOR</t>
  </si>
  <si>
    <t>DESARROLLOS FULL-STACK SEMI-SENIOR</t>
  </si>
  <si>
    <t>AUTOMATIZACIÓN DE PRUEBAS SEMI-SENIOR</t>
  </si>
  <si>
    <t>ANÁLISIS DE PERFORMANCE SENIOR</t>
  </si>
  <si>
    <t>preseleccionado</t>
  </si>
  <si>
    <t>No seleccionado</t>
  </si>
  <si>
    <t>Desistimientos</t>
  </si>
  <si>
    <t>Motivos</t>
  </si>
  <si>
    <t>Perfiles Automatización con Myextra</t>
  </si>
  <si>
    <t>Perfiles Fullstack con Cloud Native</t>
  </si>
  <si>
    <t>No postulaciones</t>
  </si>
  <si>
    <t>Perfil Mobile Senior</t>
  </si>
  <si>
    <t>Perfiles Backend con AS400 &amp; Sprintboog</t>
  </si>
  <si>
    <t>No Seleccionados</t>
  </si>
  <si>
    <t>Desarrollador Front Senior</t>
  </si>
  <si>
    <t>DESARROLLOS BACK-END AS400</t>
  </si>
  <si>
    <t>No se ajusta habilides Técnicas</t>
  </si>
  <si>
    <t>no es de nuestro interés para esta solicitud.</t>
  </si>
  <si>
    <t>No se ajusta al requerimiento</t>
  </si>
  <si>
    <t>DESARROLLOS BACK-END SENIOR ELIXIR</t>
  </si>
  <si>
    <t>Automatizador de Pruebas</t>
  </si>
  <si>
    <t>DESARROLLOS BACK-END (Python)</t>
  </si>
  <si>
    <t>DESARROLLOS SOA-API</t>
  </si>
  <si>
    <t>AUTOMATIZACIÓN DE PRUEBAS (My Extra)</t>
  </si>
  <si>
    <t>AUTOMATIZACIÓN DE PRUEBAS PlayWrite</t>
  </si>
  <si>
    <t>DESARROLLOS BACK-END (AS400)</t>
  </si>
  <si>
    <t>Count of Perfil</t>
  </si>
  <si>
    <t>Ganados</t>
  </si>
  <si>
    <t>Perdidos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</si>
</sst>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242424"/>
      <name val="Calibri"/>
      <family val="2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ptos"/>
      <family val="2"/>
    </font>
    <font>
      <sz val="11"/>
      <color rgb="FF242424"/>
      <name val="Segoe UI"/>
      <family val="2"/>
    </font>
    <font>
      <sz val="11"/>
      <color theme="1"/>
      <name val="Calibri"/>
      <family val="2"/>
      <scheme val="minor"/>
    </font>
    <font>
      <sz val="8"/>
      <color rgb="FF242424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98">
    <xf numFmtId="0" fontId="0" fillId="0" borderId="0" xfId="0"/>
    <xf numFmtId="0" fontId="3" fillId="0" borderId="1" xfId="0" applyFont="1" applyBorder="1"/>
    <xf numFmtId="0" fontId="0" fillId="0" borderId="1" xfId="0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2" fillId="3" borderId="1" xfId="0" applyFont="1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4" borderId="1" xfId="0" applyFont="1" applyFill="1" applyBorder="1"/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/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2" xfId="0" applyBorder="1"/>
    <xf numFmtId="0" fontId="0" fillId="0" borderId="10" xfId="0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6" borderId="1" xfId="0" applyFont="1" applyFill="1" applyBorder="1" applyAlignment="1">
      <alignment horizontal="left"/>
    </xf>
    <xf numFmtId="0" fontId="6" fillId="0" borderId="9" xfId="0" applyFont="1" applyBorder="1"/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15" xfId="0" applyBorder="1"/>
    <xf numFmtId="0" fontId="0" fillId="7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/>
    <xf numFmtId="0" fontId="0" fillId="7" borderId="1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8" fillId="0" borderId="1" xfId="0" applyFont="1" applyBorder="1"/>
    <xf numFmtId="0" fontId="9" fillId="0" borderId="1" xfId="0" applyFont="1" applyBorder="1"/>
    <xf numFmtId="0" fontId="8" fillId="0" borderId="0" xfId="0" applyFont="1"/>
    <xf numFmtId="0" fontId="8" fillId="0" borderId="9" xfId="0" applyFont="1" applyBorder="1"/>
    <xf numFmtId="0" fontId="10" fillId="0" borderId="10" xfId="0" applyFont="1" applyBorder="1"/>
    <xf numFmtId="0" fontId="8" fillId="0" borderId="2" xfId="0" applyFont="1" applyBorder="1"/>
    <xf numFmtId="0" fontId="0" fillId="0" borderId="9" xfId="0" applyBorder="1" applyAlignment="1">
      <alignment vertical="center"/>
    </xf>
    <xf numFmtId="0" fontId="0" fillId="0" borderId="14" xfId="0" applyBorder="1" applyAlignment="1">
      <alignment horizontal="left"/>
    </xf>
    <xf numFmtId="0" fontId="0" fillId="0" borderId="14" xfId="0" applyBorder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7" fillId="9" borderId="14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7" borderId="26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22" xfId="0" applyBorder="1"/>
    <xf numFmtId="0" fontId="0" fillId="0" borderId="29" xfId="0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7" xfId="0" applyBorder="1" applyAlignment="1">
      <alignment horizontal="left"/>
    </xf>
    <xf numFmtId="0" fontId="0" fillId="0" borderId="18" xfId="0" applyBorder="1"/>
    <xf numFmtId="0" fontId="0" fillId="0" borderId="6" xfId="0" applyBorder="1"/>
    <xf numFmtId="0" fontId="0" fillId="0" borderId="21" xfId="0" applyBorder="1" applyAlignment="1">
      <alignment horizontal="left"/>
    </xf>
    <xf numFmtId="0" fontId="0" fillId="0" borderId="1" xfId="0" applyBorder="1" applyAlignment="1">
      <alignment vertical="center" wrapText="1"/>
    </xf>
    <xf numFmtId="9" fontId="0" fillId="0" borderId="0" xfId="1" applyFont="1"/>
    <xf numFmtId="0" fontId="2" fillId="3" borderId="1" xfId="0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9" xfId="0" applyBorder="1" applyAlignment="1">
      <alignment vertical="center"/>
    </xf>
    <xf numFmtId="0" fontId="12" fillId="0" borderId="1" xfId="0" applyFont="1" applyBorder="1"/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10" borderId="25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8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Gestión</a:t>
            </a:r>
            <a:r>
              <a:rPr lang="es-419" baseline="0"/>
              <a:t> de la Demanda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General!$F$1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General!$A$2:$A$20</c:f>
              <c:strCache>
                <c:ptCount val="19"/>
                <c:pt idx="0">
                  <c:v>Solicitudes Bco</c:v>
                </c:pt>
                <c:pt idx="4">
                  <c:v>Postulados</c:v>
                </c:pt>
                <c:pt idx="8">
                  <c:v>Confirmados</c:v>
                </c:pt>
                <c:pt idx="12">
                  <c:v>Preseleccionados</c:v>
                </c:pt>
                <c:pt idx="16">
                  <c:v>No seleccionados</c:v>
                </c:pt>
                <c:pt idx="17">
                  <c:v>No postulados</c:v>
                </c:pt>
                <c:pt idx="18">
                  <c:v>Cancelados</c:v>
                </c:pt>
              </c:strCache>
            </c:strRef>
          </c:cat>
          <c:val>
            <c:numRef>
              <c:f>General!$F$2:$F$20</c:f>
              <c:numCache>
                <c:formatCode>General</c:formatCode>
                <c:ptCount val="19"/>
                <c:pt idx="0">
                  <c:v>10</c:v>
                </c:pt>
                <c:pt idx="1">
                  <c:v>6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D-4FD4-930F-7F7B08A9D55E}"/>
            </c:ext>
          </c:extLst>
        </c:ser>
        <c:ser>
          <c:idx val="4"/>
          <c:order val="4"/>
          <c:tx>
            <c:strRef>
              <c:f>General!$G$1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General!$A$2:$A$20</c:f>
              <c:strCache>
                <c:ptCount val="19"/>
                <c:pt idx="0">
                  <c:v>Solicitudes Bco</c:v>
                </c:pt>
                <c:pt idx="4">
                  <c:v>Postulados</c:v>
                </c:pt>
                <c:pt idx="8">
                  <c:v>Confirmados</c:v>
                </c:pt>
                <c:pt idx="12">
                  <c:v>Preseleccionados</c:v>
                </c:pt>
                <c:pt idx="16">
                  <c:v>No seleccionados</c:v>
                </c:pt>
                <c:pt idx="17">
                  <c:v>No postulados</c:v>
                </c:pt>
                <c:pt idx="18">
                  <c:v>Cancelados</c:v>
                </c:pt>
              </c:strCache>
            </c:strRef>
          </c:cat>
          <c:val>
            <c:numRef>
              <c:f>General!$G$2:$G$20</c:f>
              <c:numCache>
                <c:formatCode>General</c:formatCode>
                <c:ptCount val="19"/>
                <c:pt idx="0">
                  <c:v>13</c:v>
                </c:pt>
                <c:pt idx="1">
                  <c:v>11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D-4FD4-930F-7F7B08A9D55E}"/>
            </c:ext>
          </c:extLst>
        </c:ser>
        <c:ser>
          <c:idx val="5"/>
          <c:order val="5"/>
          <c:tx>
            <c:strRef>
              <c:f>General!$H$1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General!$A$2:$A$20</c:f>
              <c:strCache>
                <c:ptCount val="19"/>
                <c:pt idx="0">
                  <c:v>Solicitudes Bco</c:v>
                </c:pt>
                <c:pt idx="4">
                  <c:v>Postulados</c:v>
                </c:pt>
                <c:pt idx="8">
                  <c:v>Confirmados</c:v>
                </c:pt>
                <c:pt idx="12">
                  <c:v>Preseleccionados</c:v>
                </c:pt>
                <c:pt idx="16">
                  <c:v>No seleccionados</c:v>
                </c:pt>
                <c:pt idx="17">
                  <c:v>No postulados</c:v>
                </c:pt>
                <c:pt idx="18">
                  <c:v>Cancelados</c:v>
                </c:pt>
              </c:strCache>
            </c:strRef>
          </c:cat>
          <c:val>
            <c:numRef>
              <c:f>General!$H$2:$H$20</c:f>
              <c:numCache>
                <c:formatCode>General</c:formatCode>
                <c:ptCount val="19"/>
                <c:pt idx="0">
                  <c:v>16</c:v>
                </c:pt>
                <c:pt idx="1">
                  <c:v>11</c:v>
                </c:pt>
                <c:pt idx="2">
                  <c:v>3</c:v>
                </c:pt>
                <c:pt idx="3">
                  <c:v>2</c:v>
                </c:pt>
                <c:pt idx="4">
                  <c:v>13</c:v>
                </c:pt>
                <c:pt idx="5">
                  <c:v>10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7-4328-9692-C95F6F8072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31044432"/>
        <c:axId val="2310431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General!$C$1</c15:sqref>
                        </c15:formulaRef>
                      </c:ext>
                    </c:extLst>
                    <c:strCache>
                      <c:ptCount val="1"/>
                      <c:pt idx="0">
                        <c:v>Enero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General!$A$2:$A$20</c15:sqref>
                        </c15:formulaRef>
                      </c:ext>
                    </c:extLst>
                    <c:strCache>
                      <c:ptCount val="19"/>
                      <c:pt idx="0">
                        <c:v>Solicitudes Bco</c:v>
                      </c:pt>
                      <c:pt idx="4">
                        <c:v>Postulados</c:v>
                      </c:pt>
                      <c:pt idx="8">
                        <c:v>Confirmados</c:v>
                      </c:pt>
                      <c:pt idx="12">
                        <c:v>Preseleccionados</c:v>
                      </c:pt>
                      <c:pt idx="16">
                        <c:v>No seleccionados</c:v>
                      </c:pt>
                      <c:pt idx="17">
                        <c:v>No postulados</c:v>
                      </c:pt>
                      <c:pt idx="18">
                        <c:v>Cancelados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General!$C$2:$C$20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F11-4305-8D13-610479854F0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General!$D$1</c15:sqref>
                        </c15:formulaRef>
                      </c:ext>
                    </c:extLst>
                    <c:strCache>
                      <c:ptCount val="1"/>
                      <c:pt idx="0">
                        <c:v>Febrero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General!$A$2:$A$20</c15:sqref>
                        </c15:formulaRef>
                      </c:ext>
                    </c:extLst>
                    <c:strCache>
                      <c:ptCount val="19"/>
                      <c:pt idx="0">
                        <c:v>Solicitudes Bco</c:v>
                      </c:pt>
                      <c:pt idx="4">
                        <c:v>Postulados</c:v>
                      </c:pt>
                      <c:pt idx="8">
                        <c:v>Confirmados</c:v>
                      </c:pt>
                      <c:pt idx="12">
                        <c:v>Preseleccionados</c:v>
                      </c:pt>
                      <c:pt idx="16">
                        <c:v>No seleccionados</c:v>
                      </c:pt>
                      <c:pt idx="17">
                        <c:v>No postulados</c:v>
                      </c:pt>
                      <c:pt idx="18">
                        <c:v>Cancelados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General!$D$2:$D$20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F11-4305-8D13-610479854F0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General!$E$1</c15:sqref>
                        </c15:formulaRef>
                      </c:ext>
                    </c:extLst>
                    <c:strCache>
                      <c:ptCount val="1"/>
                      <c:pt idx="0">
                        <c:v>Marzo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419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General!$A$2:$A$20</c15:sqref>
                        </c15:formulaRef>
                      </c:ext>
                    </c:extLst>
                    <c:strCache>
                      <c:ptCount val="19"/>
                      <c:pt idx="0">
                        <c:v>Solicitudes Bco</c:v>
                      </c:pt>
                      <c:pt idx="4">
                        <c:v>Postulados</c:v>
                      </c:pt>
                      <c:pt idx="8">
                        <c:v>Confirmados</c:v>
                      </c:pt>
                      <c:pt idx="12">
                        <c:v>Preseleccionados</c:v>
                      </c:pt>
                      <c:pt idx="16">
                        <c:v>No seleccionados</c:v>
                      </c:pt>
                      <c:pt idx="17">
                        <c:v>No postulados</c:v>
                      </c:pt>
                      <c:pt idx="18">
                        <c:v>Cancelados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General!$E$2:$E$20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8</c:v>
                      </c:pt>
                      <c:pt idx="1">
                        <c:v>5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6</c:v>
                      </c:pt>
                      <c:pt idx="5">
                        <c:v>4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11-4305-8D13-610479854F02}"/>
                  </c:ext>
                </c:extLst>
              </c15:ser>
            </c15:filteredBarSeries>
          </c:ext>
        </c:extLst>
      </c:barChart>
      <c:catAx>
        <c:axId val="23104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31043184"/>
        <c:crosses val="autoZero"/>
        <c:auto val="1"/>
        <c:lblAlgn val="ctr"/>
        <c:lblOffset val="100"/>
        <c:noMultiLvlLbl val="0"/>
      </c:catAx>
      <c:valAx>
        <c:axId val="231043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1044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'Datos Enero'!$C$33</c:f>
              <c:strCache>
                <c:ptCount val="1"/>
                <c:pt idx="0">
                  <c:v>Nueva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'Datos Enero'!$B$34:$B$37</c:f>
              <c:strCache>
                <c:ptCount val="4"/>
                <c:pt idx="0">
                  <c:v>DESARROLLOS BACK-END</c:v>
                </c:pt>
                <c:pt idx="1">
                  <c:v>AUTOMATIZACIÓN DE PRUEBAS</c:v>
                </c:pt>
                <c:pt idx="2">
                  <c:v>ANÁLISIS DE PERFORMANCE</c:v>
                </c:pt>
                <c:pt idx="3">
                  <c:v>DESARROLLOS FRONT-END </c:v>
                </c:pt>
              </c:strCache>
            </c:strRef>
          </c:cat>
          <c:val>
            <c:numRef>
              <c:f>'Datos Enero'!$C$34:$C$37</c:f>
              <c:numCache>
                <c:formatCode>General</c:formatCode>
                <c:ptCount val="4"/>
                <c:pt idx="0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6-4594-A4E2-BEC3D69795C3}"/>
            </c:ext>
          </c:extLst>
        </c:ser>
        <c:ser>
          <c:idx val="1"/>
          <c:order val="1"/>
          <c:tx>
            <c:strRef>
              <c:f>'Datos Enero'!$D$33</c:f>
              <c:strCache>
                <c:ptCount val="1"/>
                <c:pt idx="0">
                  <c:v>Reemplazo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'Datos Enero'!$B$34:$B$37</c:f>
              <c:strCache>
                <c:ptCount val="4"/>
                <c:pt idx="0">
                  <c:v>DESARROLLOS BACK-END</c:v>
                </c:pt>
                <c:pt idx="1">
                  <c:v>AUTOMATIZACIÓN DE PRUEBAS</c:v>
                </c:pt>
                <c:pt idx="2">
                  <c:v>ANÁLISIS DE PERFORMANCE</c:v>
                </c:pt>
                <c:pt idx="3">
                  <c:v>DESARROLLOS FRONT-END </c:v>
                </c:pt>
              </c:strCache>
            </c:strRef>
          </c:cat>
          <c:val>
            <c:numRef>
              <c:f>'Datos Enero'!$D$34:$D$37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A936-4594-A4E2-BEC3D6979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4987055"/>
        <c:axId val="1805339439"/>
      </c:barChart>
      <c:catAx>
        <c:axId val="187498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05339439"/>
        <c:crosses val="autoZero"/>
        <c:auto val="1"/>
        <c:lblAlgn val="ctr"/>
        <c:lblOffset val="100"/>
        <c:noMultiLvlLbl val="0"/>
      </c:catAx>
      <c:valAx>
        <c:axId val="180533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749870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FFC-4B2F-BC8A-7904445FCD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FFC-4B2F-BC8A-7904445FCD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FFC-4B2F-BC8A-7904445FCD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Enero'!$B$50:$B$52</c:f>
              <c:strCache>
                <c:ptCount val="3"/>
                <c:pt idx="0">
                  <c:v>Internalización</c:v>
                </c:pt>
                <c:pt idx="1">
                  <c:v>Devoluciones</c:v>
                </c:pt>
                <c:pt idx="2">
                  <c:v>Otra Compañia</c:v>
                </c:pt>
              </c:strCache>
            </c:strRef>
          </c:cat>
          <c:val>
            <c:numRef>
              <c:f>'Datos Enero'!$C$50:$C$52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FC-4B2F-BC8A-7904445FCD2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Febrero'!$C$23</c:f>
              <c:strCache>
                <c:ptCount val="1"/>
                <c:pt idx="0">
                  <c:v>Analistas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Febrero'!$B$24:$B$28</c:f>
              <c:strCache>
                <c:ptCount val="5"/>
                <c:pt idx="0">
                  <c:v>Solicitudes Banco</c:v>
                </c:pt>
                <c:pt idx="1">
                  <c:v>Aplicado</c:v>
                </c:pt>
                <c:pt idx="2">
                  <c:v>Cancelado</c:v>
                </c:pt>
                <c:pt idx="3">
                  <c:v>No Aplicado</c:v>
                </c:pt>
                <c:pt idx="4">
                  <c:v>Open</c:v>
                </c:pt>
              </c:strCache>
            </c:strRef>
          </c:cat>
          <c:val>
            <c:numRef>
              <c:f>'Datos Febrero'!$C$24:$C$28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D-4C9A-8C6C-890B86F460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92193055"/>
        <c:axId val="1821354447"/>
      </c:barChart>
      <c:catAx>
        <c:axId val="18921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21354447"/>
        <c:crosses val="autoZero"/>
        <c:auto val="1"/>
        <c:lblAlgn val="ctr"/>
        <c:lblOffset val="100"/>
        <c:noMultiLvlLbl val="0"/>
      </c:catAx>
      <c:valAx>
        <c:axId val="18213544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219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'Datos Febrero'!$C$33</c:f>
              <c:strCache>
                <c:ptCount val="1"/>
                <c:pt idx="0">
                  <c:v>Nueva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'Datos Febrero'!$B$34:$B$37</c:f>
              <c:strCache>
                <c:ptCount val="3"/>
                <c:pt idx="0">
                  <c:v>DESARROLLOS FULL-STACK</c:v>
                </c:pt>
                <c:pt idx="1">
                  <c:v>DESARROLLOS BACK-END</c:v>
                </c:pt>
                <c:pt idx="2">
                  <c:v>DESARROLLOS FRONT-END</c:v>
                </c:pt>
              </c:strCache>
            </c:strRef>
          </c:cat>
          <c:val>
            <c:numRef>
              <c:f>'Datos Febrero'!$C$34:$C$37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E-40B7-B6AE-16124790B96F}"/>
            </c:ext>
          </c:extLst>
        </c:ser>
        <c:ser>
          <c:idx val="1"/>
          <c:order val="1"/>
          <c:tx>
            <c:strRef>
              <c:f>'Datos Febrero'!$D$33</c:f>
              <c:strCache>
                <c:ptCount val="1"/>
                <c:pt idx="0">
                  <c:v>Reemplazo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'Datos Febrero'!$B$34:$B$37</c:f>
              <c:strCache>
                <c:ptCount val="3"/>
                <c:pt idx="0">
                  <c:v>DESARROLLOS FULL-STACK</c:v>
                </c:pt>
                <c:pt idx="1">
                  <c:v>DESARROLLOS BACK-END</c:v>
                </c:pt>
                <c:pt idx="2">
                  <c:v>DESARROLLOS FRONT-END</c:v>
                </c:pt>
              </c:strCache>
            </c:strRef>
          </c:cat>
          <c:val>
            <c:numRef>
              <c:f>'Datos Febrero'!$D$34:$D$37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C8EE-40B7-B6AE-16124790B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4987055"/>
        <c:axId val="1805339439"/>
      </c:barChart>
      <c:catAx>
        <c:axId val="187498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05339439"/>
        <c:crosses val="autoZero"/>
        <c:auto val="1"/>
        <c:lblAlgn val="ctr"/>
        <c:lblOffset val="100"/>
        <c:noMultiLvlLbl val="0"/>
      </c:catAx>
      <c:valAx>
        <c:axId val="180533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749870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AB0-44EA-9E67-3E169186B9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AB0-44EA-9E67-3E169186B9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AB0-44EA-9E67-3E169186B9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Enero'!$B$50:$B$52</c:f>
              <c:strCache>
                <c:ptCount val="3"/>
                <c:pt idx="0">
                  <c:v>Internalización</c:v>
                </c:pt>
                <c:pt idx="1">
                  <c:v>Devoluciones</c:v>
                </c:pt>
                <c:pt idx="2">
                  <c:v>Otra Compañia</c:v>
                </c:pt>
              </c:strCache>
            </c:strRef>
          </c:cat>
          <c:val>
            <c:numRef>
              <c:f>'Datos Enero'!$C$50:$C$52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B0-44EA-9E67-3E169186B99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Marzo'!$C$23</c:f>
              <c:strCache>
                <c:ptCount val="1"/>
                <c:pt idx="0">
                  <c:v>Analistas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Marzo'!$B$24:$B$28</c:f>
              <c:strCache>
                <c:ptCount val="5"/>
                <c:pt idx="0">
                  <c:v>Solicitudes Banco</c:v>
                </c:pt>
                <c:pt idx="1">
                  <c:v>Aplicado</c:v>
                </c:pt>
                <c:pt idx="2">
                  <c:v>Cancelado</c:v>
                </c:pt>
                <c:pt idx="3">
                  <c:v>No Aplicado</c:v>
                </c:pt>
                <c:pt idx="4">
                  <c:v>Open</c:v>
                </c:pt>
              </c:strCache>
            </c:strRef>
          </c:cat>
          <c:val>
            <c:numRef>
              <c:f>'Datos Marzo'!$C$24:$C$28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1-442D-8B26-6CB01A544F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92193055"/>
        <c:axId val="1821354447"/>
      </c:barChart>
      <c:catAx>
        <c:axId val="18921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21354447"/>
        <c:crosses val="autoZero"/>
        <c:auto val="1"/>
        <c:lblAlgn val="ctr"/>
        <c:lblOffset val="100"/>
        <c:noMultiLvlLbl val="0"/>
      </c:catAx>
      <c:valAx>
        <c:axId val="18213544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219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'Datos Marzo'!$C$33</c:f>
              <c:strCache>
                <c:ptCount val="1"/>
                <c:pt idx="0">
                  <c:v>Nueva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'Datos Marzo'!$B$34:$B$37</c:f>
              <c:strCache>
                <c:ptCount val="4"/>
                <c:pt idx="0">
                  <c:v>DESARROLLOS FULL-STACK</c:v>
                </c:pt>
                <c:pt idx="1">
                  <c:v>DESARROLLOS BACK-END</c:v>
                </c:pt>
                <c:pt idx="2">
                  <c:v>DESARROLLOS FRONT-END</c:v>
                </c:pt>
                <c:pt idx="3">
                  <c:v>DESARROLLOS MOBILE</c:v>
                </c:pt>
              </c:strCache>
            </c:strRef>
          </c:cat>
          <c:val>
            <c:numRef>
              <c:f>'Datos Marzo'!$C$34:$C$37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E-429E-9DE2-25A7AB414F58}"/>
            </c:ext>
          </c:extLst>
        </c:ser>
        <c:ser>
          <c:idx val="1"/>
          <c:order val="1"/>
          <c:tx>
            <c:strRef>
              <c:f>'Datos Marzo'!$D$33</c:f>
              <c:strCache>
                <c:ptCount val="1"/>
                <c:pt idx="0">
                  <c:v>Reemplazo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'Datos Marzo'!$B$34:$B$37</c:f>
              <c:strCache>
                <c:ptCount val="4"/>
                <c:pt idx="0">
                  <c:v>DESARROLLOS FULL-STACK</c:v>
                </c:pt>
                <c:pt idx="1">
                  <c:v>DESARROLLOS BACK-END</c:v>
                </c:pt>
                <c:pt idx="2">
                  <c:v>DESARROLLOS FRONT-END</c:v>
                </c:pt>
                <c:pt idx="3">
                  <c:v>DESARROLLOS MOBILE</c:v>
                </c:pt>
              </c:strCache>
            </c:strRef>
          </c:cat>
          <c:val>
            <c:numRef>
              <c:f>'Datos Marzo'!$D$34:$D$37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AABE-429E-9DE2-25A7AB414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4987055"/>
        <c:axId val="1805339439"/>
      </c:barChart>
      <c:catAx>
        <c:axId val="187498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05339439"/>
        <c:crosses val="autoZero"/>
        <c:auto val="1"/>
        <c:lblAlgn val="ctr"/>
        <c:lblOffset val="100"/>
        <c:noMultiLvlLbl val="0"/>
      </c:catAx>
      <c:valAx>
        <c:axId val="180533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749870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6EA-4B18-ABD4-66E94D484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6EA-4B18-ABD4-66E94D484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6EA-4B18-ABD4-66E94D484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Enero'!$B$50:$B$52</c:f>
              <c:strCache>
                <c:ptCount val="3"/>
                <c:pt idx="0">
                  <c:v>Internalización</c:v>
                </c:pt>
                <c:pt idx="1">
                  <c:v>Devoluciones</c:v>
                </c:pt>
                <c:pt idx="2">
                  <c:v>Otra Compañia</c:v>
                </c:pt>
              </c:strCache>
            </c:strRef>
          </c:cat>
          <c:val>
            <c:numRef>
              <c:f>'Datos Enero'!$C$50:$C$52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EA-4B18-ABD4-66E94D4841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Abril'!$C$23</c:f>
              <c:strCache>
                <c:ptCount val="1"/>
                <c:pt idx="0">
                  <c:v>Analistas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Abril'!$B$24:$B$28</c:f>
              <c:strCache>
                <c:ptCount val="5"/>
                <c:pt idx="0">
                  <c:v>Solicitudes Banco</c:v>
                </c:pt>
                <c:pt idx="1">
                  <c:v>Aplicado</c:v>
                </c:pt>
                <c:pt idx="2">
                  <c:v>Cancelado</c:v>
                </c:pt>
                <c:pt idx="3">
                  <c:v>No Aplicado</c:v>
                </c:pt>
                <c:pt idx="4">
                  <c:v>Open</c:v>
                </c:pt>
              </c:strCache>
            </c:strRef>
          </c:cat>
          <c:val>
            <c:numRef>
              <c:f>'Datos Abril'!$C$24:$C$28</c:f>
              <c:numCache>
                <c:formatCode>General</c:formatCode>
                <c:ptCount val="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A-4C4C-9D9A-5C4DDAA09B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92193055"/>
        <c:axId val="1821354447"/>
      </c:barChart>
      <c:catAx>
        <c:axId val="18921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21354447"/>
        <c:crosses val="autoZero"/>
        <c:auto val="1"/>
        <c:lblAlgn val="ctr"/>
        <c:lblOffset val="100"/>
        <c:noMultiLvlLbl val="0"/>
      </c:catAx>
      <c:valAx>
        <c:axId val="18213544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219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'Datos Abril'!$C$33</c:f>
              <c:strCache>
                <c:ptCount val="1"/>
                <c:pt idx="0">
                  <c:v>Nueva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'Datos Abril'!$B$34:$B$37</c:f>
              <c:strCache>
                <c:ptCount val="4"/>
                <c:pt idx="0">
                  <c:v>DESARROLLOS FULL-STACK</c:v>
                </c:pt>
                <c:pt idx="1">
                  <c:v>DESARROLLOS BACK-END</c:v>
                </c:pt>
                <c:pt idx="2">
                  <c:v>DESARROLLOS MOBILE</c:v>
                </c:pt>
                <c:pt idx="3">
                  <c:v>ANÁLISIS DE PERFORMANCE</c:v>
                </c:pt>
              </c:strCache>
            </c:strRef>
          </c:cat>
          <c:val>
            <c:numRef>
              <c:f>'Datos Abril'!$C$34:$C$37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C-41E5-BDC4-A4707DC4551F}"/>
            </c:ext>
          </c:extLst>
        </c:ser>
        <c:ser>
          <c:idx val="1"/>
          <c:order val="1"/>
          <c:tx>
            <c:strRef>
              <c:f>'Datos Abril'!$D$33</c:f>
              <c:strCache>
                <c:ptCount val="1"/>
                <c:pt idx="0">
                  <c:v>Reemplazo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'Datos Abril'!$B$34:$B$37</c:f>
              <c:strCache>
                <c:ptCount val="4"/>
                <c:pt idx="0">
                  <c:v>DESARROLLOS FULL-STACK</c:v>
                </c:pt>
                <c:pt idx="1">
                  <c:v>DESARROLLOS BACK-END</c:v>
                </c:pt>
                <c:pt idx="2">
                  <c:v>DESARROLLOS MOBILE</c:v>
                </c:pt>
                <c:pt idx="3">
                  <c:v>ANÁLISIS DE PERFORMANCE</c:v>
                </c:pt>
              </c:strCache>
            </c:strRef>
          </c:cat>
          <c:val>
            <c:numRef>
              <c:f>'Datos Abril'!$D$34:$D$37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9A7C-41E5-BDC4-A4707DC45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4987055"/>
        <c:axId val="1805339439"/>
      </c:barChart>
      <c:catAx>
        <c:axId val="187498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05339439"/>
        <c:crosses val="autoZero"/>
        <c:auto val="1"/>
        <c:lblAlgn val="ctr"/>
        <c:lblOffset val="100"/>
        <c:noMultiLvlLbl val="0"/>
      </c:catAx>
      <c:valAx>
        <c:axId val="180533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749870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General!$A$29</c:f>
              <c:strCache>
                <c:ptCount val="1"/>
                <c:pt idx="0">
                  <c:v>Ingresos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General!$C$28:$I$28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</c:strCache>
            </c:strRef>
          </c:cat>
          <c:val>
            <c:numRef>
              <c:f>General!$C$29:$I$29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5-4779-90CE-07DB7EF16859}"/>
            </c:ext>
          </c:extLst>
        </c:ser>
        <c:ser>
          <c:idx val="1"/>
          <c:order val="1"/>
          <c:tx>
            <c:strRef>
              <c:f>General!$A$30</c:f>
              <c:strCache>
                <c:ptCount val="1"/>
                <c:pt idx="0">
                  <c:v>Retiros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General!$C$28:$I$28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</c:strCache>
            </c:strRef>
          </c:cat>
          <c:val>
            <c:numRef>
              <c:f>General!$C$30:$I$30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5-4779-90CE-07DB7EF16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445248"/>
        <c:axId val="1988613040"/>
      </c:barChart>
      <c:lineChart>
        <c:grouping val="standard"/>
        <c:varyColors val="0"/>
        <c:ser>
          <c:idx val="2"/>
          <c:order val="2"/>
          <c:tx>
            <c:strRef>
              <c:f>General!$A$31</c:f>
              <c:strCache>
                <c:ptCount val="1"/>
                <c:pt idx="0">
                  <c:v>Adición Neta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General!$C$28:$I$28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</c:strCache>
            </c:strRef>
          </c:cat>
          <c:val>
            <c:numRef>
              <c:f>General!$C$31:$I$31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2</c:v>
                </c:pt>
                <c:pt idx="3">
                  <c:v>-1</c:v>
                </c:pt>
                <c:pt idx="4">
                  <c:v>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B5-4779-90CE-07DB7EF16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05104"/>
        <c:axId val="1988626432"/>
      </c:lineChart>
      <c:catAx>
        <c:axId val="1884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88613040"/>
        <c:crosses val="autoZero"/>
        <c:auto val="1"/>
        <c:lblAlgn val="ctr"/>
        <c:lblOffset val="100"/>
        <c:noMultiLvlLbl val="0"/>
      </c:catAx>
      <c:valAx>
        <c:axId val="19886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8445248"/>
        <c:crosses val="autoZero"/>
        <c:crossBetween val="between"/>
      </c:valAx>
      <c:valAx>
        <c:axId val="19886264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9605104"/>
        <c:crosses val="max"/>
        <c:crossBetween val="between"/>
      </c:valAx>
      <c:catAx>
        <c:axId val="489605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8626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675-4AB4-98BA-C45A9A4304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675-4AB4-98BA-C45A9A4304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675-4AB4-98BA-C45A9A4304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Enero'!$B$50:$B$52</c:f>
              <c:strCache>
                <c:ptCount val="3"/>
                <c:pt idx="0">
                  <c:v>Internalización</c:v>
                </c:pt>
                <c:pt idx="1">
                  <c:v>Devoluciones</c:v>
                </c:pt>
                <c:pt idx="2">
                  <c:v>Otra Compañia</c:v>
                </c:pt>
              </c:strCache>
            </c:strRef>
          </c:cat>
          <c:val>
            <c:numRef>
              <c:f>'Datos Enero'!$C$50:$C$52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75-4AB4-98BA-C45A9A4304E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Mayo'!$C$23</c:f>
              <c:strCache>
                <c:ptCount val="1"/>
                <c:pt idx="0">
                  <c:v>Analistas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Mayo'!$B$24:$B$28</c:f>
              <c:strCache>
                <c:ptCount val="5"/>
                <c:pt idx="0">
                  <c:v>Solicitudes Banco</c:v>
                </c:pt>
                <c:pt idx="1">
                  <c:v>Aplicado</c:v>
                </c:pt>
                <c:pt idx="2">
                  <c:v>Cancelado</c:v>
                </c:pt>
                <c:pt idx="3">
                  <c:v>No Aplicado</c:v>
                </c:pt>
                <c:pt idx="4">
                  <c:v>Open</c:v>
                </c:pt>
              </c:strCache>
            </c:strRef>
          </c:cat>
          <c:val>
            <c:numRef>
              <c:f>'Datos Mayo'!$C$24:$C$28</c:f>
              <c:numCache>
                <c:formatCode>General</c:formatCode>
                <c:ptCount val="5"/>
                <c:pt idx="0">
                  <c:v>13</c:v>
                </c:pt>
                <c:pt idx="1">
                  <c:v>10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B-4A8A-B77D-F841A5F722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92193055"/>
        <c:axId val="1821354447"/>
      </c:barChart>
      <c:catAx>
        <c:axId val="18921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21354447"/>
        <c:crosses val="autoZero"/>
        <c:auto val="1"/>
        <c:lblAlgn val="ctr"/>
        <c:lblOffset val="100"/>
        <c:noMultiLvlLbl val="0"/>
      </c:catAx>
      <c:valAx>
        <c:axId val="18213544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219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'Datos Mayo'!$C$33</c:f>
              <c:strCache>
                <c:ptCount val="1"/>
                <c:pt idx="0">
                  <c:v>Nueva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'Datos Mayo'!$B$34:$B$37</c:f>
              <c:strCache>
                <c:ptCount val="4"/>
                <c:pt idx="0">
                  <c:v>DESARROLLOS MOBILE SENIOR</c:v>
                </c:pt>
                <c:pt idx="1">
                  <c:v>INGENIERIA NUBE SENIOR</c:v>
                </c:pt>
                <c:pt idx="2">
                  <c:v>AUTOMATIZACIÓN DE PRUEBAS</c:v>
                </c:pt>
                <c:pt idx="3">
                  <c:v>DESARROLLOS BACK-END </c:v>
                </c:pt>
              </c:strCache>
            </c:strRef>
          </c:cat>
          <c:val>
            <c:numRef>
              <c:f>'Datos Mayo'!$C$34:$C$37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A-4072-823F-39F62C4FA593}"/>
            </c:ext>
          </c:extLst>
        </c:ser>
        <c:ser>
          <c:idx val="1"/>
          <c:order val="1"/>
          <c:tx>
            <c:strRef>
              <c:f>'Datos Mayo'!$D$33</c:f>
              <c:strCache>
                <c:ptCount val="1"/>
                <c:pt idx="0">
                  <c:v>Reemplazo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'Datos Mayo'!$B$34:$B$37</c:f>
              <c:strCache>
                <c:ptCount val="4"/>
                <c:pt idx="0">
                  <c:v>DESARROLLOS MOBILE SENIOR</c:v>
                </c:pt>
                <c:pt idx="1">
                  <c:v>INGENIERIA NUBE SENIOR</c:v>
                </c:pt>
                <c:pt idx="2">
                  <c:v>AUTOMATIZACIÓN DE PRUEBAS</c:v>
                </c:pt>
                <c:pt idx="3">
                  <c:v>DESARROLLOS BACK-END </c:v>
                </c:pt>
              </c:strCache>
            </c:strRef>
          </c:cat>
          <c:val>
            <c:numRef>
              <c:f>'Datos Mayo'!$D$34:$D$37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A-4072-823F-39F62C4FA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4987055"/>
        <c:axId val="1805339439"/>
      </c:barChart>
      <c:catAx>
        <c:axId val="187498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05339439"/>
        <c:crosses val="autoZero"/>
        <c:auto val="1"/>
        <c:lblAlgn val="ctr"/>
        <c:lblOffset val="100"/>
        <c:noMultiLvlLbl val="0"/>
      </c:catAx>
      <c:valAx>
        <c:axId val="180533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749870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CBC-4953-ADFF-B5E71623B4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CBC-4953-ADFF-B5E71623B4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CBC-4953-ADFF-B5E71623B4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Enero'!$B$50:$B$52</c:f>
              <c:strCache>
                <c:ptCount val="3"/>
                <c:pt idx="0">
                  <c:v>Internalización</c:v>
                </c:pt>
                <c:pt idx="1">
                  <c:v>Devoluciones</c:v>
                </c:pt>
                <c:pt idx="2">
                  <c:v>Otra Compañia</c:v>
                </c:pt>
              </c:strCache>
            </c:strRef>
          </c:cat>
          <c:val>
            <c:numRef>
              <c:f>'Datos Enero'!$C$50:$C$52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BC-4953-ADFF-B5E71623B45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Junio'!$C$23</c:f>
              <c:strCache>
                <c:ptCount val="1"/>
                <c:pt idx="0">
                  <c:v>Analistas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Junio'!$B$24:$B$28</c:f>
              <c:strCache>
                <c:ptCount val="5"/>
                <c:pt idx="0">
                  <c:v>Solicitudes Banco</c:v>
                </c:pt>
                <c:pt idx="1">
                  <c:v>Aplicado</c:v>
                </c:pt>
                <c:pt idx="2">
                  <c:v>Cancelado</c:v>
                </c:pt>
                <c:pt idx="3">
                  <c:v>No Aplicado</c:v>
                </c:pt>
                <c:pt idx="4">
                  <c:v>Open</c:v>
                </c:pt>
              </c:strCache>
            </c:strRef>
          </c:cat>
          <c:val>
            <c:numRef>
              <c:f>'Datos Junio'!$C$24:$C$28</c:f>
              <c:numCache>
                <c:formatCode>General</c:formatCode>
                <c:ptCount val="5"/>
                <c:pt idx="0">
                  <c:v>16</c:v>
                </c:pt>
                <c:pt idx="1">
                  <c:v>13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6-4994-8A7E-DD9A0257E6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92193055"/>
        <c:axId val="1821354447"/>
      </c:barChart>
      <c:catAx>
        <c:axId val="18921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21354447"/>
        <c:crosses val="autoZero"/>
        <c:auto val="1"/>
        <c:lblAlgn val="ctr"/>
        <c:lblOffset val="100"/>
        <c:noMultiLvlLbl val="0"/>
      </c:catAx>
      <c:valAx>
        <c:axId val="18213544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219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'Datos Junio'!$C$33</c:f>
              <c:strCache>
                <c:ptCount val="1"/>
                <c:pt idx="0">
                  <c:v>Nueva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'Datos Junio'!$B$34:$B$37</c:f>
              <c:strCache>
                <c:ptCount val="4"/>
                <c:pt idx="0">
                  <c:v>DESARROLLOS FULL-STACK</c:v>
                </c:pt>
                <c:pt idx="1">
                  <c:v>DESARROLLOS BACK-END</c:v>
                </c:pt>
                <c:pt idx="2">
                  <c:v>DESARROLLOS MOBILE</c:v>
                </c:pt>
                <c:pt idx="3">
                  <c:v>AUTOMATIZADOR DE PRUEBAS</c:v>
                </c:pt>
              </c:strCache>
            </c:strRef>
          </c:cat>
          <c:val>
            <c:numRef>
              <c:f>'Datos Junio'!$C$34:$C$37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D-487C-A2A4-ECA8C2679E74}"/>
            </c:ext>
          </c:extLst>
        </c:ser>
        <c:ser>
          <c:idx val="1"/>
          <c:order val="1"/>
          <c:tx>
            <c:strRef>
              <c:f>'Datos Junio'!$D$33</c:f>
              <c:strCache>
                <c:ptCount val="1"/>
                <c:pt idx="0">
                  <c:v>Reemplazo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'Datos Junio'!$B$34:$B$37</c:f>
              <c:strCache>
                <c:ptCount val="4"/>
                <c:pt idx="0">
                  <c:v>DESARROLLOS FULL-STACK</c:v>
                </c:pt>
                <c:pt idx="1">
                  <c:v>DESARROLLOS BACK-END</c:v>
                </c:pt>
                <c:pt idx="2">
                  <c:v>DESARROLLOS MOBILE</c:v>
                </c:pt>
                <c:pt idx="3">
                  <c:v>AUTOMATIZADOR DE PRUEBAS</c:v>
                </c:pt>
              </c:strCache>
            </c:strRef>
          </c:cat>
          <c:val>
            <c:numRef>
              <c:f>'Datos Junio'!$D$34:$D$37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D-487C-A2A4-ECA8C2679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4987055"/>
        <c:axId val="1805339439"/>
      </c:barChart>
      <c:catAx>
        <c:axId val="187498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05339439"/>
        <c:crosses val="autoZero"/>
        <c:auto val="1"/>
        <c:lblAlgn val="ctr"/>
        <c:lblOffset val="100"/>
        <c:noMultiLvlLbl val="0"/>
      </c:catAx>
      <c:valAx>
        <c:axId val="180533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749870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08B-44FB-A72A-1EFE227FA0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08B-44FB-A72A-1EFE227FA0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08B-44FB-A72A-1EFE227FA0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Enero'!$B$50:$B$52</c:f>
              <c:strCache>
                <c:ptCount val="3"/>
                <c:pt idx="0">
                  <c:v>Internalización</c:v>
                </c:pt>
                <c:pt idx="1">
                  <c:v>Devoluciones</c:v>
                </c:pt>
                <c:pt idx="2">
                  <c:v>Otra Compañia</c:v>
                </c:pt>
              </c:strCache>
            </c:strRef>
          </c:cat>
          <c:val>
            <c:numRef>
              <c:f>'Datos Enero'!$C$50:$C$52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8B-44FB-A72A-1EFE227FA0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Julio'!$C$23</c:f>
              <c:strCache>
                <c:ptCount val="1"/>
                <c:pt idx="0">
                  <c:v>Analistas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Julio'!$B$24:$B$28</c:f>
              <c:strCache>
                <c:ptCount val="5"/>
                <c:pt idx="0">
                  <c:v>Solicitudes Banco</c:v>
                </c:pt>
                <c:pt idx="1">
                  <c:v>Aplicado</c:v>
                </c:pt>
                <c:pt idx="2">
                  <c:v>Cancelado</c:v>
                </c:pt>
                <c:pt idx="3">
                  <c:v>No Aplicado</c:v>
                </c:pt>
                <c:pt idx="4">
                  <c:v>Open</c:v>
                </c:pt>
              </c:strCache>
            </c:strRef>
          </c:cat>
          <c:val>
            <c:numRef>
              <c:f>'Datos Julio'!$C$24:$C$28</c:f>
              <c:numCache>
                <c:formatCode>General</c:formatCode>
                <c:ptCount val="5"/>
                <c:pt idx="0">
                  <c:v>19</c:v>
                </c:pt>
                <c:pt idx="1">
                  <c:v>14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9-4FEE-95C0-6D8CDC54BF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92193055"/>
        <c:axId val="1821354447"/>
      </c:barChart>
      <c:catAx>
        <c:axId val="18921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21354447"/>
        <c:crosses val="autoZero"/>
        <c:auto val="1"/>
        <c:lblAlgn val="ctr"/>
        <c:lblOffset val="100"/>
        <c:noMultiLvlLbl val="0"/>
      </c:catAx>
      <c:valAx>
        <c:axId val="18213544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219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94697913389048"/>
          <c:y val="2.2750649005554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'Datos Julio'!$C$33</c:f>
              <c:strCache>
                <c:ptCount val="1"/>
                <c:pt idx="0">
                  <c:v>Nueva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'Datos Julio'!$B$34:$B$37</c:f>
              <c:strCache>
                <c:ptCount val="4"/>
                <c:pt idx="0">
                  <c:v>DESARROLLOS FULL-STACK</c:v>
                </c:pt>
                <c:pt idx="1">
                  <c:v>DESARROLLOS BACK-END</c:v>
                </c:pt>
                <c:pt idx="2">
                  <c:v>DESARROLLOS MOBILE</c:v>
                </c:pt>
                <c:pt idx="3">
                  <c:v>AUTOMATIZADOR DE PRUEBAS</c:v>
                </c:pt>
              </c:strCache>
            </c:strRef>
          </c:cat>
          <c:val>
            <c:numRef>
              <c:f>'Datos Julio'!$C$34:$C$37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8-4577-868B-B99ECBF3FC3D}"/>
            </c:ext>
          </c:extLst>
        </c:ser>
        <c:ser>
          <c:idx val="1"/>
          <c:order val="1"/>
          <c:tx>
            <c:strRef>
              <c:f>'Datos Julio'!$D$33</c:f>
              <c:strCache>
                <c:ptCount val="1"/>
                <c:pt idx="0">
                  <c:v>Reemplazo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'Datos Julio'!$B$34:$B$37</c:f>
              <c:strCache>
                <c:ptCount val="4"/>
                <c:pt idx="0">
                  <c:v>DESARROLLOS FULL-STACK</c:v>
                </c:pt>
                <c:pt idx="1">
                  <c:v>DESARROLLOS BACK-END</c:v>
                </c:pt>
                <c:pt idx="2">
                  <c:v>DESARROLLOS MOBILE</c:v>
                </c:pt>
                <c:pt idx="3">
                  <c:v>AUTOMATIZADOR DE PRUEBAS</c:v>
                </c:pt>
              </c:strCache>
            </c:strRef>
          </c:cat>
          <c:val>
            <c:numRef>
              <c:f>'Datos Julio'!$D$34:$D$37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8-4577-868B-B99ECBF3F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4987055"/>
        <c:axId val="1805339439"/>
      </c:barChart>
      <c:catAx>
        <c:axId val="187498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05339439"/>
        <c:crosses val="autoZero"/>
        <c:auto val="1"/>
        <c:lblAlgn val="ctr"/>
        <c:lblOffset val="100"/>
        <c:noMultiLvlLbl val="0"/>
      </c:catAx>
      <c:valAx>
        <c:axId val="180533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749870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36-4B1F-9F6C-3D1BE2F349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36-4B1F-9F6C-3D1BE2F349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36-4B1F-9F6C-3D1BE2F349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Enero'!$B$50:$B$52</c:f>
              <c:strCache>
                <c:ptCount val="3"/>
                <c:pt idx="0">
                  <c:v>Internalización</c:v>
                </c:pt>
                <c:pt idx="1">
                  <c:v>Devoluciones</c:v>
                </c:pt>
                <c:pt idx="2">
                  <c:v>Otra Compañia</c:v>
                </c:pt>
              </c:strCache>
            </c:strRef>
          </c:cat>
          <c:val>
            <c:numRef>
              <c:f>'Datos Enero'!$C$50:$C$52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36-4B1F-9F6C-3D1BE2F3497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General!$A$29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General!$I$28:$K$28</c:f>
              <c:strCache>
                <c:ptCount val="3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</c:strCache>
            </c:strRef>
          </c:cat>
          <c:val>
            <c:numRef>
              <c:f>General!$I$29:$K$29</c:f>
              <c:numCache>
                <c:formatCode>General</c:formatCode>
                <c:ptCount val="3"/>
                <c:pt idx="0">
                  <c:v>2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7-41FD-BF63-70E6CDAACD70}"/>
            </c:ext>
          </c:extLst>
        </c:ser>
        <c:ser>
          <c:idx val="1"/>
          <c:order val="1"/>
          <c:tx>
            <c:strRef>
              <c:f>General!$A$30</c:f>
              <c:strCache>
                <c:ptCount val="1"/>
                <c:pt idx="0">
                  <c:v>Retiros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General!$I$28:$K$28</c:f>
              <c:strCache>
                <c:ptCount val="3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</c:strCache>
            </c:strRef>
          </c:cat>
          <c:val>
            <c:numRef>
              <c:f>General!$I$30:$K$30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77-41FD-BF63-70E6CDAACD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3038175"/>
        <c:axId val="333051615"/>
      </c:barChart>
      <c:lineChart>
        <c:grouping val="standard"/>
        <c:varyColors val="0"/>
        <c:ser>
          <c:idx val="2"/>
          <c:order val="2"/>
          <c:tx>
            <c:strRef>
              <c:f>General!$A$31</c:f>
              <c:strCache>
                <c:ptCount val="1"/>
                <c:pt idx="0">
                  <c:v>Adición Neta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General!$I$28:$K$28</c:f>
              <c:strCache>
                <c:ptCount val="3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</c:strCache>
            </c:strRef>
          </c:cat>
          <c:val>
            <c:numRef>
              <c:f>General!$I$31:$K$31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7-41FD-BF63-70E6CDAACD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3038175"/>
        <c:axId val="333051615"/>
      </c:lineChart>
      <c:catAx>
        <c:axId val="33303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3051615"/>
        <c:crosses val="autoZero"/>
        <c:auto val="1"/>
        <c:lblAlgn val="ctr"/>
        <c:lblOffset val="100"/>
        <c:noMultiLvlLbl val="0"/>
      </c:catAx>
      <c:valAx>
        <c:axId val="33305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303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Agosto'!$C$23</c:f>
              <c:strCache>
                <c:ptCount val="1"/>
                <c:pt idx="0">
                  <c:v>Analistas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Agosto'!$B$24:$B$28</c:f>
              <c:strCache>
                <c:ptCount val="5"/>
                <c:pt idx="0">
                  <c:v>Solicitudes Banco</c:v>
                </c:pt>
                <c:pt idx="1">
                  <c:v>Aplicado</c:v>
                </c:pt>
                <c:pt idx="2">
                  <c:v>Cancelado</c:v>
                </c:pt>
                <c:pt idx="3">
                  <c:v>No Aplicado</c:v>
                </c:pt>
                <c:pt idx="4">
                  <c:v>Open</c:v>
                </c:pt>
              </c:strCache>
            </c:strRef>
          </c:cat>
          <c:val>
            <c:numRef>
              <c:f>'Datos Agosto'!$C$24:$C$28</c:f>
              <c:numCache>
                <c:formatCode>General</c:formatCode>
                <c:ptCount val="5"/>
                <c:pt idx="0">
                  <c:v>19</c:v>
                </c:pt>
                <c:pt idx="1">
                  <c:v>14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9-4086-82BD-C3336B7605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92193055"/>
        <c:axId val="1821354447"/>
      </c:barChart>
      <c:catAx>
        <c:axId val="18921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21354447"/>
        <c:crosses val="autoZero"/>
        <c:auto val="1"/>
        <c:lblAlgn val="ctr"/>
        <c:lblOffset val="100"/>
        <c:noMultiLvlLbl val="0"/>
      </c:catAx>
      <c:valAx>
        <c:axId val="18213544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219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94697913389048"/>
          <c:y val="2.2750649005554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'Datos Agosto'!$C$33</c:f>
              <c:strCache>
                <c:ptCount val="1"/>
                <c:pt idx="0">
                  <c:v>Nueva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'Datos Agosto'!$B$34:$B$37</c:f>
              <c:strCache>
                <c:ptCount val="4"/>
                <c:pt idx="0">
                  <c:v>DESARROLLOS FULL-STACK</c:v>
                </c:pt>
                <c:pt idx="1">
                  <c:v>DESARROLLOS BACK-END</c:v>
                </c:pt>
                <c:pt idx="2">
                  <c:v>DESARROLLOS MOBILE</c:v>
                </c:pt>
                <c:pt idx="3">
                  <c:v>AUTOMATIZADOR DE PRUEBAS</c:v>
                </c:pt>
              </c:strCache>
            </c:strRef>
          </c:cat>
          <c:val>
            <c:numRef>
              <c:f>'Datos Agosto'!$C$34:$C$37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A-4833-8C5D-679C018CC58F}"/>
            </c:ext>
          </c:extLst>
        </c:ser>
        <c:ser>
          <c:idx val="1"/>
          <c:order val="1"/>
          <c:tx>
            <c:strRef>
              <c:f>'Datos Agosto'!$D$33</c:f>
              <c:strCache>
                <c:ptCount val="1"/>
                <c:pt idx="0">
                  <c:v>Reemplazo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'Datos Agosto'!$B$34:$B$37</c:f>
              <c:strCache>
                <c:ptCount val="4"/>
                <c:pt idx="0">
                  <c:v>DESARROLLOS FULL-STACK</c:v>
                </c:pt>
                <c:pt idx="1">
                  <c:v>DESARROLLOS BACK-END</c:v>
                </c:pt>
                <c:pt idx="2">
                  <c:v>DESARROLLOS MOBILE</c:v>
                </c:pt>
                <c:pt idx="3">
                  <c:v>AUTOMATIZADOR DE PRUEBAS</c:v>
                </c:pt>
              </c:strCache>
            </c:strRef>
          </c:cat>
          <c:val>
            <c:numRef>
              <c:f>'Datos Agosto'!$D$34:$D$37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A-4833-8C5D-679C018CC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4987055"/>
        <c:axId val="1805339439"/>
      </c:barChart>
      <c:catAx>
        <c:axId val="187498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05339439"/>
        <c:crosses val="autoZero"/>
        <c:auto val="1"/>
        <c:lblAlgn val="ctr"/>
        <c:lblOffset val="100"/>
        <c:noMultiLvlLbl val="0"/>
      </c:catAx>
      <c:valAx>
        <c:axId val="180533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749870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077-4804-A307-DC9C1785E3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077-4804-A307-DC9C1785E3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077-4804-A307-DC9C1785E3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Enero'!$B$50:$B$52</c:f>
              <c:strCache>
                <c:ptCount val="3"/>
                <c:pt idx="0">
                  <c:v>Internalización</c:v>
                </c:pt>
                <c:pt idx="1">
                  <c:v>Devoluciones</c:v>
                </c:pt>
                <c:pt idx="2">
                  <c:v>Otra Compañia</c:v>
                </c:pt>
              </c:strCache>
            </c:strRef>
          </c:cat>
          <c:val>
            <c:numRef>
              <c:f>'Datos Enero'!$C$50:$C$52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77-4804-A307-DC9C1785E3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Motivos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9B7-418D-A937-7C6C8E0391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9B7-418D-A937-7C6C8E0391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9B7-418D-A937-7C6C8E0391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General!$A$34:$A$36</c:f>
              <c:strCache>
                <c:ptCount val="3"/>
                <c:pt idx="0">
                  <c:v>Devolución</c:v>
                </c:pt>
                <c:pt idx="1">
                  <c:v>Internalización</c:v>
                </c:pt>
                <c:pt idx="2">
                  <c:v>Renuncia</c:v>
                </c:pt>
              </c:strCache>
            </c:strRef>
          </c:cat>
          <c:val>
            <c:numRef>
              <c:f>General!$O$34:$O$36</c:f>
              <c:numCache>
                <c:formatCode>General</c:formatCode>
                <c:ptCount val="3"/>
                <c:pt idx="0">
                  <c:v>15</c:v>
                </c:pt>
                <c:pt idx="1">
                  <c:v>3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8-410D-ACB4-F2CDDFABF28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General!$A$34</c:f>
              <c:strCache>
                <c:ptCount val="1"/>
                <c:pt idx="0">
                  <c:v>Devolución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General!$C$33:$G$33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General!$C$34:$G$34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5-4AE9-AFEC-66A454DE9ADC}"/>
            </c:ext>
          </c:extLst>
        </c:ser>
        <c:ser>
          <c:idx val="1"/>
          <c:order val="1"/>
          <c:tx>
            <c:strRef>
              <c:f>General!$A$35</c:f>
              <c:strCache>
                <c:ptCount val="1"/>
                <c:pt idx="0">
                  <c:v>Internalización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General!$C$33:$G$33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General!$C$35:$G$35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5-4AE9-AFEC-66A454DE9ADC}"/>
            </c:ext>
          </c:extLst>
        </c:ser>
        <c:ser>
          <c:idx val="2"/>
          <c:order val="2"/>
          <c:tx>
            <c:strRef>
              <c:f>General!$A$36</c:f>
              <c:strCache>
                <c:ptCount val="1"/>
                <c:pt idx="0">
                  <c:v>Renuncia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General!$C$33:$G$33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General!$C$36:$G$36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05-4AE9-AFEC-66A454DE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062751"/>
        <c:axId val="2120055071"/>
      </c:barChart>
      <c:catAx>
        <c:axId val="212006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20055071"/>
        <c:crosses val="autoZero"/>
        <c:auto val="1"/>
        <c:lblAlgn val="ctr"/>
        <c:lblOffset val="100"/>
        <c:noMultiLvlLbl val="0"/>
      </c:catAx>
      <c:valAx>
        <c:axId val="212005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200627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Sheet2!$A$2:$A$9</c:f>
              <c:strCache>
                <c:ptCount val="8"/>
                <c:pt idx="0">
                  <c:v>Solicitudes Bco</c:v>
                </c:pt>
                <c:pt idx="1">
                  <c:v>Postulados</c:v>
                </c:pt>
                <c:pt idx="2">
                  <c:v>Confirmados</c:v>
                </c:pt>
                <c:pt idx="3">
                  <c:v>Preseleccionados</c:v>
                </c:pt>
                <c:pt idx="4">
                  <c:v>No seleccionados</c:v>
                </c:pt>
                <c:pt idx="5">
                  <c:v>No postulados</c:v>
                </c:pt>
                <c:pt idx="6">
                  <c:v>Cancelados</c:v>
                </c:pt>
                <c:pt idx="7">
                  <c:v>Desistimientos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8"/>
                <c:pt idx="0">
                  <c:v>19</c:v>
                </c:pt>
                <c:pt idx="1">
                  <c:v>15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A-4526-8592-DC79A017DC6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Sheet2!$A$2:$A$9</c:f>
              <c:strCache>
                <c:ptCount val="8"/>
                <c:pt idx="0">
                  <c:v>Solicitudes Bco</c:v>
                </c:pt>
                <c:pt idx="1">
                  <c:v>Postulados</c:v>
                </c:pt>
                <c:pt idx="2">
                  <c:v>Confirmados</c:v>
                </c:pt>
                <c:pt idx="3">
                  <c:v>Preseleccionados</c:v>
                </c:pt>
                <c:pt idx="4">
                  <c:v>No seleccionados</c:v>
                </c:pt>
                <c:pt idx="5">
                  <c:v>No postulados</c:v>
                </c:pt>
                <c:pt idx="6">
                  <c:v>Cancelados</c:v>
                </c:pt>
                <c:pt idx="7">
                  <c:v>Desistimientos</c:v>
                </c:pt>
              </c:strCache>
            </c:strRef>
          </c:cat>
          <c:val>
            <c:numRef>
              <c:f>Sheet2!$C$2:$C$9</c:f>
              <c:numCache>
                <c:formatCode>General</c:formatCode>
                <c:ptCount val="8"/>
                <c:pt idx="0">
                  <c:v>23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A-4526-8592-DC79A017DC66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Septiembre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Sheet2!$A$2:$A$9</c:f>
              <c:strCache>
                <c:ptCount val="8"/>
                <c:pt idx="0">
                  <c:v>Solicitudes Bco</c:v>
                </c:pt>
                <c:pt idx="1">
                  <c:v>Postulados</c:v>
                </c:pt>
                <c:pt idx="2">
                  <c:v>Confirmados</c:v>
                </c:pt>
                <c:pt idx="3">
                  <c:v>Preseleccionados</c:v>
                </c:pt>
                <c:pt idx="4">
                  <c:v>No seleccionados</c:v>
                </c:pt>
                <c:pt idx="5">
                  <c:v>No postulados</c:v>
                </c:pt>
                <c:pt idx="6">
                  <c:v>Cancelados</c:v>
                </c:pt>
                <c:pt idx="7">
                  <c:v>Desistimientos</c:v>
                </c:pt>
              </c:strCache>
            </c:strRef>
          </c:cat>
          <c:val>
            <c:numRef>
              <c:f>Sheet2!$D$2:$D$9</c:f>
              <c:numCache>
                <c:formatCode>General</c:formatCode>
                <c:ptCount val="8"/>
                <c:pt idx="0">
                  <c:v>42</c:v>
                </c:pt>
                <c:pt idx="1">
                  <c:v>27</c:v>
                </c:pt>
                <c:pt idx="2">
                  <c:v>12</c:v>
                </c:pt>
                <c:pt idx="3">
                  <c:v>10</c:v>
                </c:pt>
                <c:pt idx="4">
                  <c:v>3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4A-4526-8592-DC79A017DC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00584448"/>
        <c:axId val="1700581568"/>
      </c:barChart>
      <c:catAx>
        <c:axId val="170058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700581568"/>
        <c:crosses val="autoZero"/>
        <c:auto val="1"/>
        <c:lblAlgn val="ctr"/>
        <c:lblOffset val="100"/>
        <c:noMultiLvlLbl val="0"/>
      </c:catAx>
      <c:valAx>
        <c:axId val="170058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0584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Gestión</a:t>
            </a:r>
            <a:r>
              <a:rPr lang="es-419" baseline="0"/>
              <a:t> de la Demanda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Seg.banco!$B$1</c:f>
              <c:strCache>
                <c:ptCount val="1"/>
                <c:pt idx="0">
                  <c:v>Enero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Seg.banco!$A$2:$A$8</c:f>
              <c:strCache>
                <c:ptCount val="7"/>
                <c:pt idx="0">
                  <c:v>Solicitudes Bco</c:v>
                </c:pt>
                <c:pt idx="1">
                  <c:v>Postulados</c:v>
                </c:pt>
                <c:pt idx="2">
                  <c:v>Confirmados</c:v>
                </c:pt>
                <c:pt idx="3">
                  <c:v>No seleccionados</c:v>
                </c:pt>
                <c:pt idx="4">
                  <c:v>No postulados</c:v>
                </c:pt>
                <c:pt idx="5">
                  <c:v>Cancelados</c:v>
                </c:pt>
                <c:pt idx="6">
                  <c:v>Preseleccionados</c:v>
                </c:pt>
              </c:strCache>
            </c:strRef>
          </c:cat>
          <c:val>
            <c:numRef>
              <c:f>Seg.banco!$B$2:$B$8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5-4FC8-829F-8085AA60E036}"/>
            </c:ext>
          </c:extLst>
        </c:ser>
        <c:ser>
          <c:idx val="1"/>
          <c:order val="1"/>
          <c:tx>
            <c:strRef>
              <c:f>Seg.banco!$C$1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Seg.banco!$A$2:$A$8</c:f>
              <c:strCache>
                <c:ptCount val="7"/>
                <c:pt idx="0">
                  <c:v>Solicitudes Bco</c:v>
                </c:pt>
                <c:pt idx="1">
                  <c:v>Postulados</c:v>
                </c:pt>
                <c:pt idx="2">
                  <c:v>Confirmados</c:v>
                </c:pt>
                <c:pt idx="3">
                  <c:v>No seleccionados</c:v>
                </c:pt>
                <c:pt idx="4">
                  <c:v>No postulados</c:v>
                </c:pt>
                <c:pt idx="5">
                  <c:v>Cancelados</c:v>
                </c:pt>
                <c:pt idx="6">
                  <c:v>Preseleccionados</c:v>
                </c:pt>
              </c:strCache>
            </c:strRef>
          </c:cat>
          <c:val>
            <c:numRef>
              <c:f>Seg.banco!$C$2:$C$8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5-4FC8-829F-8085AA60E036}"/>
            </c:ext>
          </c:extLst>
        </c:ser>
        <c:ser>
          <c:idx val="2"/>
          <c:order val="2"/>
          <c:tx>
            <c:strRef>
              <c:f>Seg.banco!$D$1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Seg.banco!$A$2:$A$8</c:f>
              <c:strCache>
                <c:ptCount val="7"/>
                <c:pt idx="0">
                  <c:v>Solicitudes Bco</c:v>
                </c:pt>
                <c:pt idx="1">
                  <c:v>Postulados</c:v>
                </c:pt>
                <c:pt idx="2">
                  <c:v>Confirmados</c:v>
                </c:pt>
                <c:pt idx="3">
                  <c:v>No seleccionados</c:v>
                </c:pt>
                <c:pt idx="4">
                  <c:v>No postulados</c:v>
                </c:pt>
                <c:pt idx="5">
                  <c:v>Cancelados</c:v>
                </c:pt>
                <c:pt idx="6">
                  <c:v>Preseleccionados</c:v>
                </c:pt>
              </c:strCache>
            </c:strRef>
          </c:cat>
          <c:val>
            <c:numRef>
              <c:f>Seg.banco!$D$2:$D$8</c:f>
              <c:numCache>
                <c:formatCode>General</c:formatCode>
                <c:ptCount val="7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5-4FC8-829F-8085AA60E036}"/>
            </c:ext>
          </c:extLst>
        </c:ser>
        <c:ser>
          <c:idx val="3"/>
          <c:order val="3"/>
          <c:tx>
            <c:strRef>
              <c:f>Seg.banco!$E$1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Seg.banco!$A$2:$A$8</c:f>
              <c:strCache>
                <c:ptCount val="7"/>
                <c:pt idx="0">
                  <c:v>Solicitudes Bco</c:v>
                </c:pt>
                <c:pt idx="1">
                  <c:v>Postulados</c:v>
                </c:pt>
                <c:pt idx="2">
                  <c:v>Confirmados</c:v>
                </c:pt>
                <c:pt idx="3">
                  <c:v>No seleccionados</c:v>
                </c:pt>
                <c:pt idx="4">
                  <c:v>No postulados</c:v>
                </c:pt>
                <c:pt idx="5">
                  <c:v>Cancelados</c:v>
                </c:pt>
                <c:pt idx="6">
                  <c:v>Preseleccionados</c:v>
                </c:pt>
              </c:strCache>
            </c:strRef>
          </c:cat>
          <c:val>
            <c:numRef>
              <c:f>Seg.banco!$E$2:$E$8</c:f>
              <c:numCache>
                <c:formatCode>General</c:formatCode>
                <c:ptCount val="7"/>
                <c:pt idx="0">
                  <c:v>13</c:v>
                </c:pt>
                <c:pt idx="1">
                  <c:v>11</c:v>
                </c:pt>
                <c:pt idx="2">
                  <c:v>3</c:v>
                </c:pt>
                <c:pt idx="3">
                  <c:v>6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5-4FC8-829F-8085AA60E036}"/>
            </c:ext>
          </c:extLst>
        </c:ser>
        <c:ser>
          <c:idx val="4"/>
          <c:order val="4"/>
          <c:tx>
            <c:strRef>
              <c:f>Seg.banco!$F$1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Seg.banco!$A$2:$A$8</c:f>
              <c:strCache>
                <c:ptCount val="7"/>
                <c:pt idx="0">
                  <c:v>Solicitudes Bco</c:v>
                </c:pt>
                <c:pt idx="1">
                  <c:v>Postulados</c:v>
                </c:pt>
                <c:pt idx="2">
                  <c:v>Confirmados</c:v>
                </c:pt>
                <c:pt idx="3">
                  <c:v>No seleccionados</c:v>
                </c:pt>
                <c:pt idx="4">
                  <c:v>No postulados</c:v>
                </c:pt>
                <c:pt idx="5">
                  <c:v>Cancelados</c:v>
                </c:pt>
                <c:pt idx="6">
                  <c:v>Preseleccionados</c:v>
                </c:pt>
              </c:strCache>
            </c:strRef>
          </c:cat>
          <c:val>
            <c:numRef>
              <c:f>Seg.banco!$F$2:$F$8</c:f>
              <c:numCache>
                <c:formatCode>General</c:formatCode>
                <c:ptCount val="7"/>
                <c:pt idx="0">
                  <c:v>13</c:v>
                </c:pt>
                <c:pt idx="1">
                  <c:v>10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85-4FC8-829F-8085AA60E036}"/>
            </c:ext>
          </c:extLst>
        </c:ser>
        <c:ser>
          <c:idx val="5"/>
          <c:order val="5"/>
          <c:tx>
            <c:strRef>
              <c:f>Seg.banco!$G$1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Seg.banco!$A$2:$A$8</c:f>
              <c:strCache>
                <c:ptCount val="7"/>
                <c:pt idx="0">
                  <c:v>Solicitudes Bco</c:v>
                </c:pt>
                <c:pt idx="1">
                  <c:v>Postulados</c:v>
                </c:pt>
                <c:pt idx="2">
                  <c:v>Confirmados</c:v>
                </c:pt>
                <c:pt idx="3">
                  <c:v>No seleccionados</c:v>
                </c:pt>
                <c:pt idx="4">
                  <c:v>No postulados</c:v>
                </c:pt>
                <c:pt idx="5">
                  <c:v>Cancelados</c:v>
                </c:pt>
                <c:pt idx="6">
                  <c:v>Preseleccionados</c:v>
                </c:pt>
              </c:strCache>
            </c:strRef>
          </c:cat>
          <c:val>
            <c:numRef>
              <c:f>Seg.banco!$G$2:$G$8</c:f>
              <c:numCache>
                <c:formatCode>General</c:formatCode>
                <c:ptCount val="7"/>
                <c:pt idx="0">
                  <c:v>17</c:v>
                </c:pt>
                <c:pt idx="1">
                  <c:v>14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1-4175-BB80-F25CCDC0A7FE}"/>
            </c:ext>
          </c:extLst>
        </c:ser>
        <c:ser>
          <c:idx val="6"/>
          <c:order val="6"/>
          <c:tx>
            <c:strRef>
              <c:f>Seg.banco!$H$1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Seg.banco!$A$2:$A$8</c:f>
              <c:strCache>
                <c:ptCount val="7"/>
                <c:pt idx="0">
                  <c:v>Solicitudes Bco</c:v>
                </c:pt>
                <c:pt idx="1">
                  <c:v>Postulados</c:v>
                </c:pt>
                <c:pt idx="2">
                  <c:v>Confirmados</c:v>
                </c:pt>
                <c:pt idx="3">
                  <c:v>No seleccionados</c:v>
                </c:pt>
                <c:pt idx="4">
                  <c:v>No postulados</c:v>
                </c:pt>
                <c:pt idx="5">
                  <c:v>Cancelados</c:v>
                </c:pt>
                <c:pt idx="6">
                  <c:v>Preseleccionados</c:v>
                </c:pt>
              </c:strCache>
            </c:strRef>
          </c:cat>
          <c:val>
            <c:numRef>
              <c:f>Seg.banco!$H$2:$H$8</c:f>
              <c:numCache>
                <c:formatCode>General</c:formatCode>
                <c:ptCount val="7"/>
                <c:pt idx="0">
                  <c:v>19</c:v>
                </c:pt>
                <c:pt idx="1">
                  <c:v>15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1-4175-BB80-F25CCDC0A7FE}"/>
            </c:ext>
          </c:extLst>
        </c:ser>
        <c:ser>
          <c:idx val="7"/>
          <c:order val="7"/>
          <c:tx>
            <c:strRef>
              <c:f>Seg.banco!$I$1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Seg.banco!$A$2:$A$8</c:f>
              <c:strCache>
                <c:ptCount val="7"/>
                <c:pt idx="0">
                  <c:v>Solicitudes Bco</c:v>
                </c:pt>
                <c:pt idx="1">
                  <c:v>Postulados</c:v>
                </c:pt>
                <c:pt idx="2">
                  <c:v>Confirmados</c:v>
                </c:pt>
                <c:pt idx="3">
                  <c:v>No seleccionados</c:v>
                </c:pt>
                <c:pt idx="4">
                  <c:v>No postulados</c:v>
                </c:pt>
                <c:pt idx="5">
                  <c:v>Cancelados</c:v>
                </c:pt>
                <c:pt idx="6">
                  <c:v>Preseleccionados</c:v>
                </c:pt>
              </c:strCache>
            </c:strRef>
          </c:cat>
          <c:val>
            <c:numRef>
              <c:f>Seg.banco!$I$2:$I$8</c:f>
              <c:numCache>
                <c:formatCode>General</c:formatCode>
                <c:ptCount val="7"/>
                <c:pt idx="0">
                  <c:v>21</c:v>
                </c:pt>
                <c:pt idx="1">
                  <c:v>10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B1-4175-BB80-F25CCDC0A7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31044432"/>
        <c:axId val="231043184"/>
      </c:barChart>
      <c:catAx>
        <c:axId val="23104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31043184"/>
        <c:crosses val="autoZero"/>
        <c:auto val="1"/>
        <c:lblAlgn val="ctr"/>
        <c:lblOffset val="100"/>
        <c:noMultiLvlLbl val="0"/>
      </c:catAx>
      <c:valAx>
        <c:axId val="231043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104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Seg.banco!$A$13</c:f>
              <c:strCache>
                <c:ptCount val="1"/>
                <c:pt idx="0">
                  <c:v>Internalización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Seg.banco!$B$12:$H$12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</c:strCache>
            </c:strRef>
          </c:cat>
          <c:val>
            <c:numRef>
              <c:f>Seg.banco!$B$13:$H$13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4-4136-8512-678F607CB7E8}"/>
            </c:ext>
          </c:extLst>
        </c:ser>
        <c:ser>
          <c:idx val="1"/>
          <c:order val="1"/>
          <c:tx>
            <c:strRef>
              <c:f>Seg.banco!$A$14</c:f>
              <c:strCache>
                <c:ptCount val="1"/>
                <c:pt idx="0">
                  <c:v>Devolución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Seg.banco!$B$12:$H$12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</c:strCache>
            </c:strRef>
          </c:cat>
          <c:val>
            <c:numRef>
              <c:f>Seg.banco!$B$14:$H$14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54-4136-8512-678F607CB7E8}"/>
            </c:ext>
          </c:extLst>
        </c:ser>
        <c:ser>
          <c:idx val="2"/>
          <c:order val="2"/>
          <c:tx>
            <c:strRef>
              <c:f>Seg.banco!$A$15</c:f>
              <c:strCache>
                <c:ptCount val="1"/>
                <c:pt idx="0">
                  <c:v>Renuncia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Seg.banco!$B$12:$H$12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</c:strCache>
            </c:strRef>
          </c:cat>
          <c:val>
            <c:numRef>
              <c:f>Seg.banco!$B$15:$H$15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54-4136-8512-678F607CB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264448"/>
        <c:axId val="423253408"/>
      </c:barChart>
      <c:catAx>
        <c:axId val="42326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23253408"/>
        <c:crosses val="autoZero"/>
        <c:auto val="1"/>
        <c:lblAlgn val="ctr"/>
        <c:lblOffset val="100"/>
        <c:noMultiLvlLbl val="0"/>
      </c:catAx>
      <c:valAx>
        <c:axId val="4232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2326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Enero'!$C$23</c:f>
              <c:strCache>
                <c:ptCount val="1"/>
                <c:pt idx="0">
                  <c:v>Analistas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Enero'!$B$24:$B$28</c:f>
              <c:strCache>
                <c:ptCount val="5"/>
                <c:pt idx="0">
                  <c:v>Solicitudes Banco</c:v>
                </c:pt>
                <c:pt idx="1">
                  <c:v>Aplicado</c:v>
                </c:pt>
                <c:pt idx="2">
                  <c:v>Cancelado</c:v>
                </c:pt>
                <c:pt idx="3">
                  <c:v>No Aplicado</c:v>
                </c:pt>
                <c:pt idx="4">
                  <c:v>Open</c:v>
                </c:pt>
              </c:strCache>
            </c:strRef>
          </c:cat>
          <c:val>
            <c:numRef>
              <c:f>'Datos Enero'!$C$24:$C$28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5-4B25-A083-6E46F4BCA9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92193055"/>
        <c:axId val="1821354447"/>
      </c:barChart>
      <c:catAx>
        <c:axId val="18921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21354447"/>
        <c:crosses val="autoZero"/>
        <c:auto val="1"/>
        <c:lblAlgn val="ctr"/>
        <c:lblOffset val="100"/>
        <c:noMultiLvlLbl val="0"/>
      </c:catAx>
      <c:valAx>
        <c:axId val="18213544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219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481723</xdr:colOff>
      <xdr:row>0</xdr:row>
      <xdr:rowOff>115659</xdr:rowOff>
    </xdr:from>
    <xdr:to>
      <xdr:col>30</xdr:col>
      <xdr:colOff>428089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45E6D-52F0-AA33-4924-51CF8A7BD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2954</xdr:colOff>
      <xdr:row>39</xdr:row>
      <xdr:rowOff>127296</xdr:rowOff>
    </xdr:from>
    <xdr:to>
      <xdr:col>22</xdr:col>
      <xdr:colOff>285012</xdr:colOff>
      <xdr:row>54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B538B5-A1A4-2A3E-C40E-DCB19AF27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594166</xdr:colOff>
      <xdr:row>27</xdr:row>
      <xdr:rowOff>80758</xdr:rowOff>
    </xdr:from>
    <xdr:to>
      <xdr:col>19</xdr:col>
      <xdr:colOff>534497</xdr:colOff>
      <xdr:row>35</xdr:row>
      <xdr:rowOff>81421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58FA40-1C6B-03D2-2804-7AB339C11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355271</xdr:colOff>
      <xdr:row>37</xdr:row>
      <xdr:rowOff>175173</xdr:rowOff>
    </xdr:from>
    <xdr:to>
      <xdr:col>11</xdr:col>
      <xdr:colOff>487198</xdr:colOff>
      <xdr:row>46</xdr:row>
      <xdr:rowOff>99197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7BD90A-54D4-8872-9E12-05AEB2B9C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957427</xdr:colOff>
      <xdr:row>37</xdr:row>
      <xdr:rowOff>32845</xdr:rowOff>
    </xdr:from>
    <xdr:to>
      <xdr:col>4</xdr:col>
      <xdr:colOff>416035</xdr:colOff>
      <xdr:row>45</xdr:row>
      <xdr:rowOff>44456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E8AEED-175E-240F-DC6F-A4DDBBE25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15064</xdr:colOff>
      <xdr:row>33</xdr:row>
      <xdr:rowOff>25603</xdr:rowOff>
    </xdr:from>
    <xdr:to>
      <xdr:col>13</xdr:col>
      <xdr:colOff>805841</xdr:colOff>
      <xdr:row>47</xdr:row>
      <xdr:rowOff>182192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28711F-3BDB-40D5-8852-5073FC72D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508068</xdr:colOff>
      <xdr:row>42</xdr:row>
      <xdr:rowOff>74309</xdr:rowOff>
    </xdr:from>
    <xdr:to>
      <xdr:col>10</xdr:col>
      <xdr:colOff>903254</xdr:colOff>
      <xdr:row>60</xdr:row>
      <xdr:rowOff>140579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0BE27-4846-4C7A-9FCF-442ECF0F7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297234</xdr:colOff>
      <xdr:row>42</xdr:row>
      <xdr:rowOff>58479</xdr:rowOff>
    </xdr:from>
    <xdr:to>
      <xdr:col>7</xdr:col>
      <xdr:colOff>344522</xdr:colOff>
      <xdr:row>60</xdr:row>
      <xdr:rowOff>135106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EDC98F-52BD-4B07-9C48-2045157B0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15064</xdr:colOff>
      <xdr:row>33</xdr:row>
      <xdr:rowOff>25603</xdr:rowOff>
    </xdr:from>
    <xdr:to>
      <xdr:col>13</xdr:col>
      <xdr:colOff>805841</xdr:colOff>
      <xdr:row>47</xdr:row>
      <xdr:rowOff>182192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2EA7E-8DE9-456B-8ADB-3E80DC91A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508068</xdr:colOff>
      <xdr:row>42</xdr:row>
      <xdr:rowOff>74309</xdr:rowOff>
    </xdr:from>
    <xdr:to>
      <xdr:col>10</xdr:col>
      <xdr:colOff>903254</xdr:colOff>
      <xdr:row>60</xdr:row>
      <xdr:rowOff>140579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3643E-6E9A-4C74-BD96-88EE1DB96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297234</xdr:colOff>
      <xdr:row>42</xdr:row>
      <xdr:rowOff>58479</xdr:rowOff>
    </xdr:from>
    <xdr:to>
      <xdr:col>7</xdr:col>
      <xdr:colOff>344522</xdr:colOff>
      <xdr:row>60</xdr:row>
      <xdr:rowOff>135106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CA1391-30E9-4715-9600-7AE020400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201705</xdr:colOff>
      <xdr:row>0</xdr:row>
      <xdr:rowOff>14194</xdr:rowOff>
    </xdr:from>
    <xdr:to>
      <xdr:col>14</xdr:col>
      <xdr:colOff>343646</xdr:colOff>
      <xdr:row>15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1C41F1-A506-15C9-0846-FCF8CBBBD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539750</xdr:colOff>
      <xdr:row>0</xdr:row>
      <xdr:rowOff>158750</xdr:rowOff>
    </xdr:from>
    <xdr:to>
      <xdr:col>21</xdr:col>
      <xdr:colOff>31750</xdr:colOff>
      <xdr:row>10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D4243-018D-4413-BB16-E3F7AF2B8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422275</xdr:colOff>
      <xdr:row>10</xdr:row>
      <xdr:rowOff>142875</xdr:rowOff>
    </xdr:from>
    <xdr:to>
      <xdr:col>17</xdr:col>
      <xdr:colOff>117475</xdr:colOff>
      <xdr:row>25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01CE27-721F-A9B1-F8B6-3C9A93CB8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589267</xdr:colOff>
      <xdr:row>24</xdr:row>
      <xdr:rowOff>126933</xdr:rowOff>
    </xdr:from>
    <xdr:to>
      <xdr:col>11</xdr:col>
      <xdr:colOff>907172</xdr:colOff>
      <xdr:row>39</xdr:row>
      <xdr:rowOff>107883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19867-0085-4811-911B-1BA63ECBF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1028228</xdr:colOff>
      <xdr:row>32</xdr:row>
      <xdr:rowOff>94576</xdr:rowOff>
    </xdr:from>
    <xdr:to>
      <xdr:col>10</xdr:col>
      <xdr:colOff>1423414</xdr:colOff>
      <xdr:row>49</xdr:row>
      <xdr:rowOff>154090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C12761-1A16-4ED6-8EF5-1EB863D61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324255</xdr:colOff>
      <xdr:row>41</xdr:row>
      <xdr:rowOff>132788</xdr:rowOff>
    </xdr:from>
    <xdr:to>
      <xdr:col>7</xdr:col>
      <xdr:colOff>371543</xdr:colOff>
      <xdr:row>59</xdr:row>
      <xdr:rowOff>20266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3D30FA-D6C4-4F25-921D-FC173E00C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589267</xdr:colOff>
      <xdr:row>24</xdr:row>
      <xdr:rowOff>126933</xdr:rowOff>
    </xdr:from>
    <xdr:to>
      <xdr:col>11</xdr:col>
      <xdr:colOff>907172</xdr:colOff>
      <xdr:row>39</xdr:row>
      <xdr:rowOff>107883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F167D-2BA1-4079-A126-988A09F9D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1028228</xdr:colOff>
      <xdr:row>32</xdr:row>
      <xdr:rowOff>94576</xdr:rowOff>
    </xdr:from>
    <xdr:to>
      <xdr:col>10</xdr:col>
      <xdr:colOff>1423414</xdr:colOff>
      <xdr:row>49</xdr:row>
      <xdr:rowOff>154090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7EB5A7-7764-4F32-AC6B-635EE4BAF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324255</xdr:colOff>
      <xdr:row>39</xdr:row>
      <xdr:rowOff>132788</xdr:rowOff>
    </xdr:from>
    <xdr:to>
      <xdr:col>7</xdr:col>
      <xdr:colOff>371543</xdr:colOff>
      <xdr:row>57</xdr:row>
      <xdr:rowOff>20266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61A584-A782-4F2B-851B-CEBC991FA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589267</xdr:colOff>
      <xdr:row>24</xdr:row>
      <xdr:rowOff>126933</xdr:rowOff>
    </xdr:from>
    <xdr:to>
      <xdr:col>11</xdr:col>
      <xdr:colOff>907172</xdr:colOff>
      <xdr:row>39</xdr:row>
      <xdr:rowOff>107883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B1FE2-B175-4154-AEDA-E269EC77A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1028228</xdr:colOff>
      <xdr:row>32</xdr:row>
      <xdr:rowOff>94576</xdr:rowOff>
    </xdr:from>
    <xdr:to>
      <xdr:col>10</xdr:col>
      <xdr:colOff>1423414</xdr:colOff>
      <xdr:row>49</xdr:row>
      <xdr:rowOff>154090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6B62DB-6974-4D09-92E4-7CA150B17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324255</xdr:colOff>
      <xdr:row>39</xdr:row>
      <xdr:rowOff>132788</xdr:rowOff>
    </xdr:from>
    <xdr:to>
      <xdr:col>7</xdr:col>
      <xdr:colOff>371543</xdr:colOff>
      <xdr:row>57</xdr:row>
      <xdr:rowOff>20266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A6C763-398E-4859-8C92-AEDE84E1E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589267</xdr:colOff>
      <xdr:row>24</xdr:row>
      <xdr:rowOff>126933</xdr:rowOff>
    </xdr:from>
    <xdr:to>
      <xdr:col>11</xdr:col>
      <xdr:colOff>907172</xdr:colOff>
      <xdr:row>39</xdr:row>
      <xdr:rowOff>107883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1E47E-8CB4-4DA8-829C-E23067199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1028228</xdr:colOff>
      <xdr:row>32</xdr:row>
      <xdr:rowOff>94576</xdr:rowOff>
    </xdr:from>
    <xdr:to>
      <xdr:col>10</xdr:col>
      <xdr:colOff>1423414</xdr:colOff>
      <xdr:row>49</xdr:row>
      <xdr:rowOff>154090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0F751C-F470-4537-93F8-23AF73981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324255</xdr:colOff>
      <xdr:row>39</xdr:row>
      <xdr:rowOff>132788</xdr:rowOff>
    </xdr:from>
    <xdr:to>
      <xdr:col>7</xdr:col>
      <xdr:colOff>371543</xdr:colOff>
      <xdr:row>57</xdr:row>
      <xdr:rowOff>20266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5B5BEE-56F5-48D7-BD3D-20EFA049E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589267</xdr:colOff>
      <xdr:row>24</xdr:row>
      <xdr:rowOff>126933</xdr:rowOff>
    </xdr:from>
    <xdr:to>
      <xdr:col>11</xdr:col>
      <xdr:colOff>907172</xdr:colOff>
      <xdr:row>39</xdr:row>
      <xdr:rowOff>107883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ED389-6094-476B-BF19-063B46A9F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1028228</xdr:colOff>
      <xdr:row>32</xdr:row>
      <xdr:rowOff>94576</xdr:rowOff>
    </xdr:from>
    <xdr:to>
      <xdr:col>10</xdr:col>
      <xdr:colOff>1423414</xdr:colOff>
      <xdr:row>49</xdr:row>
      <xdr:rowOff>154090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F9AC3-8230-4DAB-BEC5-526AC0FD0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324255</xdr:colOff>
      <xdr:row>39</xdr:row>
      <xdr:rowOff>132788</xdr:rowOff>
    </xdr:from>
    <xdr:to>
      <xdr:col>7</xdr:col>
      <xdr:colOff>371543</xdr:colOff>
      <xdr:row>57</xdr:row>
      <xdr:rowOff>20266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5222FE-4BFD-4879-99C7-EB6E33A54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589267</xdr:colOff>
      <xdr:row>24</xdr:row>
      <xdr:rowOff>126933</xdr:rowOff>
    </xdr:from>
    <xdr:to>
      <xdr:col>11</xdr:col>
      <xdr:colOff>907172</xdr:colOff>
      <xdr:row>39</xdr:row>
      <xdr:rowOff>107883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303DD-B76B-40C7-A7FF-8874E5B14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1028228</xdr:colOff>
      <xdr:row>32</xdr:row>
      <xdr:rowOff>94576</xdr:rowOff>
    </xdr:from>
    <xdr:to>
      <xdr:col>10</xdr:col>
      <xdr:colOff>1423414</xdr:colOff>
      <xdr:row>50</xdr:row>
      <xdr:rowOff>154090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669ADC-730D-40B0-BB69-9C2579255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297234</xdr:colOff>
      <xdr:row>42</xdr:row>
      <xdr:rowOff>58479</xdr:rowOff>
    </xdr:from>
    <xdr:to>
      <xdr:col>7</xdr:col>
      <xdr:colOff>344522</xdr:colOff>
      <xdr:row>60</xdr:row>
      <xdr:rowOff>135106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3243B8-37D0-4DAC-B0FC-FB9E9B717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alina Trujillo Alvarez" refreshedDate="45595.71434259259" createdVersion="8" refreshedVersion="8" minRefreshableVersion="3" recordCount="6" xr:uid="{5C33EC86-0D61-4534-9992-7AB056FFEC99}">
  <cacheSource type="worksheet">
    <worksheetSource ref="B1:D7" sheet="Datos Febrero"/>
  </cacheSource>
  <cacheFields count="3">
    <cacheField name="Perfil solicitado" numFmtId="0">
      <sharedItems count="3">
        <s v="DESARROLLOS BACK-END"/>
        <s v="DESARROLLOS FRONT-END"/>
        <s v="DESARROLLOS FULL-STACK"/>
      </sharedItems>
    </cacheField>
    <cacheField name="Tipo Solicitud" numFmtId="0">
      <sharedItems count="2">
        <s v="Reasignación"/>
        <s v="Nueva"/>
      </sharedItems>
    </cacheField>
    <cacheField name="Estado" numFmtId="0">
      <sharedItems count="2">
        <s v="Aplicado - Seleccionado"/>
        <s v="Cancel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alina Trujillo Alvarez" refreshedDate="45595.714344444445" createdVersion="8" refreshedVersion="8" minRefreshableVersion="3" recordCount="9" xr:uid="{1F2DC918-600C-4783-9C27-710F113CDF84}">
  <cacheSource type="worksheet">
    <worksheetSource ref="B1:D10" sheet="Datos Enero"/>
  </cacheSource>
  <cacheFields count="3">
    <cacheField name="Perfil solicitado" numFmtId="0">
      <sharedItems containsBlank="1" count="9">
        <s v="AUTOMATIZACIÓN DE PRUEBAS"/>
        <s v="ANÁLISIS DE PERFORMANCE"/>
        <s v="DESARROLLOS BACK-END"/>
        <s v="DESARROLLOS FRONT-END "/>
        <m/>
        <s v="AUTOMATIZACIÓN DE PRUEBAS " u="1"/>
        <s v="DESARROLLOS FULL-STACK" u="1"/>
        <s v="AUTOMATIZACIÓN DE PRUEBAS SENIOR" u="1"/>
        <s v="ANÁLISIS DE PERFORMANCE SEMI-SENIOR" u="1"/>
      </sharedItems>
    </cacheField>
    <cacheField name="Tipo Solicitud" numFmtId="0">
      <sharedItems containsBlank="1" count="4">
        <s v="Reasignación"/>
        <s v="Nueva"/>
        <m/>
        <s v="Reemplazo" u="1"/>
      </sharedItems>
    </cacheField>
    <cacheField name="Estado" numFmtId="0">
      <sharedItems containsBlank="1" count="7">
        <s v="Aplicado - Preseleccionado"/>
        <s v="Cancelado"/>
        <s v="Aplicado - Seleccionado"/>
        <s v="Aplicado - No Seleccionado"/>
        <m/>
        <s v="Aplicado - Desistido" u="1"/>
        <s v="Ope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alina Trujillo Alvarez" refreshedDate="45595.714345717592" createdVersion="8" refreshedVersion="8" minRefreshableVersion="3" recordCount="8" xr:uid="{C276DCEC-0634-4E2A-AA38-8F2B0AB7A01D}">
  <cacheSource type="worksheet">
    <worksheetSource ref="B1:D9" sheet="Datos Marzo"/>
  </cacheSource>
  <cacheFields count="3">
    <cacheField name="Perfil solicitado" numFmtId="0">
      <sharedItems count="4">
        <s v="DESARROLLOS FRONT-END"/>
        <s v="DESARROLLOS MOBILE"/>
        <s v="DESARROLLOS BACK-END"/>
        <s v="DESARROLLOS FULL-STACK"/>
      </sharedItems>
    </cacheField>
    <cacheField name="Tipo Solicitud" numFmtId="0">
      <sharedItems count="2">
        <s v="Nueva"/>
        <s v="Reasignación"/>
      </sharedItems>
    </cacheField>
    <cacheField name="Estado" numFmtId="0">
      <sharedItems count="4">
        <s v="Aplicado - Seleccionado"/>
        <s v="Aplicado - No Seleccionado"/>
        <s v="Cancelado"/>
        <s v="No Aplic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alina Trujillo Alvarez" refreshedDate="45595.714346875" createdVersion="8" refreshedVersion="8" minRefreshableVersion="3" recordCount="10" xr:uid="{CFFC2BCA-FEB2-4A77-83BE-E00A8EE2F20E}">
  <cacheSource type="worksheet">
    <worksheetSource ref="B1:D11" sheet="Datos Abril"/>
  </cacheSource>
  <cacheFields count="3">
    <cacheField name="Perfil solicitado" numFmtId="0">
      <sharedItems count="11">
        <s v="DESARROLLOS FULL-STACK"/>
        <s v="DESARROLLOS BACK-END"/>
        <s v="DESARROLLOS MOBILE"/>
        <s v="ANÁLISIS DE PERFORMANCE"/>
        <s v="AUTOMATIZACIÓN DE PRUEBAS"/>
        <s v="DESARROLLOS FULL-STACK SEMI-SENIOR" u="1"/>
        <s v="DESARROLLOS BACK-END SEMI-SENIOR" u="1"/>
        <s v="DESARROLLOS FULL-STACK SENIOR" u="1"/>
        <s v="DESARROLLOS MOBILE SENIOR" u="1"/>
        <s v="ANÁLISIS DE PERFORMANCE SENIOR" u="1"/>
        <s v="AUTOMATIZACIÓN DE PRUEBAS SEMI-SENIOR" u="1"/>
      </sharedItems>
    </cacheField>
    <cacheField name="Tipo Solicitud" numFmtId="0">
      <sharedItems count="2">
        <s v="Nueva"/>
        <s v="Reasignación"/>
      </sharedItems>
    </cacheField>
    <cacheField name="Estado" numFmtId="0">
      <sharedItems count="4">
        <s v="No Aplicado"/>
        <s v="Cancelado"/>
        <s v="Aplicado - Preseleccionado"/>
        <s v="Aplicado - Seleccion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alina Trujillo Alvarez" refreshedDate="45595.714348379632" createdVersion="8" refreshedVersion="8" minRefreshableVersion="3" recordCount="13" xr:uid="{107A3424-DBDB-4EF3-A541-22C90A48AEB5}">
  <cacheSource type="worksheet">
    <worksheetSource ref="B1:D14" sheet="Datos Mayo"/>
  </cacheSource>
  <cacheFields count="3">
    <cacheField name="Perfil solicitado" numFmtId="0">
      <sharedItems count="11">
        <s v="AUTOMATIZACIÓN DE PRUEBAS"/>
        <s v="DESARROLLOS BACK-END "/>
        <s v="DESARROLLOS FULL-STACK"/>
        <s v="DESARROLLOS MOBILE SENIOR"/>
        <s v="INGENIERIA NUBE SENIOR"/>
        <s v="AUTOMATIZACIÓN DE PRUEBAS SEMI-SENIOR" u="1"/>
        <s v="DESARROLLOS BACK-END JUNIOR" u="1"/>
        <s v="DESARROLLOS BACK-END SENIOR" u="1"/>
        <s v="DESARROLLOS FULL-STACK SEMI-SENIOR" u="1"/>
        <s v="AUTOMATIZACIÓN DE PRUEBAS SENIOR" u="1"/>
        <s v="DESARROLLOS FULL-STACK SENIOR" u="1"/>
      </sharedItems>
    </cacheField>
    <cacheField name="Tipo Solicitud" numFmtId="0">
      <sharedItems count="2">
        <s v="Nueva"/>
        <s v="Reemplazo"/>
      </sharedItems>
    </cacheField>
    <cacheField name="Estado" numFmtId="0">
      <sharedItems count="5">
        <s v="No Aplicado"/>
        <s v="Aplicado - Seleccionado"/>
        <s v="Cancelado"/>
        <s v="Aplicado - Preseleccionado"/>
        <s v="Aplicado - No Seleccion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alina Trujillo Alvarez" refreshedDate="45595.71434953704" createdVersion="8" refreshedVersion="8" minRefreshableVersion="3" recordCount="16" xr:uid="{EC28AF0F-68C5-497A-BD14-126F785A79F5}">
  <cacheSource type="worksheet">
    <worksheetSource ref="B1:D17" sheet="Datos Junio"/>
  </cacheSource>
  <cacheFields count="3">
    <cacheField name="Perfil solicitado" numFmtId="0">
      <sharedItems count="7">
        <s v="DESARROLLOS BACK-END"/>
        <s v="DESARROLLOS MOBILE"/>
        <s v="AUTOMATIZADOR DE PRUEBAS"/>
        <s v="DESARROLLOS FULL-STACK"/>
        <s v="Desarrollador Front"/>
        <s v="QA SALESFORCE SENIOR "/>
        <s v="Desarrollador Salesforce Senior"/>
      </sharedItems>
    </cacheField>
    <cacheField name="Tipo Solicitud" numFmtId="0">
      <sharedItems count="3">
        <s v="Reasignación"/>
        <s v="Nueva"/>
        <s v="Reemplazo"/>
      </sharedItems>
    </cacheField>
    <cacheField name="Estado" numFmtId="0">
      <sharedItems count="5">
        <s v="Aplicado - Seleccionado"/>
        <s v="Aplicado - No Seleccionado"/>
        <s v="Cancelado"/>
        <s v="Aplicado - Preseleccionado"/>
        <s v="Aplicado - Desisti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alina Trujillo Alvarez" refreshedDate="45595.714350810187" createdVersion="8" refreshedVersion="8" minRefreshableVersion="3" recordCount="19" xr:uid="{1148BAC1-49B6-4600-87C2-EFB98DEEEFA4}">
  <cacheSource type="worksheet">
    <worksheetSource ref="B1:D20" sheet="Datos Julio"/>
  </cacheSource>
  <cacheFields count="3">
    <cacheField name="Perfil solicitado" numFmtId="0">
      <sharedItems count="9">
        <s v="Automatizador de Pruebas Senior"/>
        <s v="Automatizador de Pruebas Semi-Senior"/>
        <s v="DESARROLLOS MOBILE SENIOR"/>
        <s v="DESARROLLOS BACK-END SENIOR"/>
        <s v="DESARROLLOS FULL-STACK JUNIOR"/>
        <s v="DESARROLLOS FULL-STACK SEMI-SENIOR"/>
        <s v="AUTOMATIZACIÓN DE PRUEBAS SEMI-SENIOR"/>
        <s v="AUTOMATIZACIÓN DE PRUEBAS"/>
        <s v="ANÁLISIS DE PERFORMANCE SENIOR"/>
      </sharedItems>
    </cacheField>
    <cacheField name="Tipo Solicitud" numFmtId="0">
      <sharedItems count="3">
        <s v="Nueva"/>
        <s v="Reemplazo"/>
        <s v="Reasignación"/>
      </sharedItems>
    </cacheField>
    <cacheField name="Estado" numFmtId="0">
      <sharedItems count="5">
        <s v="Aplicado - Preseleccionado"/>
        <s v="No Aplicado"/>
        <s v="Aplicado - Seleccionado"/>
        <s v="Aplicado - No Seleccionado"/>
        <s v="Cancel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alina Trujillo Alvarez" refreshedDate="45595.714636805555" createdVersion="8" refreshedVersion="8" minRefreshableVersion="3" recordCount="84" xr:uid="{993D8DB9-DB2E-4189-99AB-50CC3AECE963}">
  <cacheSource type="worksheet">
    <worksheetSource ref="R1:R85" sheet="Sheet2"/>
  </cacheSource>
  <cacheFields count="1">
    <cacheField name="Perfil" numFmtId="0">
      <sharedItems count="11">
        <s v="Automatizador de Pruebas"/>
        <s v="DESARROLLOS MOBILE"/>
        <s v="DESARROLLOS BACK-END"/>
        <s v="DESARROLLOS FULL-STACK"/>
        <s v="ANÁLISIS DE PERFORMANCE"/>
        <s v="DESARROLLOS SOA-API"/>
        <s v="DESARROLLOS BACK-END (Python)"/>
        <s v="AUTOMATIZACIÓN DE PRUEBAS (My Extra)"/>
        <s v="AUTOMATIZACIÓN DE PRUEBAS PlayWrite"/>
        <s v="DESARROLLOS BACK-END SENIOR ELIXIR"/>
        <s v="DESARROLLOS BACK-END (AS400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</r>
  <r>
    <x v="0"/>
    <x v="0"/>
    <x v="0"/>
  </r>
  <r>
    <x v="1"/>
    <x v="1"/>
    <x v="1"/>
  </r>
  <r>
    <x v="2"/>
    <x v="0"/>
    <x v="0"/>
  </r>
  <r>
    <x v="2"/>
    <x v="1"/>
    <x v="0"/>
  </r>
  <r>
    <x v="0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</r>
  <r>
    <x v="1"/>
    <x v="1"/>
    <x v="0"/>
  </r>
  <r>
    <x v="2"/>
    <x v="1"/>
    <x v="1"/>
  </r>
  <r>
    <x v="2"/>
    <x v="0"/>
    <x v="2"/>
  </r>
  <r>
    <x v="0"/>
    <x v="0"/>
    <x v="2"/>
  </r>
  <r>
    <x v="3"/>
    <x v="1"/>
    <x v="3"/>
  </r>
  <r>
    <x v="0"/>
    <x v="0"/>
    <x v="2"/>
  </r>
  <r>
    <x v="4"/>
    <x v="2"/>
    <x v="4"/>
  </r>
  <r>
    <x v="4"/>
    <x v="2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</r>
  <r>
    <x v="1"/>
    <x v="0"/>
    <x v="0"/>
  </r>
  <r>
    <x v="2"/>
    <x v="1"/>
    <x v="0"/>
  </r>
  <r>
    <x v="3"/>
    <x v="1"/>
    <x v="0"/>
  </r>
  <r>
    <x v="3"/>
    <x v="0"/>
    <x v="1"/>
  </r>
  <r>
    <x v="2"/>
    <x v="1"/>
    <x v="2"/>
  </r>
  <r>
    <x v="2"/>
    <x v="0"/>
    <x v="1"/>
  </r>
  <r>
    <x v="2"/>
    <x v="0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</r>
  <r>
    <x v="1"/>
    <x v="0"/>
    <x v="0"/>
  </r>
  <r>
    <x v="0"/>
    <x v="1"/>
    <x v="1"/>
  </r>
  <r>
    <x v="2"/>
    <x v="0"/>
    <x v="2"/>
  </r>
  <r>
    <x v="0"/>
    <x v="1"/>
    <x v="1"/>
  </r>
  <r>
    <x v="2"/>
    <x v="0"/>
    <x v="3"/>
  </r>
  <r>
    <x v="0"/>
    <x v="1"/>
    <x v="3"/>
  </r>
  <r>
    <x v="3"/>
    <x v="1"/>
    <x v="3"/>
  </r>
  <r>
    <x v="0"/>
    <x v="0"/>
    <x v="0"/>
  </r>
  <r>
    <x v="4"/>
    <x v="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</r>
  <r>
    <x v="1"/>
    <x v="0"/>
    <x v="1"/>
  </r>
  <r>
    <x v="1"/>
    <x v="1"/>
    <x v="1"/>
  </r>
  <r>
    <x v="2"/>
    <x v="0"/>
    <x v="1"/>
  </r>
  <r>
    <x v="0"/>
    <x v="0"/>
    <x v="2"/>
  </r>
  <r>
    <x v="2"/>
    <x v="0"/>
    <x v="2"/>
  </r>
  <r>
    <x v="0"/>
    <x v="1"/>
    <x v="3"/>
  </r>
  <r>
    <x v="0"/>
    <x v="0"/>
    <x v="3"/>
  </r>
  <r>
    <x v="0"/>
    <x v="0"/>
    <x v="4"/>
  </r>
  <r>
    <x v="0"/>
    <x v="0"/>
    <x v="3"/>
  </r>
  <r>
    <x v="3"/>
    <x v="0"/>
    <x v="1"/>
  </r>
  <r>
    <x v="1"/>
    <x v="0"/>
    <x v="1"/>
  </r>
  <r>
    <x v="4"/>
    <x v="0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</r>
  <r>
    <x v="0"/>
    <x v="1"/>
    <x v="1"/>
  </r>
  <r>
    <x v="0"/>
    <x v="1"/>
    <x v="0"/>
  </r>
  <r>
    <x v="1"/>
    <x v="1"/>
    <x v="2"/>
  </r>
  <r>
    <x v="2"/>
    <x v="0"/>
    <x v="0"/>
  </r>
  <r>
    <x v="0"/>
    <x v="2"/>
    <x v="3"/>
  </r>
  <r>
    <x v="2"/>
    <x v="1"/>
    <x v="4"/>
  </r>
  <r>
    <x v="0"/>
    <x v="1"/>
    <x v="0"/>
  </r>
  <r>
    <x v="3"/>
    <x v="1"/>
    <x v="3"/>
  </r>
  <r>
    <x v="0"/>
    <x v="1"/>
    <x v="3"/>
  </r>
  <r>
    <x v="4"/>
    <x v="1"/>
    <x v="3"/>
  </r>
  <r>
    <x v="3"/>
    <x v="2"/>
    <x v="2"/>
  </r>
  <r>
    <x v="1"/>
    <x v="2"/>
    <x v="2"/>
  </r>
  <r>
    <x v="5"/>
    <x v="1"/>
    <x v="1"/>
  </r>
  <r>
    <x v="2"/>
    <x v="1"/>
    <x v="1"/>
  </r>
  <r>
    <x v="6"/>
    <x v="1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</r>
  <r>
    <x v="1"/>
    <x v="0"/>
    <x v="0"/>
  </r>
  <r>
    <x v="0"/>
    <x v="0"/>
    <x v="0"/>
  </r>
  <r>
    <x v="0"/>
    <x v="0"/>
    <x v="1"/>
  </r>
  <r>
    <x v="0"/>
    <x v="0"/>
    <x v="2"/>
  </r>
  <r>
    <x v="0"/>
    <x v="0"/>
    <x v="1"/>
  </r>
  <r>
    <x v="2"/>
    <x v="0"/>
    <x v="3"/>
  </r>
  <r>
    <x v="2"/>
    <x v="0"/>
    <x v="3"/>
  </r>
  <r>
    <x v="3"/>
    <x v="0"/>
    <x v="3"/>
  </r>
  <r>
    <x v="4"/>
    <x v="0"/>
    <x v="4"/>
  </r>
  <r>
    <x v="5"/>
    <x v="0"/>
    <x v="0"/>
  </r>
  <r>
    <x v="6"/>
    <x v="1"/>
    <x v="0"/>
  </r>
  <r>
    <x v="2"/>
    <x v="0"/>
    <x v="0"/>
  </r>
  <r>
    <x v="3"/>
    <x v="0"/>
    <x v="0"/>
  </r>
  <r>
    <x v="2"/>
    <x v="0"/>
    <x v="1"/>
  </r>
  <r>
    <x v="7"/>
    <x v="2"/>
    <x v="4"/>
  </r>
  <r>
    <x v="7"/>
    <x v="1"/>
    <x v="2"/>
  </r>
  <r>
    <x v="3"/>
    <x v="0"/>
    <x v="0"/>
  </r>
  <r>
    <x v="8"/>
    <x v="1"/>
    <x v="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</r>
  <r>
    <x v="0"/>
  </r>
  <r>
    <x v="0"/>
  </r>
  <r>
    <x v="0"/>
  </r>
  <r>
    <x v="0"/>
  </r>
  <r>
    <x v="0"/>
  </r>
  <r>
    <x v="1"/>
  </r>
  <r>
    <x v="1"/>
  </r>
  <r>
    <x v="2"/>
  </r>
  <r>
    <x v="2"/>
  </r>
  <r>
    <x v="2"/>
  </r>
  <r>
    <x v="3"/>
  </r>
  <r>
    <x v="3"/>
  </r>
  <r>
    <x v="3"/>
  </r>
  <r>
    <x v="0"/>
  </r>
  <r>
    <x v="0"/>
  </r>
  <r>
    <x v="0"/>
  </r>
  <r>
    <x v="0"/>
  </r>
  <r>
    <x v="0"/>
  </r>
  <r>
    <x v="1"/>
  </r>
  <r>
    <x v="2"/>
  </r>
  <r>
    <x v="1"/>
  </r>
  <r>
    <x v="0"/>
  </r>
  <r>
    <x v="0"/>
  </r>
  <r>
    <x v="2"/>
  </r>
  <r>
    <x v="4"/>
  </r>
  <r>
    <x v="3"/>
  </r>
  <r>
    <x v="2"/>
  </r>
  <r>
    <x v="3"/>
  </r>
  <r>
    <x v="0"/>
  </r>
  <r>
    <x v="5"/>
  </r>
  <r>
    <x v="2"/>
  </r>
  <r>
    <x v="4"/>
  </r>
  <r>
    <x v="3"/>
  </r>
  <r>
    <x v="3"/>
  </r>
  <r>
    <x v="0"/>
  </r>
  <r>
    <x v="0"/>
  </r>
  <r>
    <x v="0"/>
  </r>
  <r>
    <x v="3"/>
  </r>
  <r>
    <x v="1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2"/>
  </r>
  <r>
    <x v="6"/>
  </r>
  <r>
    <x v="6"/>
  </r>
  <r>
    <x v="7"/>
  </r>
  <r>
    <x v="7"/>
  </r>
  <r>
    <x v="7"/>
  </r>
  <r>
    <x v="0"/>
  </r>
  <r>
    <x v="0"/>
  </r>
  <r>
    <x v="6"/>
  </r>
  <r>
    <x v="6"/>
  </r>
  <r>
    <x v="0"/>
  </r>
  <r>
    <x v="6"/>
  </r>
  <r>
    <x v="6"/>
  </r>
  <r>
    <x v="1"/>
  </r>
  <r>
    <x v="0"/>
  </r>
  <r>
    <x v="0"/>
  </r>
  <r>
    <x v="8"/>
  </r>
  <r>
    <x v="2"/>
  </r>
  <r>
    <x v="1"/>
  </r>
  <r>
    <x v="9"/>
  </r>
  <r>
    <x v="10"/>
  </r>
  <r>
    <x v="2"/>
  </r>
  <r>
    <x v="2"/>
  </r>
  <r>
    <x v="2"/>
  </r>
  <r>
    <x v="3"/>
  </r>
  <r>
    <x v="3"/>
  </r>
  <r>
    <x v="2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2AA364-3B67-47E4-B97E-56195ADFB1DE}" name="PivotTable8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1">
    <pivotField axis="axisRow" dataField="1" showAll="0">
      <items count="12">
        <item x="4"/>
        <item x="7"/>
        <item x="8"/>
        <item x="0"/>
        <item x="2"/>
        <item x="10"/>
        <item x="6"/>
        <item x="9"/>
        <item x="3"/>
        <item x="1"/>
        <item x="5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Perfi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D3B24B-E285-49FA-87D7-30D09CE458C4}" name="PivotTable9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6:N22" firstHeaderRow="1" firstDataRow="2" firstDataCol="1"/>
  <pivotFields count="3">
    <pivotField axis="axisRow" showAll="0">
      <items count="5">
        <item x="3"/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Tipo Solicitu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36F90-7303-472D-8A75-C5C841CC0F48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6:I21" firstHeaderRow="1" firstDataRow="1" firstDataCol="1"/>
  <pivotFields count="3">
    <pivotField showAll="0"/>
    <pivotField showAll="0"/>
    <pivotField axis="axisRow" dataField="1" showAll="0">
      <items count="5">
        <item x="3"/>
        <item x="1"/>
        <item x="0"/>
        <item x="2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stad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DE7E7-E766-49AD-9182-8C1D80EFD711}" name="PivotTable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6:N23" firstHeaderRow="1" firstDataRow="2" firstDataCol="1"/>
  <pivotFields count="3">
    <pivotField axis="axisRow" showAll="0">
      <items count="12">
        <item x="0"/>
        <item x="1"/>
        <item x="2"/>
        <item x="3"/>
        <item x="4"/>
        <item m="1" x="5"/>
        <item m="1" x="6"/>
        <item m="1" x="7"/>
        <item m="1" x="8"/>
        <item m="1" x="9"/>
        <item m="1" x="10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Tipo Solicitu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E5E08-640C-4F8B-9D2F-1E6BF13CD8F8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M10" firstHeaderRow="1" firstDataRow="2" firstDataCol="1"/>
  <pivotFields count="3">
    <pivotField axis="axisRow" showAll="0">
      <items count="12">
        <item m="1" x="5"/>
        <item m="1" x="6"/>
        <item m="1" x="7"/>
        <item m="1" x="8"/>
        <item m="1" x="9"/>
        <item m="1" x="10"/>
        <item x="0"/>
        <item x="1"/>
        <item x="2"/>
        <item x="3"/>
        <item x="4"/>
        <item t="default"/>
      </items>
    </pivotField>
    <pivotField showAll="0"/>
    <pivotField axis="axisCol" dataField="1" showAll="0">
      <items count="5">
        <item x="3"/>
        <item x="1"/>
        <item x="0"/>
        <item x="2"/>
        <item t="default"/>
      </items>
    </pivotField>
  </pivotFields>
  <rowFields count="1">
    <field x="0"/>
  </rowFields>
  <rowItems count="6"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stad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62C78C-E562-432E-8943-D13832F2B793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6:I22" firstHeaderRow="1" firstDataRow="1" firstDataCol="1"/>
  <pivotFields count="3">
    <pivotField showAll="0"/>
    <pivotField showAll="0"/>
    <pivotField axis="axisRow" dataField="1" showAll="0">
      <items count="6">
        <item x="1"/>
        <item x="2"/>
        <item x="0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stad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FCDE38-9FE4-4B16-9BFA-8DB8BBFF52DE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N10" firstHeaderRow="1" firstDataRow="2" firstDataCol="1"/>
  <pivotFields count="3">
    <pivotField axis="axisRow" showAll="0">
      <items count="12">
        <item m="1" x="8"/>
        <item m="1" x="10"/>
        <item x="3"/>
        <item m="1" x="5"/>
        <item m="1" x="6"/>
        <item m="1" x="7"/>
        <item m="1" x="9"/>
        <item x="4"/>
        <item x="0"/>
        <item x="1"/>
        <item x="2"/>
        <item t="default"/>
      </items>
    </pivotField>
    <pivotField showAll="0"/>
    <pivotField axis="axisCol" dataField="1" showAll="0">
      <items count="6">
        <item x="1"/>
        <item x="2"/>
        <item x="0"/>
        <item x="3"/>
        <item x="4"/>
        <item t="default"/>
      </items>
    </pivotField>
  </pivotFields>
  <rowFields count="1">
    <field x="0"/>
  </rowFields>
  <rowItems count="6">
    <i>
      <x v="2"/>
    </i>
    <i>
      <x v="7"/>
    </i>
    <i>
      <x v="8"/>
    </i>
    <i>
      <x v="9"/>
    </i>
    <i>
      <x v="10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Estad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45E1AC-9D7C-454D-9B45-DCCA0556A9D7}" name="PivotTable9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6:N23" firstHeaderRow="1" firstDataRow="2" firstDataCol="1"/>
  <pivotFields count="3">
    <pivotField axis="axisRow" showAll="0">
      <items count="12">
        <item m="1" x="5"/>
        <item m="1" x="6"/>
        <item m="1" x="7"/>
        <item m="1" x="8"/>
        <item m="1" x="9"/>
        <item m="1" x="10"/>
        <item x="3"/>
        <item x="4"/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</pivotFields>
  <rowFields count="1">
    <field x="0"/>
  </rowFields>
  <rowItems count="6"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Tipo Solicitu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D105F0-9A3D-4AE4-9146-6251DE02B0FA}" name="PivotTable9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6:O25" firstHeaderRow="1" firstDataRow="2" firstDataCol="1"/>
  <pivotFields count="3">
    <pivotField axis="axisRow" showAll="0">
      <items count="8">
        <item x="3"/>
        <item x="0"/>
        <item x="1"/>
        <item x="2"/>
        <item x="4"/>
        <item x="5"/>
        <item x="6"/>
        <item t="default"/>
      </items>
    </pivotField>
    <pivotField axis="axisCol" dataField="1" showAll="0">
      <items count="4">
        <item x="1"/>
        <item x="2"/>
        <item x="0"/>
        <item t="default"/>
      </items>
    </pivotField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Tipo Solicitu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FED7A-605B-4F74-B8F0-9874F42C2EDE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N12" firstHeaderRow="1" firstDataRow="2" firstDataCol="1"/>
  <pivotFields count="3">
    <pivotField axis="axisRow" showAll="0">
      <items count="8">
        <item x="3"/>
        <item x="0"/>
        <item x="1"/>
        <item x="2"/>
        <item x="4"/>
        <item x="5"/>
        <item x="6"/>
        <item t="default"/>
      </items>
    </pivotField>
    <pivotField showAll="0"/>
    <pivotField axis="axisCol" dataField="1" showAll="0">
      <items count="6">
        <item x="0"/>
        <item x="2"/>
        <item x="3"/>
        <item x="1"/>
        <item x="4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Estad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16547-5A27-401B-A6C3-CBAB4652B4BB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6:I22" firstHeaderRow="1" firstDataRow="1" firstDataCol="1"/>
  <pivotFields count="3">
    <pivotField showAll="0"/>
    <pivotField showAll="0"/>
    <pivotField axis="axisRow" dataField="1" showAll="0">
      <items count="6">
        <item x="0"/>
        <item x="2"/>
        <item x="3"/>
        <item x="1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stad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7B6C7-3FAC-45A5-9832-8ABEF2DFCEA0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6:I22" firstHeaderRow="1" firstDataRow="1" firstDataCol="1"/>
  <pivotFields count="3">
    <pivotField showAll="0"/>
    <pivotField showAll="0"/>
    <pivotField axis="axisRow" dataField="1" showAll="0">
      <items count="8">
        <item x="2"/>
        <item x="1"/>
        <item x="0"/>
        <item m="1" x="6"/>
        <item m="1" x="5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5"/>
    </i>
    <i>
      <x v="6"/>
    </i>
    <i t="grand">
      <x/>
    </i>
  </rowItems>
  <colItems count="1">
    <i/>
  </colItems>
  <dataFields count="1">
    <dataField name="Count of Estad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CBF0D5-A8ED-4BC6-A601-ADACAAB9C92F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6:I22" firstHeaderRow="1" firstDataRow="1" firstDataCol="1"/>
  <pivotFields count="3">
    <pivotField showAll="0"/>
    <pivotField showAll="0"/>
    <pivotField axis="axisRow" dataField="1" showAll="0">
      <items count="6">
        <item x="2"/>
        <item x="4"/>
        <item x="0"/>
        <item x="3"/>
        <item x="1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stad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C3132-17D0-4044-AFD9-1C9C4F0ADBCA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N14" firstHeaderRow="1" firstDataRow="2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Col" dataField="1" showAll="0">
      <items count="6">
        <item x="2"/>
        <item x="4"/>
        <item x="0"/>
        <item x="3"/>
        <item x="1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Estad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0EF57-ECF3-4571-AF60-17FE46C18306}" name="PivotTable9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6:O27" firstHeaderRow="1" firstDataRow="2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dataField="1" showAll="0">
      <items count="4">
        <item x="0"/>
        <item x="1"/>
        <item x="2"/>
        <item t="default"/>
      </items>
    </pivotField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Tipo Solicitu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B629C-1878-40E1-81F2-A27008DDE679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N14" firstHeaderRow="1" firstDataRow="2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Col" dataField="1" showAll="0">
      <items count="6">
        <item x="2"/>
        <item x="4"/>
        <item x="0"/>
        <item x="3"/>
        <item x="1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Estad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85815-7AC3-407E-B39D-C71C19B93BF3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6:I22" firstHeaderRow="1" firstDataRow="1" firstDataCol="1"/>
  <pivotFields count="3">
    <pivotField showAll="0"/>
    <pivotField showAll="0"/>
    <pivotField axis="axisRow" dataField="1" showAll="0">
      <items count="6">
        <item x="2"/>
        <item x="4"/>
        <item x="0"/>
        <item x="3"/>
        <item x="1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stad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9F7B9E-07A7-4789-A770-44132F9E4503}" name="PivotTable9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6:O27" firstHeaderRow="1" firstDataRow="2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dataField="1" showAll="0">
      <items count="4">
        <item x="0"/>
        <item x="1"/>
        <item x="2"/>
        <item t="default"/>
      </items>
    </pivotField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Tipo Solicitu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83719-7A75-474B-BD45-4BE413EC115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N10" firstHeaderRow="1" firstDataRow="2" firstDataCol="1"/>
  <pivotFields count="3">
    <pivotField axis="axisRow" showAll="0">
      <items count="10">
        <item m="1" x="6"/>
        <item x="2"/>
        <item m="1" x="7"/>
        <item m="1" x="8"/>
        <item x="0"/>
        <item x="1"/>
        <item m="1" x="5"/>
        <item x="3"/>
        <item x="4"/>
        <item t="default"/>
      </items>
    </pivotField>
    <pivotField showAll="0"/>
    <pivotField axis="axisCol" dataField="1" showAll="0">
      <items count="8">
        <item x="2"/>
        <item x="1"/>
        <item x="0"/>
        <item m="1" x="6"/>
        <item m="1" x="5"/>
        <item x="3"/>
        <item x="4"/>
        <item t="default"/>
      </items>
    </pivotField>
  </pivotFields>
  <rowFields count="1">
    <field x="0"/>
  </rowFields>
  <rowItems count="6">
    <i>
      <x v="1"/>
    </i>
    <i>
      <x v="4"/>
    </i>
    <i>
      <x v="5"/>
    </i>
    <i>
      <x v="7"/>
    </i>
    <i>
      <x v="8"/>
    </i>
    <i t="grand">
      <x/>
    </i>
  </rowItems>
  <colFields count="1">
    <field x="2"/>
  </colFields>
  <colItems count="6">
    <i>
      <x/>
    </i>
    <i>
      <x v="1"/>
    </i>
    <i>
      <x v="2"/>
    </i>
    <i>
      <x v="5"/>
    </i>
    <i>
      <x v="6"/>
    </i>
    <i t="grand">
      <x/>
    </i>
  </colItems>
  <dataFields count="1">
    <dataField name="Count of Estad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B0A0B5-B412-4C32-865A-897D555D8B52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6:O23" firstHeaderRow="1" firstDataRow="2" firstDataCol="1"/>
  <pivotFields count="3">
    <pivotField axis="axisRow" showAll="0">
      <items count="10">
        <item m="1" x="6"/>
        <item x="2"/>
        <item m="1" x="7"/>
        <item m="1" x="8"/>
        <item x="0"/>
        <item x="1"/>
        <item m="1" x="5"/>
        <item x="3"/>
        <item x="4"/>
        <item t="default"/>
      </items>
    </pivotField>
    <pivotField axis="axisCol" dataField="1" showAll="0">
      <items count="5">
        <item x="1"/>
        <item m="1" x="3"/>
        <item x="0"/>
        <item x="2"/>
        <item t="default"/>
      </items>
    </pivotField>
    <pivotField showAll="0"/>
  </pivotFields>
  <rowFields count="1">
    <field x="0"/>
  </rowFields>
  <rowItems count="6">
    <i>
      <x v="1"/>
    </i>
    <i>
      <x v="4"/>
    </i>
    <i>
      <x v="5"/>
    </i>
    <i>
      <x v="7"/>
    </i>
    <i>
      <x v="8"/>
    </i>
    <i t="grand">
      <x/>
    </i>
  </rowItems>
  <colFields count="1">
    <field x="1"/>
  </colFields>
  <colItems count="4">
    <i>
      <x/>
    </i>
    <i>
      <x v="2"/>
    </i>
    <i>
      <x v="3"/>
    </i>
    <i t="grand">
      <x/>
    </i>
  </colItems>
  <dataFields count="1">
    <dataField name="Count of Tipo Solicitu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2F65F-1C2F-4FC2-B857-02B63F38E431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6:N21" firstHeaderRow="1" firstDataRow="2" firstDataCol="1"/>
  <pivotFields count="3"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Tipo Solicitu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95C94-B611-4424-885F-5ADA4BA72F8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K8" firstHeaderRow="1" firstDataRow="2" firstDataCol="1"/>
  <pivotFields count="3">
    <pivotField axis="axisRow" showAll="0">
      <items count="4">
        <item x="2"/>
        <item x="0"/>
        <item x="1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Estad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84823-8425-47CC-834D-8BEC69E52418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6:I19" firstHeaderRow="1" firstDataRow="1" firstDataCol="1"/>
  <pivotFields count="3"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Estad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EF008-E8FA-4460-8E1F-188CBE4844C5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6:I21" firstHeaderRow="1" firstDataRow="1" firstDataCol="1"/>
  <pivotFields count="3">
    <pivotField showAll="0"/>
    <pivotField showAll="0"/>
    <pivotField axis="axisRow" dataField="1" showAll="0">
      <items count="5">
        <item x="0"/>
        <item x="2"/>
        <item x="1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stad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703D3D-8398-446E-895B-86AA7AD24FC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M9" firstHeaderRow="1" firstDataRow="2" firstDataCol="1"/>
  <pivotFields count="3">
    <pivotField axis="axisRow" showAll="0">
      <items count="5">
        <item x="3"/>
        <item x="2"/>
        <item x="0"/>
        <item x="1"/>
        <item t="default"/>
      </items>
    </pivotField>
    <pivotField showAll="0"/>
    <pivotField axis="axisCol" dataField="1" showAll="0">
      <items count="5">
        <item x="0"/>
        <item x="2"/>
        <item x="1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stad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6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4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9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Relationship Id="rId4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2.xml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Relationship Id="rId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5.xml"/><Relationship Id="rId2" Type="http://schemas.openxmlformats.org/officeDocument/2006/relationships/pivotTable" Target="../pivotTables/pivotTable24.xml"/><Relationship Id="rId1" Type="http://schemas.openxmlformats.org/officeDocument/2006/relationships/pivotTable" Target="../pivotTables/pivotTable23.xml"/><Relationship Id="rId4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7E68-7012-45E2-A0AD-80821D0E63F9}">
  <sheetPr>
    <tabColor rgb="FFFFC000"/>
  </sheetPr>
  <dimension ref="A1:Z36"/>
  <sheetViews>
    <sheetView tabSelected="1" zoomScale="89" zoomScaleNormal="89" workbookViewId="0">
      <pane ySplit="1" topLeftCell="A2" activePane="bottomLeft" state="frozen"/>
      <selection activeCell="K6" sqref="K6"/>
      <selection pane="bottomLeft" activeCell="L19" sqref="L19"/>
    </sheetView>
  </sheetViews>
  <sheetFormatPr defaultRowHeight="14.5" x14ac:dyDescent="0.35"/>
  <cols>
    <col min="1" max="1" width="18.7265625" bestFit="1" customWidth="1"/>
    <col min="2" max="2" width="14.26953125" customWidth="1"/>
    <col min="3" max="6" width="8.7265625" customWidth="1"/>
  </cols>
  <sheetData>
    <row r="1" spans="1:26" ht="15" thickBot="1" x14ac:dyDescent="0.4">
      <c r="A1" s="90"/>
      <c r="B1" s="91"/>
      <c r="C1" s="33" t="s">
        <v>0</v>
      </c>
      <c r="D1" s="33" t="s">
        <v>1</v>
      </c>
      <c r="E1" s="33" t="s">
        <v>2</v>
      </c>
      <c r="F1" s="33" t="s">
        <v>3</v>
      </c>
      <c r="G1" s="33" t="s">
        <v>4</v>
      </c>
      <c r="H1" s="33" t="s">
        <v>5</v>
      </c>
      <c r="I1" s="33" t="s">
        <v>6</v>
      </c>
      <c r="J1" s="33" t="s">
        <v>7</v>
      </c>
      <c r="K1" s="33" t="s">
        <v>8</v>
      </c>
      <c r="L1" s="33" t="s">
        <v>9</v>
      </c>
      <c r="M1" s="33" t="s">
        <v>10</v>
      </c>
      <c r="N1" s="33" t="s">
        <v>11</v>
      </c>
      <c r="O1" s="58" t="s">
        <v>20</v>
      </c>
    </row>
    <row r="2" spans="1:26" x14ac:dyDescent="0.35">
      <c r="A2" s="87" t="s">
        <v>12</v>
      </c>
      <c r="B2" s="37"/>
      <c r="C2" s="38">
        <v>7</v>
      </c>
      <c r="D2" s="38">
        <v>6</v>
      </c>
      <c r="E2" s="38">
        <v>8</v>
      </c>
      <c r="F2" s="38">
        <v>10</v>
      </c>
      <c r="G2" s="38">
        <v>13</v>
      </c>
      <c r="H2" s="38">
        <v>16</v>
      </c>
      <c r="I2" s="38">
        <v>19</v>
      </c>
      <c r="J2" s="38">
        <v>24</v>
      </c>
      <c r="K2" s="38">
        <v>42</v>
      </c>
      <c r="L2" s="38">
        <v>22</v>
      </c>
      <c r="M2" s="38"/>
      <c r="N2" s="38"/>
      <c r="O2" s="57">
        <f>SUM(C2:N2)</f>
        <v>167</v>
      </c>
    </row>
    <row r="3" spans="1:26" x14ac:dyDescent="0.35">
      <c r="A3" s="88"/>
      <c r="B3" s="2" t="s">
        <v>74</v>
      </c>
      <c r="C3" s="13">
        <v>3</v>
      </c>
      <c r="D3" s="13">
        <v>3</v>
      </c>
      <c r="E3" s="13">
        <v>5</v>
      </c>
      <c r="F3" s="13">
        <v>6</v>
      </c>
      <c r="G3" s="13">
        <v>11</v>
      </c>
      <c r="H3" s="13">
        <v>11</v>
      </c>
      <c r="I3" s="13">
        <v>15</v>
      </c>
      <c r="J3" s="13">
        <v>20</v>
      </c>
      <c r="K3" s="13">
        <v>34</v>
      </c>
      <c r="L3" s="13">
        <v>17</v>
      </c>
      <c r="M3" s="13"/>
      <c r="N3" s="54"/>
      <c r="O3" s="57">
        <f t="shared" ref="O3:O22" si="0">SUM(C3:N3)</f>
        <v>125</v>
      </c>
      <c r="Q3" s="82">
        <f>+K6/K2</f>
        <v>0.6428571428571429</v>
      </c>
    </row>
    <row r="4" spans="1:26" x14ac:dyDescent="0.35">
      <c r="A4" s="88"/>
      <c r="B4" s="2" t="s">
        <v>75</v>
      </c>
      <c r="C4" s="75">
        <v>0</v>
      </c>
      <c r="D4" s="13">
        <v>0</v>
      </c>
      <c r="E4" s="13">
        <v>0</v>
      </c>
      <c r="F4" s="13">
        <v>0</v>
      </c>
      <c r="G4" s="13">
        <v>2</v>
      </c>
      <c r="H4" s="13">
        <v>3</v>
      </c>
      <c r="I4" s="13">
        <v>3</v>
      </c>
      <c r="J4" s="13">
        <v>3</v>
      </c>
      <c r="K4" s="13">
        <v>7</v>
      </c>
      <c r="L4" s="13">
        <v>5</v>
      </c>
      <c r="M4" s="13"/>
      <c r="N4" s="54"/>
      <c r="O4" s="57">
        <f t="shared" si="0"/>
        <v>23</v>
      </c>
      <c r="Y4" s="2" t="s">
        <v>34</v>
      </c>
      <c r="Z4" s="2" t="s">
        <v>51</v>
      </c>
    </row>
    <row r="5" spans="1:26" ht="15" thickBot="1" x14ac:dyDescent="0.4">
      <c r="A5" s="89"/>
      <c r="B5" s="41" t="s">
        <v>36</v>
      </c>
      <c r="C5" s="42">
        <v>4</v>
      </c>
      <c r="D5" s="42">
        <v>2</v>
      </c>
      <c r="E5" s="42">
        <v>3</v>
      </c>
      <c r="F5" s="42">
        <v>4</v>
      </c>
      <c r="G5" s="42">
        <v>0</v>
      </c>
      <c r="H5" s="42">
        <v>2</v>
      </c>
      <c r="I5" s="42">
        <v>1</v>
      </c>
      <c r="J5" s="42">
        <v>1</v>
      </c>
      <c r="K5" s="42">
        <v>1</v>
      </c>
      <c r="L5" s="42">
        <v>0</v>
      </c>
      <c r="M5" s="42"/>
      <c r="N5" s="55"/>
      <c r="O5" s="57">
        <f t="shared" si="0"/>
        <v>18</v>
      </c>
      <c r="Y5" s="2" t="s">
        <v>52</v>
      </c>
      <c r="Z5" s="2">
        <v>19</v>
      </c>
    </row>
    <row r="6" spans="1:26" x14ac:dyDescent="0.35">
      <c r="A6" s="87" t="s">
        <v>13</v>
      </c>
      <c r="B6" s="37"/>
      <c r="C6" s="38">
        <v>6</v>
      </c>
      <c r="D6" s="38">
        <v>5</v>
      </c>
      <c r="E6" s="38">
        <v>6</v>
      </c>
      <c r="F6" s="38">
        <v>4</v>
      </c>
      <c r="G6" s="38">
        <v>10</v>
      </c>
      <c r="H6" s="38">
        <v>13</v>
      </c>
      <c r="I6" s="38">
        <v>15</v>
      </c>
      <c r="J6" s="38">
        <v>12</v>
      </c>
      <c r="K6" s="38">
        <v>27</v>
      </c>
      <c r="L6" s="38">
        <v>21</v>
      </c>
      <c r="M6" s="38"/>
      <c r="N6" s="38"/>
      <c r="O6" s="57">
        <f t="shared" si="0"/>
        <v>119</v>
      </c>
      <c r="Y6" s="15" t="s">
        <v>53</v>
      </c>
      <c r="Z6" s="2">
        <v>14</v>
      </c>
    </row>
    <row r="7" spans="1:26" x14ac:dyDescent="0.35">
      <c r="A7" s="88"/>
      <c r="B7" s="2" t="s">
        <v>74</v>
      </c>
      <c r="C7" s="13">
        <v>2</v>
      </c>
      <c r="D7" s="13">
        <v>3</v>
      </c>
      <c r="E7" s="13">
        <v>4</v>
      </c>
      <c r="F7" s="13">
        <v>2</v>
      </c>
      <c r="G7" s="13">
        <v>0</v>
      </c>
      <c r="H7" s="13">
        <v>10</v>
      </c>
      <c r="I7" s="13">
        <v>11</v>
      </c>
      <c r="J7" s="13">
        <v>9</v>
      </c>
      <c r="K7" s="13">
        <v>20</v>
      </c>
      <c r="L7" s="13">
        <v>16</v>
      </c>
      <c r="M7" s="13"/>
      <c r="N7" s="54"/>
      <c r="O7" s="57">
        <f t="shared" si="0"/>
        <v>77</v>
      </c>
      <c r="Y7" s="15" t="s">
        <v>43</v>
      </c>
      <c r="Z7" s="2">
        <v>2</v>
      </c>
    </row>
    <row r="8" spans="1:26" x14ac:dyDescent="0.35">
      <c r="A8" s="88"/>
      <c r="B8" s="2" t="s">
        <v>75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1</v>
      </c>
      <c r="I8" s="13">
        <v>3</v>
      </c>
      <c r="J8" s="13">
        <v>2</v>
      </c>
      <c r="K8" s="13">
        <v>7</v>
      </c>
      <c r="L8" s="13">
        <v>5</v>
      </c>
      <c r="M8" s="13"/>
      <c r="N8" s="54"/>
      <c r="O8" s="57">
        <f t="shared" si="0"/>
        <v>18</v>
      </c>
      <c r="Y8" s="15" t="s">
        <v>54</v>
      </c>
      <c r="Z8" s="2">
        <v>3</v>
      </c>
    </row>
    <row r="9" spans="1:26" ht="15" thickBot="1" x14ac:dyDescent="0.4">
      <c r="A9" s="88"/>
      <c r="B9" s="6" t="s">
        <v>36</v>
      </c>
      <c r="C9" s="59">
        <v>4</v>
      </c>
      <c r="D9" s="59">
        <v>2</v>
      </c>
      <c r="E9" s="59">
        <v>2</v>
      </c>
      <c r="F9" s="59">
        <v>2</v>
      </c>
      <c r="G9" s="59">
        <v>0</v>
      </c>
      <c r="H9" s="59">
        <v>2</v>
      </c>
      <c r="I9" s="59">
        <v>1</v>
      </c>
      <c r="J9" s="59">
        <v>1</v>
      </c>
      <c r="K9" s="59">
        <v>1</v>
      </c>
      <c r="L9" s="59">
        <v>0</v>
      </c>
      <c r="M9" s="59"/>
      <c r="N9" s="60"/>
      <c r="O9" s="61">
        <f t="shared" si="0"/>
        <v>15</v>
      </c>
      <c r="Y9" s="15" t="s">
        <v>55</v>
      </c>
      <c r="Z9" s="2">
        <v>0</v>
      </c>
    </row>
    <row r="10" spans="1:26" x14ac:dyDescent="0.35">
      <c r="A10" s="87" t="s">
        <v>14</v>
      </c>
      <c r="B10" s="37"/>
      <c r="C10" s="38">
        <v>3</v>
      </c>
      <c r="D10" s="38">
        <v>5</v>
      </c>
      <c r="E10" s="38">
        <v>4</v>
      </c>
      <c r="F10" s="38">
        <v>3</v>
      </c>
      <c r="G10" s="38">
        <v>6</v>
      </c>
      <c r="H10" s="38">
        <v>5</v>
      </c>
      <c r="I10" s="38">
        <v>3</v>
      </c>
      <c r="J10" s="38">
        <v>6</v>
      </c>
      <c r="K10" s="38">
        <v>12</v>
      </c>
      <c r="L10" s="38">
        <v>4</v>
      </c>
      <c r="M10" s="38"/>
      <c r="N10" s="38"/>
      <c r="O10" s="64">
        <f t="shared" si="0"/>
        <v>51</v>
      </c>
      <c r="Q10" s="82">
        <f>+K10/K6</f>
        <v>0.44444444444444442</v>
      </c>
      <c r="Y10" s="51" t="s">
        <v>83</v>
      </c>
      <c r="Z10" s="52">
        <v>8</v>
      </c>
    </row>
    <row r="11" spans="1:26" x14ac:dyDescent="0.35">
      <c r="A11" s="88"/>
      <c r="B11" s="2" t="s">
        <v>74</v>
      </c>
      <c r="C11" s="13">
        <v>0</v>
      </c>
      <c r="D11" s="13">
        <v>3</v>
      </c>
      <c r="E11" s="13">
        <v>2</v>
      </c>
      <c r="F11" s="13">
        <v>1</v>
      </c>
      <c r="G11" s="13">
        <v>0</v>
      </c>
      <c r="H11" s="13">
        <v>3</v>
      </c>
      <c r="I11" s="13">
        <v>1</v>
      </c>
      <c r="J11" s="13">
        <v>3</v>
      </c>
      <c r="K11" s="13">
        <v>7</v>
      </c>
      <c r="L11" s="13">
        <v>1</v>
      </c>
      <c r="M11" s="13"/>
      <c r="N11" s="54"/>
      <c r="O11" s="65">
        <f t="shared" si="0"/>
        <v>21</v>
      </c>
      <c r="Y11" s="51" t="s">
        <v>84</v>
      </c>
      <c r="Z11" s="52">
        <v>3</v>
      </c>
    </row>
    <row r="12" spans="1:26" x14ac:dyDescent="0.35">
      <c r="A12" s="88"/>
      <c r="B12" s="2" t="s">
        <v>75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2</v>
      </c>
      <c r="J12" s="13">
        <v>2</v>
      </c>
      <c r="K12" s="13">
        <v>4</v>
      </c>
      <c r="L12" s="13">
        <v>3</v>
      </c>
      <c r="M12" s="13"/>
      <c r="N12" s="54"/>
      <c r="O12" s="65">
        <f t="shared" si="0"/>
        <v>11</v>
      </c>
    </row>
    <row r="13" spans="1:26" ht="15" thickBot="1" x14ac:dyDescent="0.4">
      <c r="A13" s="89"/>
      <c r="B13" s="41" t="s">
        <v>36</v>
      </c>
      <c r="C13" s="42">
        <v>3</v>
      </c>
      <c r="D13" s="42">
        <v>2</v>
      </c>
      <c r="E13" s="42">
        <v>2</v>
      </c>
      <c r="F13" s="42">
        <v>2</v>
      </c>
      <c r="G13" s="42">
        <v>0</v>
      </c>
      <c r="H13" s="42">
        <v>2</v>
      </c>
      <c r="I13" s="42">
        <v>0</v>
      </c>
      <c r="J13" s="42">
        <v>1</v>
      </c>
      <c r="K13" s="42">
        <v>1</v>
      </c>
      <c r="L13" s="42">
        <v>0</v>
      </c>
      <c r="M13" s="42"/>
      <c r="N13" s="55"/>
      <c r="O13" s="66">
        <f t="shared" si="0"/>
        <v>13</v>
      </c>
    </row>
    <row r="14" spans="1:26" x14ac:dyDescent="0.35">
      <c r="A14" s="88" t="s">
        <v>18</v>
      </c>
      <c r="B14" s="34"/>
      <c r="C14" s="35">
        <v>2</v>
      </c>
      <c r="D14" s="35">
        <v>0</v>
      </c>
      <c r="E14" s="35">
        <v>0</v>
      </c>
      <c r="F14" s="35">
        <v>1</v>
      </c>
      <c r="G14" s="35">
        <v>3</v>
      </c>
      <c r="H14" s="35">
        <v>4</v>
      </c>
      <c r="I14" s="35">
        <v>8</v>
      </c>
      <c r="J14" s="35">
        <v>3</v>
      </c>
      <c r="K14" s="35">
        <v>10</v>
      </c>
      <c r="L14" s="35">
        <v>10</v>
      </c>
      <c r="M14" s="35"/>
      <c r="N14" s="62"/>
      <c r="O14" s="63">
        <f t="shared" si="0"/>
        <v>41</v>
      </c>
      <c r="Q14" s="82"/>
    </row>
    <row r="15" spans="1:26" x14ac:dyDescent="0.35">
      <c r="A15" s="88"/>
      <c r="B15" s="2" t="s">
        <v>74</v>
      </c>
      <c r="C15" s="36">
        <v>1</v>
      </c>
      <c r="D15" s="36">
        <v>0</v>
      </c>
      <c r="E15" s="36">
        <v>0</v>
      </c>
      <c r="F15" s="36">
        <v>1</v>
      </c>
      <c r="G15" s="36">
        <v>0</v>
      </c>
      <c r="H15" s="36">
        <v>3</v>
      </c>
      <c r="I15" s="36">
        <v>7</v>
      </c>
      <c r="J15" s="36">
        <v>3</v>
      </c>
      <c r="K15" s="36">
        <v>10</v>
      </c>
      <c r="L15" s="36">
        <v>9</v>
      </c>
      <c r="M15" s="36"/>
      <c r="N15" s="56"/>
      <c r="O15" s="57">
        <f t="shared" si="0"/>
        <v>34</v>
      </c>
    </row>
    <row r="16" spans="1:26" x14ac:dyDescent="0.35">
      <c r="A16" s="88"/>
      <c r="B16" s="2" t="s">
        <v>75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1</v>
      </c>
      <c r="I16" s="36">
        <v>1</v>
      </c>
      <c r="J16" s="36">
        <v>0</v>
      </c>
      <c r="K16" s="36">
        <v>0</v>
      </c>
      <c r="L16" s="36">
        <v>1</v>
      </c>
      <c r="M16" s="36"/>
      <c r="N16" s="56"/>
      <c r="O16" s="57">
        <f t="shared" si="0"/>
        <v>3</v>
      </c>
    </row>
    <row r="17" spans="1:15" ht="15" thickBot="1" x14ac:dyDescent="0.4">
      <c r="A17" s="88"/>
      <c r="B17" s="6" t="s">
        <v>36</v>
      </c>
      <c r="C17" s="32">
        <v>1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/>
      <c r="N17" s="67"/>
      <c r="O17" s="61">
        <f t="shared" si="0"/>
        <v>1</v>
      </c>
    </row>
    <row r="18" spans="1:15" x14ac:dyDescent="0.35">
      <c r="A18" s="69" t="s">
        <v>15</v>
      </c>
      <c r="B18" s="39"/>
      <c r="C18" s="39">
        <v>1</v>
      </c>
      <c r="D18" s="39">
        <v>0</v>
      </c>
      <c r="E18" s="39">
        <v>2</v>
      </c>
      <c r="F18" s="39">
        <v>0</v>
      </c>
      <c r="G18" s="39">
        <v>1</v>
      </c>
      <c r="H18" s="39">
        <v>3</v>
      </c>
      <c r="I18" s="39">
        <v>3</v>
      </c>
      <c r="J18" s="39">
        <v>1</v>
      </c>
      <c r="K18" s="39">
        <v>3</v>
      </c>
      <c r="L18" s="39">
        <v>4</v>
      </c>
      <c r="M18" s="39"/>
      <c r="N18" s="53"/>
      <c r="O18" s="70">
        <f t="shared" si="0"/>
        <v>18</v>
      </c>
    </row>
    <row r="19" spans="1:15" x14ac:dyDescent="0.35">
      <c r="A19" s="71" t="s">
        <v>16</v>
      </c>
      <c r="B19" s="13"/>
      <c r="C19" s="13">
        <v>0</v>
      </c>
      <c r="D19" s="13">
        <v>0</v>
      </c>
      <c r="E19" s="13">
        <v>1</v>
      </c>
      <c r="F19" s="13">
        <v>0</v>
      </c>
      <c r="G19" s="13">
        <v>1</v>
      </c>
      <c r="H19" s="13">
        <v>0</v>
      </c>
      <c r="I19" s="13">
        <v>3</v>
      </c>
      <c r="J19" s="13">
        <v>8</v>
      </c>
      <c r="K19" s="13">
        <v>7</v>
      </c>
      <c r="L19" s="13">
        <v>1</v>
      </c>
      <c r="M19" s="13"/>
      <c r="N19" s="54"/>
      <c r="O19" s="72">
        <f t="shared" si="0"/>
        <v>21</v>
      </c>
    </row>
    <row r="20" spans="1:15" x14ac:dyDescent="0.35">
      <c r="A20" s="71" t="s">
        <v>17</v>
      </c>
      <c r="B20" s="13"/>
      <c r="C20" s="13">
        <v>1</v>
      </c>
      <c r="D20" s="13">
        <v>1</v>
      </c>
      <c r="E20" s="13">
        <v>1</v>
      </c>
      <c r="F20" s="13">
        <v>2</v>
      </c>
      <c r="G20" s="13">
        <v>2</v>
      </c>
      <c r="H20" s="13">
        <v>3</v>
      </c>
      <c r="I20" s="13">
        <v>2</v>
      </c>
      <c r="J20" s="13">
        <v>3</v>
      </c>
      <c r="K20" s="13">
        <v>4</v>
      </c>
      <c r="L20" s="13">
        <v>0</v>
      </c>
      <c r="M20" s="13"/>
      <c r="N20" s="54"/>
      <c r="O20" s="72">
        <f t="shared" si="0"/>
        <v>19</v>
      </c>
    </row>
    <row r="21" spans="1:15" x14ac:dyDescent="0.35">
      <c r="A21" s="71" t="s">
        <v>19</v>
      </c>
      <c r="B21" s="13"/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1</v>
      </c>
      <c r="L21" s="13">
        <v>1</v>
      </c>
      <c r="M21" s="13"/>
      <c r="N21" s="54"/>
      <c r="O21" s="72">
        <f t="shared" si="0"/>
        <v>2</v>
      </c>
    </row>
    <row r="22" spans="1:15" ht="15" thickBot="1" x14ac:dyDescent="0.4">
      <c r="A22" s="73" t="s">
        <v>85</v>
      </c>
      <c r="B22" s="42"/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2">
        <v>1</v>
      </c>
      <c r="I22" s="42">
        <v>0</v>
      </c>
      <c r="J22" s="42">
        <v>2</v>
      </c>
      <c r="K22" s="42">
        <v>3</v>
      </c>
      <c r="L22" s="42">
        <v>2</v>
      </c>
      <c r="M22" s="42"/>
      <c r="N22" s="42"/>
      <c r="O22" s="74">
        <f t="shared" si="0"/>
        <v>8</v>
      </c>
    </row>
    <row r="28" spans="1:15" x14ac:dyDescent="0.35">
      <c r="A28" s="12"/>
      <c r="B28" s="12"/>
      <c r="C28" s="12" t="s">
        <v>0</v>
      </c>
      <c r="D28" s="12" t="s">
        <v>1</v>
      </c>
      <c r="E28" s="12" t="s">
        <v>2</v>
      </c>
      <c r="F28" s="12" t="s">
        <v>3</v>
      </c>
      <c r="G28" s="12" t="s">
        <v>4</v>
      </c>
      <c r="H28" s="12" t="s">
        <v>5</v>
      </c>
      <c r="I28" s="12" t="s">
        <v>6</v>
      </c>
      <c r="J28" s="12" t="s">
        <v>7</v>
      </c>
      <c r="K28" s="12" t="s">
        <v>21</v>
      </c>
      <c r="L28" s="12" t="s">
        <v>22</v>
      </c>
      <c r="M28" s="12" t="s">
        <v>23</v>
      </c>
      <c r="N28" s="12" t="s">
        <v>24</v>
      </c>
    </row>
    <row r="29" spans="1:15" x14ac:dyDescent="0.35">
      <c r="A29" s="2" t="s">
        <v>25</v>
      </c>
      <c r="B29" s="2"/>
      <c r="C29" s="13">
        <v>1</v>
      </c>
      <c r="D29" s="13">
        <v>5</v>
      </c>
      <c r="E29" s="13">
        <v>3</v>
      </c>
      <c r="F29" s="13">
        <v>5</v>
      </c>
      <c r="G29" s="13">
        <v>3</v>
      </c>
      <c r="H29" s="13">
        <v>1</v>
      </c>
      <c r="I29" s="13">
        <v>2</v>
      </c>
      <c r="J29" s="13">
        <v>7</v>
      </c>
      <c r="K29" s="13">
        <v>4</v>
      </c>
      <c r="L29" s="13"/>
      <c r="M29" s="13"/>
      <c r="N29" s="2"/>
    </row>
    <row r="30" spans="1:15" x14ac:dyDescent="0.35">
      <c r="A30" s="2" t="s">
        <v>26</v>
      </c>
      <c r="B30" s="2"/>
      <c r="C30" s="13">
        <v>5</v>
      </c>
      <c r="D30" s="13">
        <v>7</v>
      </c>
      <c r="E30" s="13">
        <v>1</v>
      </c>
      <c r="F30" s="13">
        <v>6</v>
      </c>
      <c r="G30" s="13">
        <v>5</v>
      </c>
      <c r="H30" s="13">
        <v>1</v>
      </c>
      <c r="I30" s="13">
        <v>2</v>
      </c>
      <c r="J30" s="13">
        <v>3</v>
      </c>
      <c r="K30" s="13">
        <v>10</v>
      </c>
      <c r="L30" s="13"/>
      <c r="M30" s="13"/>
      <c r="N30" s="2"/>
    </row>
    <row r="31" spans="1:15" x14ac:dyDescent="0.35">
      <c r="A31" s="2" t="s">
        <v>27</v>
      </c>
      <c r="B31" s="2"/>
      <c r="C31" s="14">
        <f>+C29-C30</f>
        <v>-4</v>
      </c>
      <c r="D31" s="14">
        <f t="shared" ref="D31:K31" si="1">+D29-D30</f>
        <v>-2</v>
      </c>
      <c r="E31" s="14">
        <f t="shared" si="1"/>
        <v>2</v>
      </c>
      <c r="F31" s="14">
        <f t="shared" si="1"/>
        <v>-1</v>
      </c>
      <c r="G31" s="14">
        <f t="shared" si="1"/>
        <v>-2</v>
      </c>
      <c r="H31" s="14">
        <f t="shared" si="1"/>
        <v>0</v>
      </c>
      <c r="I31" s="14">
        <f t="shared" si="1"/>
        <v>0</v>
      </c>
      <c r="J31" s="14">
        <f t="shared" si="1"/>
        <v>4</v>
      </c>
      <c r="K31" s="14">
        <f t="shared" si="1"/>
        <v>-6</v>
      </c>
      <c r="L31" s="14"/>
      <c r="M31" s="14"/>
      <c r="N31" s="2"/>
    </row>
    <row r="33" spans="1:15" x14ac:dyDescent="0.35">
      <c r="A33" s="12"/>
      <c r="B33" s="12"/>
      <c r="C33" s="12" t="s">
        <v>0</v>
      </c>
      <c r="D33" s="12" t="s">
        <v>1</v>
      </c>
      <c r="E33" s="12" t="s">
        <v>2</v>
      </c>
      <c r="F33" s="12" t="s">
        <v>3</v>
      </c>
      <c r="G33" s="12" t="s">
        <v>4</v>
      </c>
      <c r="H33" s="12" t="s">
        <v>5</v>
      </c>
      <c r="I33" s="12" t="s">
        <v>6</v>
      </c>
      <c r="J33" s="12" t="s">
        <v>7</v>
      </c>
      <c r="K33" s="12" t="s">
        <v>21</v>
      </c>
      <c r="L33" s="12" t="s">
        <v>22</v>
      </c>
      <c r="M33" s="12" t="s">
        <v>23</v>
      </c>
      <c r="N33" s="12" t="s">
        <v>24</v>
      </c>
      <c r="O33" s="12" t="s">
        <v>28</v>
      </c>
    </row>
    <row r="34" spans="1:15" x14ac:dyDescent="0.35">
      <c r="A34" s="29" t="s">
        <v>29</v>
      </c>
      <c r="B34" s="29"/>
      <c r="C34" s="2">
        <v>2</v>
      </c>
      <c r="D34" s="2">
        <v>6</v>
      </c>
      <c r="E34" s="2">
        <v>0</v>
      </c>
      <c r="F34" s="2">
        <v>2</v>
      </c>
      <c r="G34" s="2">
        <v>2</v>
      </c>
      <c r="H34" s="2">
        <v>1</v>
      </c>
      <c r="I34" s="13">
        <v>0</v>
      </c>
      <c r="J34" s="13">
        <v>2</v>
      </c>
      <c r="K34" s="13">
        <v>0</v>
      </c>
      <c r="L34" s="13"/>
      <c r="M34" s="13"/>
      <c r="N34" s="13"/>
      <c r="O34" s="2">
        <f>SUM(C34:K34)</f>
        <v>15</v>
      </c>
    </row>
    <row r="35" spans="1:15" x14ac:dyDescent="0.35">
      <c r="A35" s="29" t="s">
        <v>30</v>
      </c>
      <c r="B35" s="29"/>
      <c r="C35" s="2">
        <v>1</v>
      </c>
      <c r="D35" s="2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2</v>
      </c>
      <c r="L35" s="13"/>
      <c r="M35" s="13"/>
      <c r="N35" s="13"/>
      <c r="O35" s="2">
        <f t="shared" ref="O35:O36" si="2">SUM(C35:K35)</f>
        <v>3</v>
      </c>
    </row>
    <row r="36" spans="1:15" x14ac:dyDescent="0.35">
      <c r="A36" s="29" t="s">
        <v>31</v>
      </c>
      <c r="B36" s="29"/>
      <c r="C36" s="2">
        <v>2</v>
      </c>
      <c r="D36" s="2">
        <v>0</v>
      </c>
      <c r="E36" s="2">
        <v>0</v>
      </c>
      <c r="F36" s="2">
        <v>4</v>
      </c>
      <c r="G36" s="2">
        <v>3</v>
      </c>
      <c r="H36" s="2">
        <v>1</v>
      </c>
      <c r="I36" s="2">
        <v>2</v>
      </c>
      <c r="J36" s="2">
        <v>1</v>
      </c>
      <c r="K36" s="31">
        <v>8</v>
      </c>
      <c r="L36" s="2"/>
      <c r="M36" s="2"/>
      <c r="N36" s="2"/>
      <c r="O36" s="2">
        <f t="shared" si="2"/>
        <v>21</v>
      </c>
    </row>
  </sheetData>
  <mergeCells count="5">
    <mergeCell ref="A2:A5"/>
    <mergeCell ref="A6:A9"/>
    <mergeCell ref="A10:A13"/>
    <mergeCell ref="A14:A17"/>
    <mergeCell ref="A1:B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26D52-9ED7-4AEA-BF67-0157D04C5D75}">
  <dimension ref="B1:N51"/>
  <sheetViews>
    <sheetView zoomScale="94" zoomScaleNormal="94" workbookViewId="0">
      <selection activeCell="C34" sqref="C34:C38"/>
    </sheetView>
  </sheetViews>
  <sheetFormatPr defaultRowHeight="14.5" x14ac:dyDescent="0.35"/>
  <cols>
    <col min="2" max="2" width="43.81640625" bestFit="1" customWidth="1"/>
    <col min="3" max="3" width="14.26953125" bestFit="1" customWidth="1"/>
    <col min="4" max="4" width="23.26953125" bestFit="1" customWidth="1"/>
    <col min="5" max="5" width="23.26953125" customWidth="1"/>
    <col min="8" max="8" width="27.54296875" bestFit="1" customWidth="1"/>
    <col min="9" max="9" width="20.90625" bestFit="1" customWidth="1"/>
    <col min="10" max="10" width="9.453125" bestFit="1" customWidth="1"/>
    <col min="11" max="11" width="11" bestFit="1" customWidth="1"/>
    <col min="12" max="12" width="23.6328125" bestFit="1" customWidth="1"/>
    <col min="13" max="13" width="23.90625" bestFit="1" customWidth="1"/>
    <col min="14" max="15" width="10.7265625" bestFit="1" customWidth="1"/>
    <col min="16" max="16" width="10.81640625" bestFit="1" customWidth="1"/>
    <col min="17" max="17" width="5.453125" bestFit="1" customWidth="1"/>
    <col min="18" max="18" width="10.7265625" bestFit="1" customWidth="1"/>
  </cols>
  <sheetData>
    <row r="1" spans="2:14" x14ac:dyDescent="0.35">
      <c r="B1" s="3" t="s">
        <v>32</v>
      </c>
      <c r="C1" s="3" t="s">
        <v>33</v>
      </c>
      <c r="D1" s="4" t="s">
        <v>34</v>
      </c>
      <c r="E1" s="20"/>
    </row>
    <row r="2" spans="2:14" x14ac:dyDescent="0.35">
      <c r="B2" s="2" t="s">
        <v>35</v>
      </c>
      <c r="C2" s="2" t="s">
        <v>39</v>
      </c>
      <c r="D2" s="5" t="s">
        <v>54</v>
      </c>
      <c r="E2" s="21"/>
    </row>
    <row r="3" spans="2:14" x14ac:dyDescent="0.35">
      <c r="B3" s="2" t="s">
        <v>65</v>
      </c>
      <c r="C3" s="2" t="s">
        <v>39</v>
      </c>
      <c r="D3" s="5" t="s">
        <v>45</v>
      </c>
      <c r="E3" s="21"/>
      <c r="H3" s="8" t="s">
        <v>40</v>
      </c>
      <c r="I3" s="8" t="s">
        <v>41</v>
      </c>
    </row>
    <row r="4" spans="2:14" x14ac:dyDescent="0.35">
      <c r="B4" s="2" t="s">
        <v>65</v>
      </c>
      <c r="C4" s="2" t="s">
        <v>57</v>
      </c>
      <c r="D4" s="5" t="s">
        <v>45</v>
      </c>
      <c r="E4" s="21"/>
      <c r="H4" s="8" t="s">
        <v>44</v>
      </c>
      <c r="I4" t="s">
        <v>45</v>
      </c>
      <c r="J4" t="s">
        <v>43</v>
      </c>
      <c r="K4" t="s">
        <v>54</v>
      </c>
      <c r="L4" t="s">
        <v>37</v>
      </c>
      <c r="M4" t="s">
        <v>46</v>
      </c>
      <c r="N4" t="s">
        <v>48</v>
      </c>
    </row>
    <row r="5" spans="2:14" x14ac:dyDescent="0.35">
      <c r="B5" s="2" t="s">
        <v>63</v>
      </c>
      <c r="C5" s="2" t="s">
        <v>39</v>
      </c>
      <c r="D5" s="5" t="s">
        <v>45</v>
      </c>
      <c r="E5" s="21"/>
      <c r="H5" s="9" t="s">
        <v>66</v>
      </c>
      <c r="I5">
        <v>1</v>
      </c>
      <c r="N5">
        <v>1</v>
      </c>
    </row>
    <row r="6" spans="2:14" x14ac:dyDescent="0.35">
      <c r="B6" s="2" t="s">
        <v>35</v>
      </c>
      <c r="C6" s="2" t="s">
        <v>39</v>
      </c>
      <c r="D6" s="5" t="s">
        <v>43</v>
      </c>
      <c r="E6" s="21"/>
      <c r="H6" s="9" t="s">
        <v>67</v>
      </c>
      <c r="I6">
        <v>1</v>
      </c>
      <c r="N6">
        <v>1</v>
      </c>
    </row>
    <row r="7" spans="2:14" x14ac:dyDescent="0.35">
      <c r="B7" s="2" t="s">
        <v>63</v>
      </c>
      <c r="C7" s="2" t="s">
        <v>39</v>
      </c>
      <c r="D7" s="5" t="s">
        <v>43</v>
      </c>
      <c r="E7" s="21"/>
      <c r="H7" s="9" t="s">
        <v>35</v>
      </c>
      <c r="J7">
        <v>1</v>
      </c>
      <c r="K7">
        <v>1</v>
      </c>
      <c r="L7">
        <v>3</v>
      </c>
      <c r="M7">
        <v>1</v>
      </c>
      <c r="N7">
        <v>6</v>
      </c>
    </row>
    <row r="8" spans="2:14" x14ac:dyDescent="0.35">
      <c r="B8" s="2" t="s">
        <v>35</v>
      </c>
      <c r="C8" s="2" t="s">
        <v>57</v>
      </c>
      <c r="D8" s="5" t="s">
        <v>37</v>
      </c>
      <c r="E8" s="21"/>
      <c r="H8" s="9" t="s">
        <v>65</v>
      </c>
      <c r="I8">
        <v>3</v>
      </c>
      <c r="N8">
        <v>3</v>
      </c>
    </row>
    <row r="9" spans="2:14" x14ac:dyDescent="0.35">
      <c r="B9" s="2" t="s">
        <v>35</v>
      </c>
      <c r="C9" s="2" t="s">
        <v>39</v>
      </c>
      <c r="D9" s="5" t="s">
        <v>37</v>
      </c>
      <c r="E9" s="21"/>
      <c r="H9" s="9" t="s">
        <v>63</v>
      </c>
      <c r="I9">
        <v>1</v>
      </c>
      <c r="J9">
        <v>1</v>
      </c>
      <c r="N9">
        <v>2</v>
      </c>
    </row>
    <row r="10" spans="2:14" x14ac:dyDescent="0.35">
      <c r="B10" s="2" t="s">
        <v>35</v>
      </c>
      <c r="C10" s="6" t="s">
        <v>39</v>
      </c>
      <c r="D10" s="7" t="s">
        <v>46</v>
      </c>
      <c r="E10" s="21"/>
      <c r="H10" s="9" t="s">
        <v>48</v>
      </c>
      <c r="I10">
        <v>6</v>
      </c>
      <c r="J10">
        <v>2</v>
      </c>
      <c r="K10">
        <v>1</v>
      </c>
      <c r="L10">
        <v>3</v>
      </c>
      <c r="M10">
        <v>1</v>
      </c>
      <c r="N10">
        <v>13</v>
      </c>
    </row>
    <row r="11" spans="2:14" x14ac:dyDescent="0.35">
      <c r="B11" s="2" t="s">
        <v>35</v>
      </c>
      <c r="C11" s="6" t="s">
        <v>39</v>
      </c>
      <c r="D11" s="5" t="s">
        <v>37</v>
      </c>
      <c r="E11" s="21"/>
    </row>
    <row r="12" spans="2:14" x14ac:dyDescent="0.35">
      <c r="B12" s="6" t="s">
        <v>66</v>
      </c>
      <c r="C12" s="6" t="s">
        <v>39</v>
      </c>
      <c r="D12" s="7" t="s">
        <v>45</v>
      </c>
      <c r="E12" s="21"/>
    </row>
    <row r="13" spans="2:14" x14ac:dyDescent="0.35">
      <c r="B13" s="2" t="s">
        <v>65</v>
      </c>
      <c r="C13" s="2" t="s">
        <v>39</v>
      </c>
      <c r="D13" s="5" t="s">
        <v>45</v>
      </c>
      <c r="E13" s="21"/>
    </row>
    <row r="14" spans="2:14" x14ac:dyDescent="0.35">
      <c r="B14" s="2" t="s">
        <v>67</v>
      </c>
      <c r="C14" s="2" t="s">
        <v>39</v>
      </c>
      <c r="D14" s="5" t="s">
        <v>45</v>
      </c>
      <c r="E14" s="21"/>
    </row>
    <row r="15" spans="2:14" x14ac:dyDescent="0.35">
      <c r="B15" s="2"/>
      <c r="C15" s="2"/>
      <c r="D15" s="5"/>
      <c r="E15" s="21"/>
    </row>
    <row r="16" spans="2:14" ht="15.5" x14ac:dyDescent="0.35">
      <c r="B16" s="1"/>
      <c r="C16" s="2"/>
      <c r="D16" s="5"/>
      <c r="E16" s="21"/>
      <c r="H16" s="8" t="s">
        <v>44</v>
      </c>
      <c r="I16" t="s">
        <v>40</v>
      </c>
      <c r="K16" s="8" t="s">
        <v>50</v>
      </c>
      <c r="L16" s="8" t="s">
        <v>41</v>
      </c>
    </row>
    <row r="17" spans="2:14" x14ac:dyDescent="0.35">
      <c r="B17" s="2"/>
      <c r="C17" s="2"/>
      <c r="D17" s="5"/>
      <c r="E17" s="21"/>
      <c r="H17" s="9" t="s">
        <v>45</v>
      </c>
      <c r="I17">
        <v>6</v>
      </c>
      <c r="K17" s="8" t="s">
        <v>44</v>
      </c>
      <c r="L17" t="s">
        <v>39</v>
      </c>
      <c r="M17" t="s">
        <v>57</v>
      </c>
      <c r="N17" t="s">
        <v>48</v>
      </c>
    </row>
    <row r="18" spans="2:14" x14ac:dyDescent="0.35">
      <c r="B18" s="6"/>
      <c r="C18" s="2"/>
      <c r="D18" s="5"/>
      <c r="E18" s="21"/>
      <c r="H18" s="9" t="s">
        <v>43</v>
      </c>
      <c r="I18">
        <v>2</v>
      </c>
      <c r="K18" s="9" t="s">
        <v>66</v>
      </c>
      <c r="L18">
        <v>1</v>
      </c>
      <c r="N18">
        <v>1</v>
      </c>
    </row>
    <row r="19" spans="2:14" ht="15.5" x14ac:dyDescent="0.35">
      <c r="B19" s="1"/>
      <c r="C19" s="2"/>
      <c r="D19" s="5"/>
      <c r="E19" s="21"/>
      <c r="H19" s="9" t="s">
        <v>54</v>
      </c>
      <c r="I19">
        <v>1</v>
      </c>
      <c r="K19" s="9" t="s">
        <v>67</v>
      </c>
      <c r="L19">
        <v>1</v>
      </c>
      <c r="N19">
        <v>1</v>
      </c>
    </row>
    <row r="20" spans="2:14" x14ac:dyDescent="0.35">
      <c r="H20" s="9" t="s">
        <v>37</v>
      </c>
      <c r="I20">
        <v>3</v>
      </c>
      <c r="K20" s="9" t="s">
        <v>35</v>
      </c>
      <c r="L20">
        <v>5</v>
      </c>
      <c r="M20">
        <v>1</v>
      </c>
      <c r="N20">
        <v>6</v>
      </c>
    </row>
    <row r="21" spans="2:14" x14ac:dyDescent="0.35">
      <c r="H21" s="9" t="s">
        <v>46</v>
      </c>
      <c r="I21">
        <v>1</v>
      </c>
      <c r="K21" s="9" t="s">
        <v>65</v>
      </c>
      <c r="L21">
        <v>2</v>
      </c>
      <c r="M21">
        <v>1</v>
      </c>
      <c r="N21">
        <v>3</v>
      </c>
    </row>
    <row r="22" spans="2:14" x14ac:dyDescent="0.35">
      <c r="H22" s="9" t="s">
        <v>48</v>
      </c>
      <c r="I22">
        <v>13</v>
      </c>
      <c r="K22" s="9" t="s">
        <v>63</v>
      </c>
      <c r="L22">
        <v>2</v>
      </c>
      <c r="N22">
        <v>2</v>
      </c>
    </row>
    <row r="23" spans="2:14" x14ac:dyDescent="0.35">
      <c r="B23" s="2" t="s">
        <v>34</v>
      </c>
      <c r="C23" s="2" t="s">
        <v>51</v>
      </c>
      <c r="K23" s="9" t="s">
        <v>48</v>
      </c>
      <c r="L23">
        <v>11</v>
      </c>
      <c r="M23">
        <v>2</v>
      </c>
      <c r="N23">
        <v>13</v>
      </c>
    </row>
    <row r="24" spans="2:14" x14ac:dyDescent="0.35">
      <c r="B24" s="2" t="s">
        <v>52</v>
      </c>
      <c r="C24" s="2">
        <v>13</v>
      </c>
    </row>
    <row r="25" spans="2:14" x14ac:dyDescent="0.35">
      <c r="B25" s="15" t="s">
        <v>53</v>
      </c>
      <c r="C25" s="2">
        <v>10</v>
      </c>
    </row>
    <row r="26" spans="2:14" x14ac:dyDescent="0.35">
      <c r="B26" s="15" t="s">
        <v>43</v>
      </c>
      <c r="C26" s="2">
        <v>2</v>
      </c>
    </row>
    <row r="27" spans="2:14" x14ac:dyDescent="0.35">
      <c r="B27" s="15" t="s">
        <v>54</v>
      </c>
      <c r="C27" s="2">
        <v>1</v>
      </c>
    </row>
    <row r="28" spans="2:14" x14ac:dyDescent="0.35">
      <c r="B28" s="15" t="s">
        <v>55</v>
      </c>
      <c r="C28" s="2">
        <v>0</v>
      </c>
    </row>
    <row r="33" spans="2:5" x14ac:dyDescent="0.35">
      <c r="B33" s="16" t="s">
        <v>56</v>
      </c>
      <c r="C33" s="16" t="s">
        <v>39</v>
      </c>
      <c r="D33" s="16" t="s">
        <v>57</v>
      </c>
      <c r="E33" s="16" t="s">
        <v>36</v>
      </c>
    </row>
    <row r="34" spans="2:5" x14ac:dyDescent="0.35">
      <c r="B34" s="13" t="s">
        <v>66</v>
      </c>
      <c r="C34" s="13">
        <v>1</v>
      </c>
      <c r="D34" s="13"/>
      <c r="E34" s="13"/>
    </row>
    <row r="35" spans="2:5" x14ac:dyDescent="0.35">
      <c r="B35" s="13" t="s">
        <v>67</v>
      </c>
      <c r="C35" s="13">
        <v>1</v>
      </c>
      <c r="D35" s="13"/>
      <c r="E35" s="13"/>
    </row>
    <row r="36" spans="2:5" x14ac:dyDescent="0.35">
      <c r="B36" s="13" t="s">
        <v>35</v>
      </c>
      <c r="C36" s="13">
        <v>5</v>
      </c>
      <c r="D36" s="13">
        <v>1</v>
      </c>
      <c r="E36" s="13"/>
    </row>
    <row r="37" spans="2:5" x14ac:dyDescent="0.35">
      <c r="B37" s="13" t="s">
        <v>65</v>
      </c>
      <c r="C37" s="13">
        <v>2</v>
      </c>
      <c r="D37" s="13">
        <v>1</v>
      </c>
      <c r="E37" s="13"/>
    </row>
    <row r="38" spans="2:5" x14ac:dyDescent="0.35">
      <c r="B38" s="13" t="s">
        <v>63</v>
      </c>
      <c r="C38" s="13">
        <v>2</v>
      </c>
      <c r="D38" s="13"/>
      <c r="E38" s="13"/>
    </row>
    <row r="40" spans="2:5" ht="15" thickBot="1" x14ac:dyDescent="0.4"/>
    <row r="41" spans="2:5" x14ac:dyDescent="0.35">
      <c r="B41" s="96" t="s">
        <v>58</v>
      </c>
      <c r="C41" s="97"/>
    </row>
    <row r="42" spans="2:5" x14ac:dyDescent="0.35">
      <c r="B42" s="10" t="s">
        <v>25</v>
      </c>
      <c r="C42" s="11">
        <v>3</v>
      </c>
    </row>
    <row r="43" spans="2:5" x14ac:dyDescent="0.35">
      <c r="B43" s="10" t="s">
        <v>26</v>
      </c>
      <c r="C43" s="11">
        <v>1</v>
      </c>
    </row>
    <row r="44" spans="2:5" x14ac:dyDescent="0.35">
      <c r="B44" s="17"/>
      <c r="C44" s="18">
        <f>+C42-C43</f>
        <v>2</v>
      </c>
    </row>
    <row r="45" spans="2:5" x14ac:dyDescent="0.35">
      <c r="B45" s="2" t="s">
        <v>59</v>
      </c>
      <c r="C45" s="13">
        <v>2</v>
      </c>
    </row>
    <row r="47" spans="2:5" x14ac:dyDescent="0.35">
      <c r="B47" t="s">
        <v>26</v>
      </c>
    </row>
    <row r="48" spans="2:5" x14ac:dyDescent="0.35">
      <c r="B48" t="s">
        <v>30</v>
      </c>
      <c r="C48">
        <v>0</v>
      </c>
    </row>
    <row r="49" spans="2:3" x14ac:dyDescent="0.35">
      <c r="B49" t="s">
        <v>60</v>
      </c>
      <c r="C49">
        <v>7</v>
      </c>
    </row>
    <row r="50" spans="2:3" x14ac:dyDescent="0.35">
      <c r="B50" t="s">
        <v>61</v>
      </c>
      <c r="C50">
        <v>0</v>
      </c>
    </row>
    <row r="51" spans="2:3" x14ac:dyDescent="0.35">
      <c r="C51">
        <f>SUM(C48:C50)</f>
        <v>7</v>
      </c>
    </row>
  </sheetData>
  <autoFilter ref="B1:D19" xr:uid="{198D7037-7C41-4529-AA09-9D5F8CB10953}"/>
  <mergeCells count="1">
    <mergeCell ref="B41:C41"/>
  </mergeCell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910A7-DF88-4545-B1D8-992E3591B4F4}">
  <dimension ref="B1:O52"/>
  <sheetViews>
    <sheetView topLeftCell="A4" zoomScale="94" zoomScaleNormal="94" workbookViewId="0">
      <selection activeCell="C34" sqref="C34:C40"/>
    </sheetView>
  </sheetViews>
  <sheetFormatPr defaultRowHeight="14.5" x14ac:dyDescent="0.35"/>
  <cols>
    <col min="2" max="2" width="43.90625" customWidth="1"/>
    <col min="3" max="3" width="14.26953125" bestFit="1" customWidth="1"/>
    <col min="4" max="4" width="23.26953125" bestFit="1" customWidth="1"/>
    <col min="5" max="5" width="23.26953125" customWidth="1"/>
    <col min="8" max="8" width="27.26953125" bestFit="1" customWidth="1"/>
    <col min="9" max="9" width="20.90625" bestFit="1" customWidth="1"/>
    <col min="10" max="10" width="9.453125" bestFit="1" customWidth="1"/>
    <col min="11" max="11" width="23.6328125" bestFit="1" customWidth="1"/>
    <col min="12" max="12" width="23.90625" bestFit="1" customWidth="1"/>
    <col min="13" max="13" width="17.453125" bestFit="1" customWidth="1"/>
    <col min="14" max="15" width="10.7265625" bestFit="1" customWidth="1"/>
    <col min="16" max="16" width="10.81640625" bestFit="1" customWidth="1"/>
    <col min="17" max="17" width="5.453125" bestFit="1" customWidth="1"/>
    <col min="18" max="18" width="10.7265625" bestFit="1" customWidth="1"/>
  </cols>
  <sheetData>
    <row r="1" spans="2:14" x14ac:dyDescent="0.35">
      <c r="B1" s="3" t="s">
        <v>32</v>
      </c>
      <c r="C1" s="3" t="s">
        <v>33</v>
      </c>
      <c r="D1" s="4" t="s">
        <v>34</v>
      </c>
      <c r="E1" s="20"/>
    </row>
    <row r="2" spans="2:14" x14ac:dyDescent="0.35">
      <c r="B2" s="2" t="s">
        <v>42</v>
      </c>
      <c r="C2" s="2" t="s">
        <v>36</v>
      </c>
      <c r="D2" s="5" t="s">
        <v>45</v>
      </c>
      <c r="E2" s="21"/>
    </row>
    <row r="3" spans="2:14" x14ac:dyDescent="0.35">
      <c r="B3" s="2" t="s">
        <v>42</v>
      </c>
      <c r="C3" s="2" t="s">
        <v>39</v>
      </c>
      <c r="D3" s="5" t="s">
        <v>46</v>
      </c>
      <c r="E3" s="21"/>
      <c r="H3" s="8" t="s">
        <v>40</v>
      </c>
      <c r="I3" s="8" t="s">
        <v>41</v>
      </c>
    </row>
    <row r="4" spans="2:14" x14ac:dyDescent="0.35">
      <c r="B4" s="2" t="s">
        <v>42</v>
      </c>
      <c r="C4" s="2" t="s">
        <v>39</v>
      </c>
      <c r="D4" s="5" t="s">
        <v>45</v>
      </c>
      <c r="E4" s="21"/>
      <c r="H4" s="8" t="s">
        <v>44</v>
      </c>
      <c r="I4" t="s">
        <v>45</v>
      </c>
      <c r="J4" t="s">
        <v>43</v>
      </c>
      <c r="K4" t="s">
        <v>37</v>
      </c>
      <c r="L4" t="s">
        <v>46</v>
      </c>
      <c r="M4" t="s">
        <v>71</v>
      </c>
      <c r="N4" t="s">
        <v>48</v>
      </c>
    </row>
    <row r="5" spans="2:14" x14ac:dyDescent="0.35">
      <c r="B5" s="2" t="s">
        <v>64</v>
      </c>
      <c r="C5" s="2" t="s">
        <v>39</v>
      </c>
      <c r="D5" s="5" t="s">
        <v>43</v>
      </c>
      <c r="E5" s="21"/>
      <c r="H5" s="9" t="s">
        <v>63</v>
      </c>
      <c r="J5">
        <v>1</v>
      </c>
      <c r="K5">
        <v>1</v>
      </c>
      <c r="N5">
        <v>2</v>
      </c>
    </row>
    <row r="6" spans="2:14" x14ac:dyDescent="0.35">
      <c r="B6" s="2" t="s">
        <v>72</v>
      </c>
      <c r="C6" s="2" t="s">
        <v>36</v>
      </c>
      <c r="D6" s="5" t="s">
        <v>45</v>
      </c>
      <c r="E6" s="21"/>
      <c r="H6" s="9" t="s">
        <v>42</v>
      </c>
      <c r="I6">
        <v>3</v>
      </c>
      <c r="K6">
        <v>2</v>
      </c>
      <c r="L6">
        <v>1</v>
      </c>
      <c r="N6">
        <v>6</v>
      </c>
    </row>
    <row r="7" spans="2:14" x14ac:dyDescent="0.35">
      <c r="B7" s="2" t="s">
        <v>42</v>
      </c>
      <c r="C7" s="2" t="s">
        <v>57</v>
      </c>
      <c r="D7" s="5" t="s">
        <v>37</v>
      </c>
      <c r="E7" s="21"/>
      <c r="H7" s="9" t="s">
        <v>64</v>
      </c>
      <c r="J7">
        <v>2</v>
      </c>
      <c r="N7">
        <v>2</v>
      </c>
    </row>
    <row r="8" spans="2:14" x14ac:dyDescent="0.35">
      <c r="B8" s="2" t="s">
        <v>72</v>
      </c>
      <c r="C8" s="2" t="s">
        <v>39</v>
      </c>
      <c r="D8" s="5" t="s">
        <v>71</v>
      </c>
      <c r="E8" s="21"/>
      <c r="H8" s="9" t="s">
        <v>72</v>
      </c>
      <c r="I8">
        <v>1</v>
      </c>
      <c r="L8">
        <v>1</v>
      </c>
      <c r="M8">
        <v>1</v>
      </c>
      <c r="N8">
        <v>3</v>
      </c>
    </row>
    <row r="9" spans="2:14" x14ac:dyDescent="0.35">
      <c r="B9" s="2" t="s">
        <v>42</v>
      </c>
      <c r="C9" s="2" t="s">
        <v>39</v>
      </c>
      <c r="D9" s="5" t="s">
        <v>45</v>
      </c>
      <c r="E9" s="21"/>
      <c r="H9" s="9" t="s">
        <v>73</v>
      </c>
      <c r="K9">
        <v>1</v>
      </c>
      <c r="N9">
        <v>1</v>
      </c>
    </row>
    <row r="10" spans="2:14" x14ac:dyDescent="0.35">
      <c r="B10" s="2" t="s">
        <v>63</v>
      </c>
      <c r="C10" s="2" t="s">
        <v>39</v>
      </c>
      <c r="D10" s="5" t="s">
        <v>37</v>
      </c>
      <c r="E10" s="21"/>
      <c r="H10" s="9" t="s">
        <v>69</v>
      </c>
      <c r="L10">
        <v>1</v>
      </c>
      <c r="N10">
        <v>1</v>
      </c>
    </row>
    <row r="11" spans="2:14" x14ac:dyDescent="0.35">
      <c r="B11" s="2" t="s">
        <v>42</v>
      </c>
      <c r="C11" s="2" t="s">
        <v>39</v>
      </c>
      <c r="D11" s="5" t="s">
        <v>37</v>
      </c>
      <c r="E11" s="21"/>
      <c r="H11" s="9" t="s">
        <v>70</v>
      </c>
      <c r="I11">
        <v>1</v>
      </c>
      <c r="N11">
        <v>1</v>
      </c>
    </row>
    <row r="12" spans="2:14" x14ac:dyDescent="0.35">
      <c r="B12" s="2" t="s">
        <v>73</v>
      </c>
      <c r="C12" s="2" t="s">
        <v>39</v>
      </c>
      <c r="D12" s="5" t="s">
        <v>37</v>
      </c>
      <c r="E12" s="21"/>
      <c r="H12" s="9" t="s">
        <v>48</v>
      </c>
      <c r="I12">
        <v>5</v>
      </c>
      <c r="J12">
        <v>3</v>
      </c>
      <c r="K12">
        <v>4</v>
      </c>
      <c r="L12">
        <v>3</v>
      </c>
      <c r="M12">
        <v>1</v>
      </c>
      <c r="N12">
        <v>16</v>
      </c>
    </row>
    <row r="13" spans="2:14" x14ac:dyDescent="0.35">
      <c r="B13" s="2" t="s">
        <v>63</v>
      </c>
      <c r="C13" s="2" t="s">
        <v>57</v>
      </c>
      <c r="D13" s="5" t="s">
        <v>43</v>
      </c>
      <c r="E13" s="21"/>
    </row>
    <row r="14" spans="2:14" x14ac:dyDescent="0.35">
      <c r="B14" s="2" t="s">
        <v>64</v>
      </c>
      <c r="C14" s="2" t="s">
        <v>57</v>
      </c>
      <c r="D14" s="5" t="s">
        <v>43</v>
      </c>
      <c r="E14" s="21"/>
    </row>
    <row r="15" spans="2:14" x14ac:dyDescent="0.35">
      <c r="B15" s="2" t="s">
        <v>69</v>
      </c>
      <c r="C15" s="2" t="s">
        <v>39</v>
      </c>
      <c r="D15" s="31" t="s">
        <v>46</v>
      </c>
      <c r="E15" s="21"/>
    </row>
    <row r="16" spans="2:14" x14ac:dyDescent="0.35">
      <c r="B16" s="2" t="s">
        <v>72</v>
      </c>
      <c r="C16" s="6" t="s">
        <v>39</v>
      </c>
      <c r="D16" s="5" t="s">
        <v>46</v>
      </c>
      <c r="E16" s="21"/>
      <c r="H16" s="8" t="s">
        <v>44</v>
      </c>
      <c r="I16" t="s">
        <v>40</v>
      </c>
      <c r="K16" s="8" t="s">
        <v>50</v>
      </c>
      <c r="L16" s="8" t="s">
        <v>41</v>
      </c>
    </row>
    <row r="17" spans="2:15" x14ac:dyDescent="0.35">
      <c r="B17" s="30" t="s">
        <v>70</v>
      </c>
      <c r="C17" s="22" t="s">
        <v>39</v>
      </c>
      <c r="D17" s="5" t="s">
        <v>45</v>
      </c>
      <c r="E17" s="21"/>
      <c r="H17" s="9" t="s">
        <v>45</v>
      </c>
      <c r="I17">
        <v>5</v>
      </c>
      <c r="K17" s="8" t="s">
        <v>44</v>
      </c>
      <c r="L17" t="s">
        <v>39</v>
      </c>
      <c r="M17" t="s">
        <v>57</v>
      </c>
      <c r="N17" t="s">
        <v>36</v>
      </c>
      <c r="O17" t="s">
        <v>48</v>
      </c>
    </row>
    <row r="18" spans="2:15" x14ac:dyDescent="0.35">
      <c r="B18" s="6"/>
      <c r="C18" s="2"/>
      <c r="D18" s="5"/>
      <c r="E18" s="21"/>
      <c r="H18" s="9" t="s">
        <v>43</v>
      </c>
      <c r="I18">
        <v>3</v>
      </c>
      <c r="K18" s="9" t="s">
        <v>63</v>
      </c>
      <c r="L18">
        <v>1</v>
      </c>
      <c r="M18">
        <v>1</v>
      </c>
      <c r="O18">
        <v>2</v>
      </c>
    </row>
    <row r="19" spans="2:15" ht="15.5" x14ac:dyDescent="0.35">
      <c r="B19" s="1"/>
      <c r="C19" s="2"/>
      <c r="D19" s="5"/>
      <c r="E19" s="21"/>
      <c r="H19" s="9" t="s">
        <v>37</v>
      </c>
      <c r="I19">
        <v>4</v>
      </c>
      <c r="K19" s="9" t="s">
        <v>42</v>
      </c>
      <c r="L19">
        <v>4</v>
      </c>
      <c r="M19">
        <v>1</v>
      </c>
      <c r="N19">
        <v>1</v>
      </c>
      <c r="O19">
        <v>6</v>
      </c>
    </row>
    <row r="20" spans="2:15" x14ac:dyDescent="0.35">
      <c r="H20" s="9" t="s">
        <v>46</v>
      </c>
      <c r="I20">
        <v>3</v>
      </c>
      <c r="K20" s="9" t="s">
        <v>64</v>
      </c>
      <c r="L20">
        <v>1</v>
      </c>
      <c r="M20">
        <v>1</v>
      </c>
      <c r="O20">
        <v>2</v>
      </c>
    </row>
    <row r="21" spans="2:15" x14ac:dyDescent="0.35">
      <c r="H21" s="9" t="s">
        <v>71</v>
      </c>
      <c r="I21">
        <v>1</v>
      </c>
      <c r="K21" s="9" t="s">
        <v>72</v>
      </c>
      <c r="L21">
        <v>2</v>
      </c>
      <c r="N21">
        <v>1</v>
      </c>
      <c r="O21">
        <v>3</v>
      </c>
    </row>
    <row r="22" spans="2:15" x14ac:dyDescent="0.35">
      <c r="H22" s="9" t="s">
        <v>48</v>
      </c>
      <c r="I22">
        <v>16</v>
      </c>
      <c r="K22" s="9" t="s">
        <v>73</v>
      </c>
      <c r="L22">
        <v>1</v>
      </c>
      <c r="O22">
        <v>1</v>
      </c>
    </row>
    <row r="23" spans="2:15" x14ac:dyDescent="0.35">
      <c r="B23" s="2" t="s">
        <v>34</v>
      </c>
      <c r="C23" s="2" t="s">
        <v>51</v>
      </c>
      <c r="K23" s="9" t="s">
        <v>69</v>
      </c>
      <c r="L23">
        <v>1</v>
      </c>
      <c r="O23">
        <v>1</v>
      </c>
    </row>
    <row r="24" spans="2:15" x14ac:dyDescent="0.35">
      <c r="B24" s="2" t="s">
        <v>52</v>
      </c>
      <c r="C24" s="2">
        <v>16</v>
      </c>
      <c r="K24" s="9" t="s">
        <v>70</v>
      </c>
      <c r="L24">
        <v>1</v>
      </c>
      <c r="O24">
        <v>1</v>
      </c>
    </row>
    <row r="25" spans="2:15" x14ac:dyDescent="0.35">
      <c r="B25" s="15" t="s">
        <v>53</v>
      </c>
      <c r="C25" s="2">
        <v>13</v>
      </c>
      <c r="K25" s="9" t="s">
        <v>48</v>
      </c>
      <c r="L25">
        <v>11</v>
      </c>
      <c r="M25">
        <v>3</v>
      </c>
      <c r="N25">
        <v>2</v>
      </c>
      <c r="O25">
        <v>16</v>
      </c>
    </row>
    <row r="26" spans="2:15" x14ac:dyDescent="0.35">
      <c r="B26" s="15" t="s">
        <v>43</v>
      </c>
      <c r="C26" s="2">
        <v>3</v>
      </c>
    </row>
    <row r="27" spans="2:15" x14ac:dyDescent="0.35">
      <c r="B27" s="15" t="s">
        <v>54</v>
      </c>
      <c r="C27" s="2">
        <v>0</v>
      </c>
    </row>
    <row r="28" spans="2:15" x14ac:dyDescent="0.35">
      <c r="B28" s="15" t="s">
        <v>55</v>
      </c>
      <c r="C28" s="2">
        <v>0</v>
      </c>
    </row>
    <row r="33" spans="2:5" x14ac:dyDescent="0.35">
      <c r="B33" s="16" t="s">
        <v>56</v>
      </c>
      <c r="C33" s="16" t="s">
        <v>39</v>
      </c>
      <c r="D33" s="16" t="s">
        <v>57</v>
      </c>
      <c r="E33" s="16" t="s">
        <v>36</v>
      </c>
    </row>
    <row r="34" spans="2:5" x14ac:dyDescent="0.35">
      <c r="B34" s="9" t="s">
        <v>63</v>
      </c>
      <c r="C34">
        <v>1</v>
      </c>
      <c r="D34">
        <v>1</v>
      </c>
    </row>
    <row r="35" spans="2:5" x14ac:dyDescent="0.35">
      <c r="B35" s="9" t="s">
        <v>42</v>
      </c>
      <c r="C35">
        <v>4</v>
      </c>
      <c r="D35">
        <v>1</v>
      </c>
      <c r="E35">
        <v>1</v>
      </c>
    </row>
    <row r="36" spans="2:5" x14ac:dyDescent="0.35">
      <c r="B36" s="9" t="s">
        <v>64</v>
      </c>
      <c r="C36">
        <v>1</v>
      </c>
      <c r="D36">
        <v>1</v>
      </c>
    </row>
    <row r="37" spans="2:5" x14ac:dyDescent="0.35">
      <c r="B37" s="9" t="s">
        <v>72</v>
      </c>
      <c r="C37">
        <v>2</v>
      </c>
      <c r="E37">
        <v>1</v>
      </c>
    </row>
    <row r="38" spans="2:5" x14ac:dyDescent="0.35">
      <c r="B38" s="9" t="s">
        <v>73</v>
      </c>
      <c r="C38">
        <v>1</v>
      </c>
    </row>
    <row r="39" spans="2:5" x14ac:dyDescent="0.35">
      <c r="B39" s="9" t="s">
        <v>69</v>
      </c>
      <c r="C39">
        <v>1</v>
      </c>
    </row>
    <row r="40" spans="2:5" x14ac:dyDescent="0.35">
      <c r="B40" s="9" t="s">
        <v>70</v>
      </c>
      <c r="C40">
        <v>1</v>
      </c>
    </row>
    <row r="41" spans="2:5" ht="15" thickBot="1" x14ac:dyDescent="0.4">
      <c r="B41" s="9"/>
    </row>
    <row r="42" spans="2:5" x14ac:dyDescent="0.35">
      <c r="B42" s="96" t="s">
        <v>58</v>
      </c>
      <c r="C42" s="97"/>
    </row>
    <row r="43" spans="2:5" x14ac:dyDescent="0.35">
      <c r="B43" s="10" t="s">
        <v>25</v>
      </c>
      <c r="C43" s="11">
        <v>1</v>
      </c>
    </row>
    <row r="44" spans="2:5" x14ac:dyDescent="0.35">
      <c r="B44" s="10" t="s">
        <v>26</v>
      </c>
      <c r="C44" s="11">
        <v>1</v>
      </c>
    </row>
    <row r="45" spans="2:5" x14ac:dyDescent="0.35">
      <c r="B45" s="17"/>
      <c r="C45" s="18">
        <f>+C43-C44</f>
        <v>0</v>
      </c>
    </row>
    <row r="46" spans="2:5" x14ac:dyDescent="0.35">
      <c r="B46" s="2" t="s">
        <v>59</v>
      </c>
      <c r="C46" s="13">
        <v>1</v>
      </c>
    </row>
    <row r="48" spans="2:5" x14ac:dyDescent="0.35">
      <c r="B48" t="s">
        <v>26</v>
      </c>
    </row>
    <row r="49" spans="2:3" x14ac:dyDescent="0.35">
      <c r="B49" t="s">
        <v>30</v>
      </c>
      <c r="C49">
        <v>0</v>
      </c>
    </row>
    <row r="50" spans="2:3" x14ac:dyDescent="0.35">
      <c r="B50" t="s">
        <v>60</v>
      </c>
      <c r="C50">
        <v>1</v>
      </c>
    </row>
    <row r="51" spans="2:3" x14ac:dyDescent="0.35">
      <c r="B51" t="s">
        <v>61</v>
      </c>
      <c r="C51">
        <v>1</v>
      </c>
    </row>
    <row r="52" spans="2:3" x14ac:dyDescent="0.35">
      <c r="C52">
        <f>SUM(C49:C51)</f>
        <v>2</v>
      </c>
    </row>
  </sheetData>
  <autoFilter ref="B1:D19" xr:uid="{198D7037-7C41-4529-AA09-9D5F8CB10953}"/>
  <mergeCells count="1">
    <mergeCell ref="B42:C42"/>
  </mergeCells>
  <pageMargins left="0.7" right="0.7" top="0.75" bottom="0.75" header="0.3" footer="0.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EF07-EAB4-41B3-ABCD-D6F98C4ED5DE}">
  <sheetPr filterMode="1"/>
  <dimension ref="B1:O52"/>
  <sheetViews>
    <sheetView zoomScale="94" zoomScaleNormal="94" workbookViewId="0">
      <selection activeCell="D26" sqref="D26"/>
    </sheetView>
  </sheetViews>
  <sheetFormatPr defaultRowHeight="14.5" x14ac:dyDescent="0.35"/>
  <cols>
    <col min="2" max="2" width="43.90625" customWidth="1"/>
    <col min="3" max="3" width="14.26953125" bestFit="1" customWidth="1"/>
    <col min="4" max="4" width="23.26953125" bestFit="1" customWidth="1"/>
    <col min="5" max="5" width="23.26953125" customWidth="1"/>
    <col min="8" max="8" width="39.26953125" bestFit="1" customWidth="1"/>
    <col min="9" max="9" width="20.90625" bestFit="1" customWidth="1"/>
    <col min="10" max="10" width="9.453125" bestFit="1" customWidth="1"/>
    <col min="11" max="11" width="23.6328125" bestFit="1" customWidth="1"/>
    <col min="12" max="12" width="23.90625" bestFit="1" customWidth="1"/>
    <col min="13" max="13" width="11" bestFit="1" customWidth="1"/>
    <col min="14" max="15" width="10.7265625" bestFit="1" customWidth="1"/>
    <col min="16" max="16" width="10.81640625" bestFit="1" customWidth="1"/>
    <col min="17" max="17" width="5.453125" bestFit="1" customWidth="1"/>
    <col min="18" max="18" width="10.7265625" bestFit="1" customWidth="1"/>
  </cols>
  <sheetData>
    <row r="1" spans="2:14" x14ac:dyDescent="0.35">
      <c r="B1" s="3" t="s">
        <v>32</v>
      </c>
      <c r="C1" s="3" t="s">
        <v>33</v>
      </c>
      <c r="D1" s="4" t="s">
        <v>34</v>
      </c>
      <c r="E1" s="20"/>
    </row>
    <row r="2" spans="2:14" x14ac:dyDescent="0.35">
      <c r="B2" s="22" t="s">
        <v>76</v>
      </c>
      <c r="C2" s="22" t="s">
        <v>39</v>
      </c>
      <c r="D2" s="5" t="s">
        <v>37</v>
      </c>
      <c r="E2" s="21"/>
    </row>
    <row r="3" spans="2:14" x14ac:dyDescent="0.35">
      <c r="B3" s="30" t="s">
        <v>77</v>
      </c>
      <c r="C3" s="22" t="s">
        <v>39</v>
      </c>
      <c r="D3" s="5" t="s">
        <v>37</v>
      </c>
      <c r="E3" s="21"/>
      <c r="H3" s="8" t="s">
        <v>40</v>
      </c>
      <c r="I3" s="8" t="s">
        <v>41</v>
      </c>
    </row>
    <row r="4" spans="2:14" x14ac:dyDescent="0.35">
      <c r="B4" s="22" t="s">
        <v>76</v>
      </c>
      <c r="C4" s="22" t="s">
        <v>39</v>
      </c>
      <c r="D4" s="5" t="s">
        <v>37</v>
      </c>
      <c r="E4" s="21"/>
      <c r="H4" s="8" t="s">
        <v>44</v>
      </c>
      <c r="I4" t="s">
        <v>45</v>
      </c>
      <c r="J4" t="s">
        <v>43</v>
      </c>
      <c r="K4" t="s">
        <v>37</v>
      </c>
      <c r="L4" t="s">
        <v>46</v>
      </c>
      <c r="M4" t="s">
        <v>54</v>
      </c>
      <c r="N4" t="s">
        <v>48</v>
      </c>
    </row>
    <row r="5" spans="2:14" hidden="1" x14ac:dyDescent="0.35">
      <c r="B5" s="22" t="s">
        <v>76</v>
      </c>
      <c r="C5" s="2" t="s">
        <v>39</v>
      </c>
      <c r="D5" s="5" t="s">
        <v>54</v>
      </c>
      <c r="E5" s="21"/>
      <c r="H5" s="9" t="s">
        <v>76</v>
      </c>
      <c r="I5">
        <v>1</v>
      </c>
      <c r="K5">
        <v>2</v>
      </c>
      <c r="M5">
        <v>2</v>
      </c>
      <c r="N5">
        <v>5</v>
      </c>
    </row>
    <row r="6" spans="2:14" hidden="1" x14ac:dyDescent="0.35">
      <c r="B6" s="26" t="s">
        <v>76</v>
      </c>
      <c r="C6" s="6" t="s">
        <v>39</v>
      </c>
      <c r="D6" s="7" t="s">
        <v>45</v>
      </c>
      <c r="E6" s="21"/>
      <c r="H6" s="9" t="s">
        <v>77</v>
      </c>
      <c r="K6">
        <v>1</v>
      </c>
      <c r="N6">
        <v>1</v>
      </c>
    </row>
    <row r="7" spans="2:14" hidden="1" x14ac:dyDescent="0.35">
      <c r="B7" s="2" t="s">
        <v>76</v>
      </c>
      <c r="C7" s="2" t="s">
        <v>39</v>
      </c>
      <c r="D7" s="5" t="s">
        <v>54</v>
      </c>
      <c r="E7" s="21"/>
      <c r="H7" s="9" t="s">
        <v>66</v>
      </c>
      <c r="K7">
        <v>1</v>
      </c>
      <c r="L7">
        <v>2</v>
      </c>
      <c r="M7">
        <v>1</v>
      </c>
      <c r="N7">
        <v>4</v>
      </c>
    </row>
    <row r="8" spans="2:14" ht="15.5" hidden="1" x14ac:dyDescent="0.35">
      <c r="B8" s="44" t="s">
        <v>66</v>
      </c>
      <c r="C8" s="2" t="s">
        <v>39</v>
      </c>
      <c r="D8" s="5" t="s">
        <v>46</v>
      </c>
      <c r="E8" s="21"/>
      <c r="H8" s="9" t="s">
        <v>78</v>
      </c>
      <c r="K8">
        <v>2</v>
      </c>
      <c r="L8">
        <v>1</v>
      </c>
      <c r="N8">
        <v>3</v>
      </c>
    </row>
    <row r="9" spans="2:14" ht="15.5" hidden="1" x14ac:dyDescent="0.35">
      <c r="B9" s="44" t="s">
        <v>66</v>
      </c>
      <c r="C9" s="2" t="s">
        <v>39</v>
      </c>
      <c r="D9" s="5" t="s">
        <v>46</v>
      </c>
      <c r="E9" s="21"/>
      <c r="H9" s="9" t="s">
        <v>79</v>
      </c>
      <c r="J9">
        <v>1</v>
      </c>
      <c r="N9">
        <v>1</v>
      </c>
    </row>
    <row r="10" spans="2:14" ht="16" hidden="1" x14ac:dyDescent="0.4">
      <c r="B10" s="45" t="s">
        <v>78</v>
      </c>
      <c r="C10" s="2" t="s">
        <v>39</v>
      </c>
      <c r="D10" s="5" t="s">
        <v>46</v>
      </c>
      <c r="E10" s="21"/>
      <c r="H10" s="9" t="s">
        <v>80</v>
      </c>
      <c r="K10">
        <v>1</v>
      </c>
      <c r="N10">
        <v>1</v>
      </c>
    </row>
    <row r="11" spans="2:14" ht="15.5" hidden="1" x14ac:dyDescent="0.35">
      <c r="B11" s="46" t="s">
        <v>79</v>
      </c>
      <c r="C11" s="2" t="s">
        <v>39</v>
      </c>
      <c r="D11" s="5" t="s">
        <v>43</v>
      </c>
      <c r="E11" s="21"/>
      <c r="H11" s="9" t="s">
        <v>81</v>
      </c>
      <c r="K11">
        <v>1</v>
      </c>
      <c r="N11">
        <v>1</v>
      </c>
    </row>
    <row r="12" spans="2:14" x14ac:dyDescent="0.35">
      <c r="B12" s="6" t="s">
        <v>80</v>
      </c>
      <c r="C12" s="6" t="s">
        <v>39</v>
      </c>
      <c r="D12" s="7" t="s">
        <v>37</v>
      </c>
      <c r="E12" s="21"/>
      <c r="H12" s="9" t="s">
        <v>35</v>
      </c>
      <c r="I12">
        <v>1</v>
      </c>
      <c r="J12">
        <v>1</v>
      </c>
      <c r="N12">
        <v>2</v>
      </c>
    </row>
    <row r="13" spans="2:14" ht="15.5" x14ac:dyDescent="0.35">
      <c r="B13" s="47" t="s">
        <v>81</v>
      </c>
      <c r="C13" s="22" t="s">
        <v>57</v>
      </c>
      <c r="D13" s="50" t="s">
        <v>37</v>
      </c>
      <c r="E13" s="21"/>
      <c r="H13" s="9" t="s">
        <v>82</v>
      </c>
      <c r="I13">
        <v>1</v>
      </c>
      <c r="N13">
        <v>1</v>
      </c>
    </row>
    <row r="14" spans="2:14" ht="16.5" x14ac:dyDescent="0.45">
      <c r="B14" s="48" t="s">
        <v>66</v>
      </c>
      <c r="C14" s="22" t="s">
        <v>39</v>
      </c>
      <c r="D14" s="50" t="s">
        <v>37</v>
      </c>
      <c r="E14" s="21"/>
      <c r="H14" s="9" t="s">
        <v>48</v>
      </c>
      <c r="I14">
        <v>3</v>
      </c>
      <c r="J14">
        <v>2</v>
      </c>
      <c r="K14">
        <v>8</v>
      </c>
      <c r="L14">
        <v>3</v>
      </c>
      <c r="M14">
        <v>3</v>
      </c>
      <c r="N14">
        <v>19</v>
      </c>
    </row>
    <row r="15" spans="2:14" ht="15.5" x14ac:dyDescent="0.35">
      <c r="B15" s="49" t="s">
        <v>78</v>
      </c>
      <c r="C15" s="6" t="s">
        <v>39</v>
      </c>
      <c r="D15" s="24" t="s">
        <v>37</v>
      </c>
      <c r="E15" s="21"/>
    </row>
    <row r="16" spans="2:14" ht="15.5" hidden="1" x14ac:dyDescent="0.35">
      <c r="B16" s="44" t="s">
        <v>66</v>
      </c>
      <c r="C16" s="2" t="s">
        <v>39</v>
      </c>
      <c r="D16" s="5" t="s">
        <v>54</v>
      </c>
      <c r="E16" s="21"/>
      <c r="H16" s="8" t="s">
        <v>44</v>
      </c>
      <c r="I16" t="s">
        <v>40</v>
      </c>
      <c r="K16" s="8" t="s">
        <v>50</v>
      </c>
      <c r="L16" s="8" t="s">
        <v>41</v>
      </c>
    </row>
    <row r="17" spans="2:15" ht="15.5" hidden="1" x14ac:dyDescent="0.35">
      <c r="B17" s="44" t="s">
        <v>35</v>
      </c>
      <c r="C17" s="2" t="s">
        <v>36</v>
      </c>
      <c r="D17" s="5" t="s">
        <v>43</v>
      </c>
      <c r="E17" s="21"/>
      <c r="H17" s="9" t="s">
        <v>45</v>
      </c>
      <c r="I17">
        <v>3</v>
      </c>
      <c r="K17" s="8" t="s">
        <v>44</v>
      </c>
      <c r="L17" t="s">
        <v>39</v>
      </c>
      <c r="M17" t="s">
        <v>57</v>
      </c>
      <c r="N17" t="s">
        <v>36</v>
      </c>
      <c r="O17" t="s">
        <v>48</v>
      </c>
    </row>
    <row r="18" spans="2:15" ht="15.5" hidden="1" x14ac:dyDescent="0.35">
      <c r="B18" s="44" t="s">
        <v>35</v>
      </c>
      <c r="C18" s="2" t="s">
        <v>57</v>
      </c>
      <c r="D18" s="5" t="s">
        <v>45</v>
      </c>
      <c r="E18" s="21"/>
      <c r="H18" s="9" t="s">
        <v>43</v>
      </c>
      <c r="I18">
        <v>2</v>
      </c>
      <c r="K18" s="9" t="s">
        <v>76</v>
      </c>
      <c r="L18">
        <v>5</v>
      </c>
      <c r="O18">
        <v>5</v>
      </c>
    </row>
    <row r="19" spans="2:15" ht="15.5" x14ac:dyDescent="0.35">
      <c r="B19" s="46" t="s">
        <v>78</v>
      </c>
      <c r="C19" s="2" t="s">
        <v>39</v>
      </c>
      <c r="D19" s="5" t="s">
        <v>37</v>
      </c>
      <c r="E19" s="21"/>
      <c r="H19" s="9" t="s">
        <v>37</v>
      </c>
      <c r="I19">
        <v>8</v>
      </c>
      <c r="K19" s="9" t="s">
        <v>77</v>
      </c>
      <c r="L19">
        <v>1</v>
      </c>
      <c r="O19">
        <v>1</v>
      </c>
    </row>
    <row r="20" spans="2:15" ht="15.5" hidden="1" x14ac:dyDescent="0.35">
      <c r="B20" s="46" t="s">
        <v>82</v>
      </c>
      <c r="C20" s="2" t="s">
        <v>57</v>
      </c>
      <c r="D20" s="5" t="s">
        <v>45</v>
      </c>
      <c r="H20" s="9" t="s">
        <v>46</v>
      </c>
      <c r="I20">
        <v>3</v>
      </c>
      <c r="K20" s="9" t="s">
        <v>66</v>
      </c>
      <c r="L20">
        <v>4</v>
      </c>
      <c r="O20">
        <v>4</v>
      </c>
    </row>
    <row r="21" spans="2:15" x14ac:dyDescent="0.35">
      <c r="H21" s="9" t="s">
        <v>54</v>
      </c>
      <c r="I21">
        <v>3</v>
      </c>
      <c r="K21" s="9" t="s">
        <v>78</v>
      </c>
      <c r="L21">
        <v>3</v>
      </c>
      <c r="O21">
        <v>3</v>
      </c>
    </row>
    <row r="22" spans="2:15" x14ac:dyDescent="0.35">
      <c r="H22" s="9" t="s">
        <v>48</v>
      </c>
      <c r="I22">
        <v>19</v>
      </c>
      <c r="K22" s="9" t="s">
        <v>79</v>
      </c>
      <c r="L22">
        <v>1</v>
      </c>
      <c r="O22">
        <v>1</v>
      </c>
    </row>
    <row r="23" spans="2:15" x14ac:dyDescent="0.35">
      <c r="B23" s="2" t="s">
        <v>34</v>
      </c>
      <c r="C23" s="2" t="s">
        <v>51</v>
      </c>
      <c r="K23" s="9" t="s">
        <v>80</v>
      </c>
      <c r="L23">
        <v>1</v>
      </c>
      <c r="O23">
        <v>1</v>
      </c>
    </row>
    <row r="24" spans="2:15" x14ac:dyDescent="0.35">
      <c r="B24" s="2" t="s">
        <v>52</v>
      </c>
      <c r="C24" s="2">
        <v>19</v>
      </c>
      <c r="K24" s="9" t="s">
        <v>81</v>
      </c>
      <c r="M24">
        <v>1</v>
      </c>
      <c r="O24">
        <v>1</v>
      </c>
    </row>
    <row r="25" spans="2:15" x14ac:dyDescent="0.35">
      <c r="B25" s="15" t="s">
        <v>53</v>
      </c>
      <c r="C25" s="2">
        <v>14</v>
      </c>
      <c r="K25" s="9" t="s">
        <v>35</v>
      </c>
      <c r="M25">
        <v>1</v>
      </c>
      <c r="N25">
        <v>1</v>
      </c>
      <c r="O25">
        <v>2</v>
      </c>
    </row>
    <row r="26" spans="2:15" x14ac:dyDescent="0.35">
      <c r="B26" s="15" t="s">
        <v>43</v>
      </c>
      <c r="C26" s="2">
        <v>2</v>
      </c>
      <c r="K26" s="9" t="s">
        <v>82</v>
      </c>
      <c r="M26">
        <v>1</v>
      </c>
      <c r="O26">
        <v>1</v>
      </c>
    </row>
    <row r="27" spans="2:15" x14ac:dyDescent="0.35">
      <c r="B27" s="15" t="s">
        <v>54</v>
      </c>
      <c r="C27" s="2">
        <v>3</v>
      </c>
      <c r="K27" s="9" t="s">
        <v>48</v>
      </c>
      <c r="L27">
        <v>15</v>
      </c>
      <c r="M27">
        <v>3</v>
      </c>
      <c r="N27">
        <v>1</v>
      </c>
      <c r="O27">
        <v>19</v>
      </c>
    </row>
    <row r="28" spans="2:15" x14ac:dyDescent="0.35">
      <c r="B28" s="15" t="s">
        <v>55</v>
      </c>
      <c r="C28" s="2">
        <v>0</v>
      </c>
    </row>
    <row r="29" spans="2:15" x14ac:dyDescent="0.35">
      <c r="B29" s="51" t="s">
        <v>83</v>
      </c>
      <c r="C29" s="52">
        <v>8</v>
      </c>
    </row>
    <row r="30" spans="2:15" x14ac:dyDescent="0.35">
      <c r="B30" s="51" t="s">
        <v>84</v>
      </c>
      <c r="C30" s="52">
        <v>3</v>
      </c>
    </row>
    <row r="33" spans="2:5" x14ac:dyDescent="0.35">
      <c r="B33" s="16" t="s">
        <v>56</v>
      </c>
      <c r="C33" s="16" t="s">
        <v>39</v>
      </c>
      <c r="D33" s="16" t="s">
        <v>57</v>
      </c>
      <c r="E33" s="16" t="s">
        <v>36</v>
      </c>
    </row>
    <row r="34" spans="2:5" x14ac:dyDescent="0.35">
      <c r="B34" s="9" t="s">
        <v>63</v>
      </c>
      <c r="C34">
        <v>1</v>
      </c>
      <c r="D34">
        <v>1</v>
      </c>
    </row>
    <row r="35" spans="2:5" x14ac:dyDescent="0.35">
      <c r="B35" s="9" t="s">
        <v>42</v>
      </c>
      <c r="C35">
        <v>4</v>
      </c>
      <c r="D35">
        <v>1</v>
      </c>
      <c r="E35">
        <v>1</v>
      </c>
    </row>
    <row r="36" spans="2:5" x14ac:dyDescent="0.35">
      <c r="B36" s="9" t="s">
        <v>64</v>
      </c>
      <c r="C36">
        <v>1</v>
      </c>
      <c r="D36">
        <v>1</v>
      </c>
    </row>
    <row r="37" spans="2:5" x14ac:dyDescent="0.35">
      <c r="B37" s="9" t="s">
        <v>72</v>
      </c>
      <c r="C37">
        <v>2</v>
      </c>
      <c r="E37">
        <v>1</v>
      </c>
    </row>
    <row r="38" spans="2:5" x14ac:dyDescent="0.35">
      <c r="B38" s="9" t="s">
        <v>73</v>
      </c>
      <c r="C38">
        <v>1</v>
      </c>
    </row>
    <row r="39" spans="2:5" x14ac:dyDescent="0.35">
      <c r="B39" s="9" t="s">
        <v>69</v>
      </c>
      <c r="C39">
        <v>1</v>
      </c>
    </row>
    <row r="40" spans="2:5" x14ac:dyDescent="0.35">
      <c r="B40" s="9" t="s">
        <v>70</v>
      </c>
      <c r="C40">
        <v>1</v>
      </c>
    </row>
    <row r="41" spans="2:5" ht="15" thickBot="1" x14ac:dyDescent="0.4">
      <c r="B41" s="9"/>
    </row>
    <row r="42" spans="2:5" x14ac:dyDescent="0.35">
      <c r="B42" s="96" t="s">
        <v>58</v>
      </c>
      <c r="C42" s="97"/>
    </row>
    <row r="43" spans="2:5" x14ac:dyDescent="0.35">
      <c r="B43" s="10" t="s">
        <v>25</v>
      </c>
      <c r="C43" s="11">
        <v>1</v>
      </c>
    </row>
    <row r="44" spans="2:5" x14ac:dyDescent="0.35">
      <c r="B44" s="10" t="s">
        <v>26</v>
      </c>
      <c r="C44" s="11">
        <v>1</v>
      </c>
    </row>
    <row r="45" spans="2:5" x14ac:dyDescent="0.35">
      <c r="B45" s="17"/>
      <c r="C45" s="18">
        <f>+C43-C44</f>
        <v>0</v>
      </c>
    </row>
    <row r="46" spans="2:5" x14ac:dyDescent="0.35">
      <c r="B46" s="2" t="s">
        <v>59</v>
      </c>
      <c r="C46" s="13">
        <v>1</v>
      </c>
    </row>
    <row r="48" spans="2:5" x14ac:dyDescent="0.35">
      <c r="B48" t="s">
        <v>26</v>
      </c>
    </row>
    <row r="49" spans="2:3" x14ac:dyDescent="0.35">
      <c r="B49" t="s">
        <v>30</v>
      </c>
      <c r="C49">
        <v>0</v>
      </c>
    </row>
    <row r="50" spans="2:3" x14ac:dyDescent="0.35">
      <c r="B50" t="s">
        <v>60</v>
      </c>
      <c r="C50">
        <v>1</v>
      </c>
    </row>
    <row r="51" spans="2:3" x14ac:dyDescent="0.35">
      <c r="B51" t="s">
        <v>61</v>
      </c>
      <c r="C51">
        <v>1</v>
      </c>
    </row>
    <row r="52" spans="2:3" x14ac:dyDescent="0.35">
      <c r="C52">
        <f>SUM(C49:C51)</f>
        <v>2</v>
      </c>
    </row>
  </sheetData>
  <autoFilter ref="B1:D20" xr:uid="{198D7037-7C41-4529-AA09-9D5F8CB10953}">
    <filterColumn colId="2">
      <filters>
        <filter val="Aplicado - Preseleccionado"/>
      </filters>
    </filterColumn>
  </autoFilter>
  <mergeCells count="1">
    <mergeCell ref="B42:C42"/>
  </mergeCells>
  <pageMargins left="0.7" right="0.7" top="0.75" bottom="0.75" header="0.3" footer="0.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D1744-1D67-4930-9E8D-F4B3A16AE7EC}">
  <sheetPr filterMode="1"/>
  <dimension ref="B1:O52"/>
  <sheetViews>
    <sheetView zoomScale="94" zoomScaleNormal="94" workbookViewId="0">
      <selection activeCell="D26" sqref="D26"/>
    </sheetView>
  </sheetViews>
  <sheetFormatPr defaultRowHeight="14.5" x14ac:dyDescent="0.35"/>
  <cols>
    <col min="2" max="2" width="43.90625" customWidth="1"/>
    <col min="3" max="3" width="14.26953125" bestFit="1" customWidth="1"/>
    <col min="4" max="4" width="23.26953125" bestFit="1" customWidth="1"/>
    <col min="5" max="5" width="23.26953125" customWidth="1"/>
    <col min="8" max="8" width="23.6328125" bestFit="1" customWidth="1"/>
    <col min="9" max="9" width="14.36328125" bestFit="1" customWidth="1"/>
    <col min="10" max="10" width="9.453125" bestFit="1" customWidth="1"/>
    <col min="11" max="11" width="23.6328125" bestFit="1" customWidth="1"/>
    <col min="12" max="12" width="23.90625" bestFit="1" customWidth="1"/>
    <col min="13" max="13" width="11" bestFit="1" customWidth="1"/>
    <col min="14" max="15" width="10.7265625" bestFit="1" customWidth="1"/>
    <col min="16" max="16" width="10.81640625" bestFit="1" customWidth="1"/>
    <col min="17" max="17" width="5.453125" bestFit="1" customWidth="1"/>
    <col min="18" max="18" width="10.7265625" bestFit="1" customWidth="1"/>
  </cols>
  <sheetData>
    <row r="1" spans="2:14" x14ac:dyDescent="0.35">
      <c r="B1" s="3" t="s">
        <v>32</v>
      </c>
      <c r="C1" s="3" t="s">
        <v>33</v>
      </c>
      <c r="D1" s="4" t="s">
        <v>34</v>
      </c>
      <c r="E1" s="20"/>
    </row>
    <row r="2" spans="2:14" x14ac:dyDescent="0.35">
      <c r="B2" s="22" t="s">
        <v>76</v>
      </c>
      <c r="C2" s="22" t="s">
        <v>39</v>
      </c>
      <c r="D2" s="5" t="s">
        <v>37</v>
      </c>
      <c r="E2" s="21"/>
    </row>
    <row r="3" spans="2:14" x14ac:dyDescent="0.35">
      <c r="B3" s="30" t="s">
        <v>77</v>
      </c>
      <c r="C3" s="22" t="s">
        <v>39</v>
      </c>
      <c r="D3" s="5" t="s">
        <v>37</v>
      </c>
      <c r="E3" s="21"/>
      <c r="H3" s="8" t="s">
        <v>40</v>
      </c>
      <c r="I3" s="8" t="s">
        <v>41</v>
      </c>
    </row>
    <row r="4" spans="2:14" x14ac:dyDescent="0.35">
      <c r="B4" s="22" t="s">
        <v>76</v>
      </c>
      <c r="C4" s="22" t="s">
        <v>39</v>
      </c>
      <c r="D4" s="5" t="s">
        <v>37</v>
      </c>
      <c r="E4" s="21"/>
      <c r="H4" s="8" t="s">
        <v>44</v>
      </c>
      <c r="I4" t="s">
        <v>45</v>
      </c>
      <c r="J4" t="s">
        <v>43</v>
      </c>
      <c r="K4" t="s">
        <v>37</v>
      </c>
      <c r="L4" t="s">
        <v>46</v>
      </c>
      <c r="M4" t="s">
        <v>54</v>
      </c>
      <c r="N4" t="s">
        <v>48</v>
      </c>
    </row>
    <row r="5" spans="2:14" hidden="1" x14ac:dyDescent="0.35">
      <c r="B5" s="22" t="s">
        <v>76</v>
      </c>
      <c r="C5" s="2" t="s">
        <v>39</v>
      </c>
      <c r="D5" s="5" t="s">
        <v>54</v>
      </c>
      <c r="E5" s="21"/>
      <c r="H5" s="9" t="s">
        <v>76</v>
      </c>
      <c r="I5">
        <v>1</v>
      </c>
      <c r="K5">
        <v>2</v>
      </c>
      <c r="M5">
        <v>2</v>
      </c>
      <c r="N5">
        <v>5</v>
      </c>
    </row>
    <row r="6" spans="2:14" hidden="1" x14ac:dyDescent="0.35">
      <c r="B6" s="26" t="s">
        <v>76</v>
      </c>
      <c r="C6" s="6" t="s">
        <v>39</v>
      </c>
      <c r="D6" s="7" t="s">
        <v>45</v>
      </c>
      <c r="E6" s="21"/>
      <c r="H6" s="9" t="s">
        <v>77</v>
      </c>
      <c r="K6">
        <v>1</v>
      </c>
      <c r="N6">
        <v>1</v>
      </c>
    </row>
    <row r="7" spans="2:14" hidden="1" x14ac:dyDescent="0.35">
      <c r="B7" s="2" t="s">
        <v>76</v>
      </c>
      <c r="C7" s="2" t="s">
        <v>39</v>
      </c>
      <c r="D7" s="5" t="s">
        <v>54</v>
      </c>
      <c r="E7" s="21"/>
      <c r="H7" s="9" t="s">
        <v>66</v>
      </c>
      <c r="K7">
        <v>1</v>
      </c>
      <c r="L7">
        <v>2</v>
      </c>
      <c r="M7">
        <v>1</v>
      </c>
      <c r="N7">
        <v>4</v>
      </c>
    </row>
    <row r="8" spans="2:14" ht="15.5" hidden="1" x14ac:dyDescent="0.35">
      <c r="B8" s="44" t="s">
        <v>66</v>
      </c>
      <c r="C8" s="2" t="s">
        <v>39</v>
      </c>
      <c r="D8" s="5" t="s">
        <v>46</v>
      </c>
      <c r="E8" s="21"/>
      <c r="H8" s="9" t="s">
        <v>78</v>
      </c>
      <c r="K8">
        <v>2</v>
      </c>
      <c r="L8">
        <v>1</v>
      </c>
      <c r="N8">
        <v>3</v>
      </c>
    </row>
    <row r="9" spans="2:14" ht="15.5" hidden="1" x14ac:dyDescent="0.35">
      <c r="B9" s="44" t="s">
        <v>66</v>
      </c>
      <c r="C9" s="2" t="s">
        <v>39</v>
      </c>
      <c r="D9" s="5" t="s">
        <v>46</v>
      </c>
      <c r="E9" s="21"/>
      <c r="H9" s="9" t="s">
        <v>79</v>
      </c>
      <c r="J9">
        <v>1</v>
      </c>
      <c r="N9">
        <v>1</v>
      </c>
    </row>
    <row r="10" spans="2:14" ht="16" hidden="1" x14ac:dyDescent="0.4">
      <c r="B10" s="45" t="s">
        <v>78</v>
      </c>
      <c r="C10" s="2" t="s">
        <v>39</v>
      </c>
      <c r="D10" s="5" t="s">
        <v>46</v>
      </c>
      <c r="E10" s="21"/>
      <c r="H10" s="9" t="s">
        <v>80</v>
      </c>
      <c r="K10">
        <v>1</v>
      </c>
      <c r="N10">
        <v>1</v>
      </c>
    </row>
    <row r="11" spans="2:14" ht="15.5" hidden="1" x14ac:dyDescent="0.35">
      <c r="B11" s="46" t="s">
        <v>79</v>
      </c>
      <c r="C11" s="2" t="s">
        <v>39</v>
      </c>
      <c r="D11" s="5" t="s">
        <v>43</v>
      </c>
      <c r="E11" s="21"/>
      <c r="H11" s="9" t="s">
        <v>81</v>
      </c>
      <c r="K11">
        <v>1</v>
      </c>
      <c r="N11">
        <v>1</v>
      </c>
    </row>
    <row r="12" spans="2:14" x14ac:dyDescent="0.35">
      <c r="B12" s="6" t="s">
        <v>80</v>
      </c>
      <c r="C12" s="6" t="s">
        <v>39</v>
      </c>
      <c r="D12" s="7" t="s">
        <v>37</v>
      </c>
      <c r="E12" s="21"/>
      <c r="H12" s="9" t="s">
        <v>35</v>
      </c>
      <c r="I12">
        <v>1</v>
      </c>
      <c r="J12">
        <v>1</v>
      </c>
      <c r="N12">
        <v>2</v>
      </c>
    </row>
    <row r="13" spans="2:14" ht="15.5" x14ac:dyDescent="0.35">
      <c r="B13" s="47" t="s">
        <v>81</v>
      </c>
      <c r="C13" s="22" t="s">
        <v>57</v>
      </c>
      <c r="D13" s="50" t="s">
        <v>37</v>
      </c>
      <c r="E13" s="21"/>
      <c r="H13" s="9" t="s">
        <v>82</v>
      </c>
      <c r="I13">
        <v>1</v>
      </c>
      <c r="N13">
        <v>1</v>
      </c>
    </row>
    <row r="14" spans="2:14" ht="16.5" x14ac:dyDescent="0.45">
      <c r="B14" s="48" t="s">
        <v>66</v>
      </c>
      <c r="C14" s="22" t="s">
        <v>39</v>
      </c>
      <c r="D14" s="50" t="s">
        <v>37</v>
      </c>
      <c r="E14" s="21"/>
      <c r="H14" s="9" t="s">
        <v>48</v>
      </c>
      <c r="I14">
        <v>3</v>
      </c>
      <c r="J14">
        <v>2</v>
      </c>
      <c r="K14">
        <v>8</v>
      </c>
      <c r="L14">
        <v>3</v>
      </c>
      <c r="M14">
        <v>3</v>
      </c>
      <c r="N14">
        <v>19</v>
      </c>
    </row>
    <row r="15" spans="2:14" ht="15.5" x14ac:dyDescent="0.35">
      <c r="B15" s="49" t="s">
        <v>78</v>
      </c>
      <c r="C15" s="6" t="s">
        <v>39</v>
      </c>
      <c r="D15" s="24" t="s">
        <v>37</v>
      </c>
      <c r="E15" s="21"/>
    </row>
    <row r="16" spans="2:14" ht="15.5" hidden="1" x14ac:dyDescent="0.35">
      <c r="B16" s="44" t="s">
        <v>66</v>
      </c>
      <c r="C16" s="2" t="s">
        <v>39</v>
      </c>
      <c r="D16" s="5" t="s">
        <v>54</v>
      </c>
      <c r="E16" s="21"/>
      <c r="H16" s="8" t="s">
        <v>44</v>
      </c>
      <c r="I16" t="s">
        <v>40</v>
      </c>
      <c r="K16" s="8" t="s">
        <v>50</v>
      </c>
      <c r="L16" s="8" t="s">
        <v>41</v>
      </c>
    </row>
    <row r="17" spans="2:15" ht="15.5" hidden="1" x14ac:dyDescent="0.35">
      <c r="B17" s="44" t="s">
        <v>35</v>
      </c>
      <c r="C17" s="2" t="s">
        <v>36</v>
      </c>
      <c r="D17" s="5" t="s">
        <v>43</v>
      </c>
      <c r="E17" s="21"/>
      <c r="H17" s="9" t="s">
        <v>45</v>
      </c>
      <c r="I17">
        <v>3</v>
      </c>
      <c r="K17" s="8" t="s">
        <v>44</v>
      </c>
      <c r="L17" t="s">
        <v>39</v>
      </c>
      <c r="M17" t="s">
        <v>57</v>
      </c>
      <c r="N17" t="s">
        <v>36</v>
      </c>
      <c r="O17" t="s">
        <v>48</v>
      </c>
    </row>
    <row r="18" spans="2:15" ht="15.5" hidden="1" x14ac:dyDescent="0.35">
      <c r="B18" s="44" t="s">
        <v>35</v>
      </c>
      <c r="C18" s="2" t="s">
        <v>57</v>
      </c>
      <c r="D18" s="5" t="s">
        <v>45</v>
      </c>
      <c r="E18" s="21"/>
      <c r="H18" s="9" t="s">
        <v>43</v>
      </c>
      <c r="I18">
        <v>2</v>
      </c>
      <c r="K18" s="9" t="s">
        <v>76</v>
      </c>
      <c r="L18">
        <v>5</v>
      </c>
      <c r="O18">
        <v>5</v>
      </c>
    </row>
    <row r="19" spans="2:15" ht="15.5" x14ac:dyDescent="0.35">
      <c r="B19" s="46" t="s">
        <v>78</v>
      </c>
      <c r="C19" s="2" t="s">
        <v>39</v>
      </c>
      <c r="D19" s="5" t="s">
        <v>37</v>
      </c>
      <c r="E19" s="21"/>
      <c r="H19" s="9" t="s">
        <v>37</v>
      </c>
      <c r="I19">
        <v>8</v>
      </c>
      <c r="K19" s="9" t="s">
        <v>77</v>
      </c>
      <c r="L19">
        <v>1</v>
      </c>
      <c r="O19">
        <v>1</v>
      </c>
    </row>
    <row r="20" spans="2:15" ht="15.5" hidden="1" x14ac:dyDescent="0.35">
      <c r="B20" s="46" t="s">
        <v>82</v>
      </c>
      <c r="C20" s="2" t="s">
        <v>57</v>
      </c>
      <c r="D20" s="5" t="s">
        <v>45</v>
      </c>
      <c r="H20" s="9" t="s">
        <v>46</v>
      </c>
      <c r="I20">
        <v>3</v>
      </c>
      <c r="K20" s="9" t="s">
        <v>66</v>
      </c>
      <c r="L20">
        <v>4</v>
      </c>
      <c r="O20">
        <v>4</v>
      </c>
    </row>
    <row r="21" spans="2:15" x14ac:dyDescent="0.35">
      <c r="H21" s="9" t="s">
        <v>54</v>
      </c>
      <c r="I21">
        <v>3</v>
      </c>
      <c r="K21" s="9" t="s">
        <v>78</v>
      </c>
      <c r="L21">
        <v>3</v>
      </c>
      <c r="O21">
        <v>3</v>
      </c>
    </row>
    <row r="22" spans="2:15" x14ac:dyDescent="0.35">
      <c r="H22" s="9" t="s">
        <v>48</v>
      </c>
      <c r="I22">
        <v>19</v>
      </c>
      <c r="K22" s="9" t="s">
        <v>79</v>
      </c>
      <c r="L22">
        <v>1</v>
      </c>
      <c r="O22">
        <v>1</v>
      </c>
    </row>
    <row r="23" spans="2:15" x14ac:dyDescent="0.35">
      <c r="B23" s="2" t="s">
        <v>34</v>
      </c>
      <c r="C23" s="2" t="s">
        <v>51</v>
      </c>
      <c r="K23" s="9" t="s">
        <v>80</v>
      </c>
      <c r="L23">
        <v>1</v>
      </c>
      <c r="O23">
        <v>1</v>
      </c>
    </row>
    <row r="24" spans="2:15" x14ac:dyDescent="0.35">
      <c r="B24" s="2" t="s">
        <v>52</v>
      </c>
      <c r="C24" s="2">
        <v>19</v>
      </c>
      <c r="K24" s="9" t="s">
        <v>81</v>
      </c>
      <c r="M24">
        <v>1</v>
      </c>
      <c r="O24">
        <v>1</v>
      </c>
    </row>
    <row r="25" spans="2:15" x14ac:dyDescent="0.35">
      <c r="B25" s="15" t="s">
        <v>53</v>
      </c>
      <c r="C25" s="2">
        <v>14</v>
      </c>
      <c r="K25" s="9" t="s">
        <v>35</v>
      </c>
      <c r="M25">
        <v>1</v>
      </c>
      <c r="N25">
        <v>1</v>
      </c>
      <c r="O25">
        <v>2</v>
      </c>
    </row>
    <row r="26" spans="2:15" x14ac:dyDescent="0.35">
      <c r="B26" s="15" t="s">
        <v>43</v>
      </c>
      <c r="C26" s="2">
        <v>2</v>
      </c>
      <c r="K26" s="9" t="s">
        <v>82</v>
      </c>
      <c r="M26">
        <v>1</v>
      </c>
      <c r="O26">
        <v>1</v>
      </c>
    </row>
    <row r="27" spans="2:15" x14ac:dyDescent="0.35">
      <c r="B27" s="15" t="s">
        <v>54</v>
      </c>
      <c r="C27" s="2">
        <v>3</v>
      </c>
      <c r="K27" s="9" t="s">
        <v>48</v>
      </c>
      <c r="L27">
        <v>15</v>
      </c>
      <c r="M27">
        <v>3</v>
      </c>
      <c r="N27">
        <v>1</v>
      </c>
      <c r="O27">
        <v>19</v>
      </c>
    </row>
    <row r="28" spans="2:15" x14ac:dyDescent="0.35">
      <c r="B28" s="15" t="s">
        <v>55</v>
      </c>
      <c r="C28" s="2">
        <v>0</v>
      </c>
    </row>
    <row r="29" spans="2:15" x14ac:dyDescent="0.35">
      <c r="B29" s="51" t="s">
        <v>83</v>
      </c>
      <c r="C29" s="52">
        <v>8</v>
      </c>
    </row>
    <row r="30" spans="2:15" x14ac:dyDescent="0.35">
      <c r="B30" s="51" t="s">
        <v>84</v>
      </c>
      <c r="C30" s="52">
        <v>3</v>
      </c>
    </row>
    <row r="33" spans="2:5" x14ac:dyDescent="0.35">
      <c r="B33" s="16" t="s">
        <v>56</v>
      </c>
      <c r="C33" s="16" t="s">
        <v>39</v>
      </c>
      <c r="D33" s="16" t="s">
        <v>57</v>
      </c>
      <c r="E33" s="16" t="s">
        <v>36</v>
      </c>
    </row>
    <row r="34" spans="2:5" x14ac:dyDescent="0.35">
      <c r="B34" s="9" t="s">
        <v>63</v>
      </c>
      <c r="C34">
        <v>1</v>
      </c>
      <c r="D34">
        <v>1</v>
      </c>
    </row>
    <row r="35" spans="2:5" x14ac:dyDescent="0.35">
      <c r="B35" s="9" t="s">
        <v>42</v>
      </c>
      <c r="C35">
        <v>4</v>
      </c>
      <c r="D35">
        <v>1</v>
      </c>
      <c r="E35">
        <v>1</v>
      </c>
    </row>
    <row r="36" spans="2:5" x14ac:dyDescent="0.35">
      <c r="B36" s="9" t="s">
        <v>64</v>
      </c>
      <c r="C36">
        <v>1</v>
      </c>
      <c r="D36">
        <v>1</v>
      </c>
    </row>
    <row r="37" spans="2:5" x14ac:dyDescent="0.35">
      <c r="B37" s="9" t="s">
        <v>72</v>
      </c>
      <c r="C37">
        <v>2</v>
      </c>
      <c r="E37">
        <v>1</v>
      </c>
    </row>
    <row r="38" spans="2:5" x14ac:dyDescent="0.35">
      <c r="B38" s="9" t="s">
        <v>73</v>
      </c>
      <c r="C38">
        <v>1</v>
      </c>
    </row>
    <row r="39" spans="2:5" x14ac:dyDescent="0.35">
      <c r="B39" s="9" t="s">
        <v>69</v>
      </c>
      <c r="C39">
        <v>1</v>
      </c>
    </row>
    <row r="40" spans="2:5" x14ac:dyDescent="0.35">
      <c r="B40" s="9" t="s">
        <v>70</v>
      </c>
      <c r="C40">
        <v>1</v>
      </c>
    </row>
    <row r="41" spans="2:5" ht="15" thickBot="1" x14ac:dyDescent="0.4">
      <c r="B41" s="9"/>
    </row>
    <row r="42" spans="2:5" x14ac:dyDescent="0.35">
      <c r="B42" s="96" t="s">
        <v>58</v>
      </c>
      <c r="C42" s="97"/>
    </row>
    <row r="43" spans="2:5" x14ac:dyDescent="0.35">
      <c r="B43" s="10" t="s">
        <v>25</v>
      </c>
      <c r="C43" s="11">
        <v>1</v>
      </c>
    </row>
    <row r="44" spans="2:5" x14ac:dyDescent="0.35">
      <c r="B44" s="10" t="s">
        <v>26</v>
      </c>
      <c r="C44" s="11">
        <v>1</v>
      </c>
    </row>
    <row r="45" spans="2:5" x14ac:dyDescent="0.35">
      <c r="B45" s="17"/>
      <c r="C45" s="18">
        <f>+C43-C44</f>
        <v>0</v>
      </c>
    </row>
    <row r="46" spans="2:5" x14ac:dyDescent="0.35">
      <c r="B46" s="2" t="s">
        <v>59</v>
      </c>
      <c r="C46" s="13">
        <v>1</v>
      </c>
    </row>
    <row r="48" spans="2:5" x14ac:dyDescent="0.35">
      <c r="B48" t="s">
        <v>26</v>
      </c>
    </row>
    <row r="49" spans="2:3" x14ac:dyDescent="0.35">
      <c r="B49" t="s">
        <v>30</v>
      </c>
      <c r="C49">
        <v>0</v>
      </c>
    </row>
    <row r="50" spans="2:3" x14ac:dyDescent="0.35">
      <c r="B50" t="s">
        <v>60</v>
      </c>
      <c r="C50">
        <v>1</v>
      </c>
    </row>
    <row r="51" spans="2:3" x14ac:dyDescent="0.35">
      <c r="B51" t="s">
        <v>61</v>
      </c>
      <c r="C51">
        <v>1</v>
      </c>
    </row>
    <row r="52" spans="2:3" x14ac:dyDescent="0.35">
      <c r="C52">
        <f>SUM(C49:C51)</f>
        <v>2</v>
      </c>
    </row>
  </sheetData>
  <autoFilter ref="B1:D20" xr:uid="{198D7037-7C41-4529-AA09-9D5F8CB10953}">
    <filterColumn colId="2">
      <filters>
        <filter val="Aplicado - Preseleccionado"/>
      </filters>
    </filterColumn>
  </autoFilter>
  <mergeCells count="1">
    <mergeCell ref="B42:C42"/>
  </mergeCells>
  <pageMargins left="0.7" right="0.7" top="0.75" bottom="0.75" header="0.3" footer="0.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2CAA-A54A-4EF6-879D-BF38DDA5EC14}">
  <dimension ref="A1"/>
  <sheetViews>
    <sheetView workbookViewId="0">
      <selection activeCell="J11" sqref="J11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278D6-40DB-4701-8F3F-14A8C50DCC4A}">
  <dimension ref="A3:B15"/>
  <sheetViews>
    <sheetView workbookViewId="0">
      <selection activeCell="B8" sqref="B8:B11"/>
    </sheetView>
  </sheetViews>
  <sheetFormatPr defaultRowHeight="14.5" x14ac:dyDescent="0.35"/>
  <cols>
    <col min="1" max="1" width="36.81640625" bestFit="1" customWidth="1"/>
    <col min="2" max="2" width="13" bestFit="1" customWidth="1"/>
  </cols>
  <sheetData>
    <row r="3" spans="1:2" x14ac:dyDescent="0.35">
      <c r="A3" s="8" t="s">
        <v>44</v>
      </c>
      <c r="B3" t="s">
        <v>105</v>
      </c>
    </row>
    <row r="4" spans="1:2" x14ac:dyDescent="0.35">
      <c r="A4" s="9" t="s">
        <v>38</v>
      </c>
      <c r="B4">
        <v>2</v>
      </c>
    </row>
    <row r="5" spans="1:2" x14ac:dyDescent="0.35">
      <c r="A5" s="9" t="s">
        <v>102</v>
      </c>
      <c r="B5">
        <v>3</v>
      </c>
    </row>
    <row r="6" spans="1:2" x14ac:dyDescent="0.35">
      <c r="A6" s="9" t="s">
        <v>103</v>
      </c>
      <c r="B6">
        <v>1</v>
      </c>
    </row>
    <row r="7" spans="1:2" x14ac:dyDescent="0.35">
      <c r="A7" s="9" t="s">
        <v>99</v>
      </c>
      <c r="B7">
        <v>24</v>
      </c>
    </row>
    <row r="8" spans="1:2" x14ac:dyDescent="0.35">
      <c r="A8" s="9" t="s">
        <v>42</v>
      </c>
      <c r="B8">
        <v>24</v>
      </c>
    </row>
    <row r="9" spans="1:2" x14ac:dyDescent="0.35">
      <c r="A9" s="9" t="s">
        <v>104</v>
      </c>
      <c r="B9">
        <v>1</v>
      </c>
    </row>
    <row r="10" spans="1:2" x14ac:dyDescent="0.35">
      <c r="A10" s="9" t="s">
        <v>100</v>
      </c>
      <c r="B10">
        <v>6</v>
      </c>
    </row>
    <row r="11" spans="1:2" x14ac:dyDescent="0.35">
      <c r="A11" s="9" t="s">
        <v>98</v>
      </c>
      <c r="B11">
        <v>1</v>
      </c>
    </row>
    <row r="12" spans="1:2" x14ac:dyDescent="0.35">
      <c r="A12" s="9" t="s">
        <v>63</v>
      </c>
      <c r="B12">
        <v>11</v>
      </c>
    </row>
    <row r="13" spans="1:2" x14ac:dyDescent="0.35">
      <c r="A13" s="9" t="s">
        <v>64</v>
      </c>
      <c r="B13">
        <v>10</v>
      </c>
    </row>
    <row r="14" spans="1:2" x14ac:dyDescent="0.35">
      <c r="A14" s="9" t="s">
        <v>101</v>
      </c>
      <c r="B14">
        <v>1</v>
      </c>
    </row>
    <row r="15" spans="1:2" x14ac:dyDescent="0.35">
      <c r="A15" s="9" t="s">
        <v>48</v>
      </c>
      <c r="B15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A08DF-5A39-4F4D-A42D-7827EF09085F}">
  <dimension ref="A1:R92"/>
  <sheetViews>
    <sheetView zoomScale="76" zoomScaleNormal="76" workbookViewId="0">
      <selection activeCell="A19" sqref="A19:B21"/>
    </sheetView>
  </sheetViews>
  <sheetFormatPr defaultRowHeight="14.5" x14ac:dyDescent="0.35"/>
  <cols>
    <col min="1" max="1" width="15.26953125" bestFit="1" customWidth="1"/>
    <col min="18" max="18" width="52.1796875" bestFit="1" customWidth="1"/>
  </cols>
  <sheetData>
    <row r="1" spans="1:18" ht="15" thickBot="1" x14ac:dyDescent="0.4">
      <c r="B1" t="s">
        <v>6</v>
      </c>
      <c r="C1" t="s">
        <v>7</v>
      </c>
      <c r="D1" t="s">
        <v>21</v>
      </c>
      <c r="R1" t="s">
        <v>56</v>
      </c>
    </row>
    <row r="2" spans="1:18" ht="15" thickBot="1" x14ac:dyDescent="0.4">
      <c r="A2" s="84" t="s">
        <v>12</v>
      </c>
      <c r="B2" s="38">
        <v>19</v>
      </c>
      <c r="C2" s="38">
        <v>23</v>
      </c>
      <c r="D2" s="38">
        <v>42</v>
      </c>
      <c r="R2" s="22" t="s">
        <v>99</v>
      </c>
    </row>
    <row r="3" spans="1:18" ht="15" thickBot="1" x14ac:dyDescent="0.4">
      <c r="A3" s="84" t="s">
        <v>13</v>
      </c>
      <c r="B3" s="38">
        <v>15</v>
      </c>
      <c r="C3" s="38">
        <v>12</v>
      </c>
      <c r="D3" s="38">
        <v>27</v>
      </c>
      <c r="R3" s="22" t="s">
        <v>99</v>
      </c>
    </row>
    <row r="4" spans="1:18" x14ac:dyDescent="0.35">
      <c r="A4" s="84" t="s">
        <v>14</v>
      </c>
      <c r="B4" s="38">
        <v>3</v>
      </c>
      <c r="C4" s="38">
        <v>6</v>
      </c>
      <c r="D4" s="38">
        <v>12</v>
      </c>
      <c r="R4" s="22" t="s">
        <v>99</v>
      </c>
    </row>
    <row r="5" spans="1:18" ht="15" thickBot="1" x14ac:dyDescent="0.4">
      <c r="A5" s="85" t="s">
        <v>18</v>
      </c>
      <c r="B5" s="35">
        <v>8</v>
      </c>
      <c r="C5" s="35">
        <v>3</v>
      </c>
      <c r="D5" s="35">
        <v>10</v>
      </c>
      <c r="R5" s="22" t="s">
        <v>99</v>
      </c>
    </row>
    <row r="6" spans="1:18" x14ac:dyDescent="0.35">
      <c r="A6" s="69" t="s">
        <v>15</v>
      </c>
      <c r="B6" s="39">
        <v>3</v>
      </c>
      <c r="C6" s="39">
        <v>1</v>
      </c>
      <c r="D6" s="39">
        <v>3</v>
      </c>
      <c r="R6" s="22" t="s">
        <v>99</v>
      </c>
    </row>
    <row r="7" spans="1:18" x14ac:dyDescent="0.35">
      <c r="A7" s="71" t="s">
        <v>16</v>
      </c>
      <c r="B7" s="13">
        <v>3</v>
      </c>
      <c r="C7" s="13">
        <v>8</v>
      </c>
      <c r="D7" s="13">
        <v>7</v>
      </c>
      <c r="R7" s="22" t="s">
        <v>99</v>
      </c>
    </row>
    <row r="8" spans="1:18" ht="15.5" x14ac:dyDescent="0.35">
      <c r="A8" s="71" t="s">
        <v>17</v>
      </c>
      <c r="B8" s="13">
        <v>2</v>
      </c>
      <c r="C8" s="13">
        <v>3</v>
      </c>
      <c r="D8" s="13">
        <v>4</v>
      </c>
      <c r="R8" s="44" t="s">
        <v>64</v>
      </c>
    </row>
    <row r="9" spans="1:18" ht="16" thickBot="1" x14ac:dyDescent="0.4">
      <c r="A9" s="73" t="s">
        <v>85</v>
      </c>
      <c r="B9" s="42">
        <v>0</v>
      </c>
      <c r="C9" s="42">
        <v>2</v>
      </c>
      <c r="D9" s="42">
        <v>3</v>
      </c>
      <c r="R9" s="44" t="s">
        <v>64</v>
      </c>
    </row>
    <row r="10" spans="1:18" ht="16" x14ac:dyDescent="0.4">
      <c r="R10" s="45" t="s">
        <v>42</v>
      </c>
    </row>
    <row r="11" spans="1:18" ht="16" x14ac:dyDescent="0.4">
      <c r="R11" s="45" t="s">
        <v>42</v>
      </c>
    </row>
    <row r="12" spans="1:18" ht="16" x14ac:dyDescent="0.4">
      <c r="R12" s="45" t="s">
        <v>42</v>
      </c>
    </row>
    <row r="13" spans="1:18" ht="15.5" x14ac:dyDescent="0.35">
      <c r="R13" s="46" t="s">
        <v>63</v>
      </c>
    </row>
    <row r="14" spans="1:18" ht="15.5" x14ac:dyDescent="0.35">
      <c r="R14" s="46" t="s">
        <v>63</v>
      </c>
    </row>
    <row r="15" spans="1:18" ht="15.5" x14ac:dyDescent="0.35">
      <c r="R15" s="46" t="s">
        <v>63</v>
      </c>
    </row>
    <row r="16" spans="1:18" x14ac:dyDescent="0.35">
      <c r="R16" s="22" t="s">
        <v>99</v>
      </c>
    </row>
    <row r="17" spans="1:18" x14ac:dyDescent="0.35">
      <c r="R17" s="22" t="s">
        <v>99</v>
      </c>
    </row>
    <row r="18" spans="1:18" x14ac:dyDescent="0.35">
      <c r="R18" s="22" t="s">
        <v>99</v>
      </c>
    </row>
    <row r="19" spans="1:18" x14ac:dyDescent="0.35">
      <c r="A19" s="13" t="s">
        <v>12</v>
      </c>
      <c r="B19" s="31">
        <v>22</v>
      </c>
      <c r="R19" s="22" t="s">
        <v>99</v>
      </c>
    </row>
    <row r="20" spans="1:18" x14ac:dyDescent="0.35">
      <c r="A20" s="13" t="s">
        <v>106</v>
      </c>
      <c r="B20" s="31">
        <v>4</v>
      </c>
      <c r="R20" s="22" t="s">
        <v>99</v>
      </c>
    </row>
    <row r="21" spans="1:18" ht="15.5" x14ac:dyDescent="0.35">
      <c r="A21" s="31" t="s">
        <v>107</v>
      </c>
      <c r="B21" s="31">
        <v>17</v>
      </c>
      <c r="R21" s="44" t="s">
        <v>64</v>
      </c>
    </row>
    <row r="22" spans="1:18" ht="16.5" thickBot="1" x14ac:dyDescent="0.45">
      <c r="A22" s="85" t="s">
        <v>18</v>
      </c>
      <c r="B22">
        <v>17</v>
      </c>
      <c r="R22" s="45" t="s">
        <v>42</v>
      </c>
    </row>
    <row r="23" spans="1:18" ht="15.5" x14ac:dyDescent="0.35">
      <c r="A23" s="69" t="s">
        <v>15</v>
      </c>
      <c r="R23" s="44" t="s">
        <v>64</v>
      </c>
    </row>
    <row r="24" spans="1:18" x14ac:dyDescent="0.35">
      <c r="A24" s="71" t="s">
        <v>16</v>
      </c>
      <c r="R24" s="22" t="s">
        <v>99</v>
      </c>
    </row>
    <row r="25" spans="1:18" x14ac:dyDescent="0.35">
      <c r="A25" s="71" t="s">
        <v>17</v>
      </c>
      <c r="R25" s="22" t="s">
        <v>99</v>
      </c>
    </row>
    <row r="26" spans="1:18" ht="16.5" thickBot="1" x14ac:dyDescent="0.45">
      <c r="A26" s="73" t="s">
        <v>85</v>
      </c>
      <c r="R26" s="45" t="s">
        <v>42</v>
      </c>
    </row>
    <row r="27" spans="1:18" ht="15.5" x14ac:dyDescent="0.35">
      <c r="R27" s="46" t="s">
        <v>38</v>
      </c>
    </row>
    <row r="28" spans="1:18" ht="15.5" x14ac:dyDescent="0.35">
      <c r="R28" s="46" t="s">
        <v>63</v>
      </c>
    </row>
    <row r="29" spans="1:18" ht="16" x14ac:dyDescent="0.4">
      <c r="R29" s="45" t="s">
        <v>42</v>
      </c>
    </row>
    <row r="30" spans="1:18" ht="15.5" x14ac:dyDescent="0.35">
      <c r="R30" s="46" t="s">
        <v>63</v>
      </c>
    </row>
    <row r="31" spans="1:18" x14ac:dyDescent="0.35">
      <c r="R31" s="22" t="s">
        <v>99</v>
      </c>
    </row>
    <row r="32" spans="1:18" x14ac:dyDescent="0.35">
      <c r="R32" s="13" t="s">
        <v>101</v>
      </c>
    </row>
    <row r="33" spans="18:18" ht="16" x14ac:dyDescent="0.4">
      <c r="R33" s="45" t="s">
        <v>42</v>
      </c>
    </row>
    <row r="34" spans="18:18" ht="15.5" x14ac:dyDescent="0.35">
      <c r="R34" s="46" t="s">
        <v>38</v>
      </c>
    </row>
    <row r="35" spans="18:18" ht="15.5" x14ac:dyDescent="0.35">
      <c r="R35" s="46" t="s">
        <v>63</v>
      </c>
    </row>
    <row r="36" spans="18:18" ht="15.5" x14ac:dyDescent="0.35">
      <c r="R36" s="46" t="s">
        <v>63</v>
      </c>
    </row>
    <row r="37" spans="18:18" x14ac:dyDescent="0.35">
      <c r="R37" s="22" t="s">
        <v>99</v>
      </c>
    </row>
    <row r="38" spans="18:18" x14ac:dyDescent="0.35">
      <c r="R38" s="22" t="s">
        <v>99</v>
      </c>
    </row>
    <row r="39" spans="18:18" x14ac:dyDescent="0.35">
      <c r="R39" s="22" t="s">
        <v>99</v>
      </c>
    </row>
    <row r="40" spans="18:18" ht="15.5" x14ac:dyDescent="0.35">
      <c r="R40" s="46" t="s">
        <v>63</v>
      </c>
    </row>
    <row r="41" spans="18:18" ht="15.5" x14ac:dyDescent="0.35">
      <c r="R41" s="44" t="s">
        <v>64</v>
      </c>
    </row>
    <row r="42" spans="18:18" x14ac:dyDescent="0.35">
      <c r="R42" s="22" t="s">
        <v>99</v>
      </c>
    </row>
    <row r="43" spans="18:18" x14ac:dyDescent="0.35">
      <c r="R43" s="22" t="s">
        <v>99</v>
      </c>
    </row>
    <row r="44" spans="18:18" ht="16" x14ac:dyDescent="0.4">
      <c r="R44" s="45" t="s">
        <v>42</v>
      </c>
    </row>
    <row r="45" spans="18:18" ht="16" x14ac:dyDescent="0.4">
      <c r="R45" s="45" t="s">
        <v>42</v>
      </c>
    </row>
    <row r="46" spans="18:18" ht="16" x14ac:dyDescent="0.4">
      <c r="R46" s="45" t="s">
        <v>42</v>
      </c>
    </row>
    <row r="47" spans="18:18" ht="16" x14ac:dyDescent="0.4">
      <c r="R47" s="45" t="s">
        <v>42</v>
      </c>
    </row>
    <row r="48" spans="18:18" ht="16" x14ac:dyDescent="0.4">
      <c r="R48" s="45" t="s">
        <v>42</v>
      </c>
    </row>
    <row r="49" spans="18:18" ht="16" x14ac:dyDescent="0.4">
      <c r="R49" s="45" t="s">
        <v>42</v>
      </c>
    </row>
    <row r="50" spans="18:18" ht="16" x14ac:dyDescent="0.4">
      <c r="R50" s="45" t="s">
        <v>42</v>
      </c>
    </row>
    <row r="51" spans="18:18" ht="16" x14ac:dyDescent="0.4">
      <c r="R51" s="45" t="s">
        <v>42</v>
      </c>
    </row>
    <row r="52" spans="18:18" ht="16" x14ac:dyDescent="0.4">
      <c r="R52" s="45" t="s">
        <v>42</v>
      </c>
    </row>
    <row r="53" spans="18:18" ht="16" x14ac:dyDescent="0.4">
      <c r="R53" s="45" t="s">
        <v>42</v>
      </c>
    </row>
    <row r="54" spans="18:18" ht="15.5" x14ac:dyDescent="0.35">
      <c r="R54" s="44" t="s">
        <v>64</v>
      </c>
    </row>
    <row r="55" spans="18:18" ht="15.5" x14ac:dyDescent="0.35">
      <c r="R55" s="44" t="s">
        <v>64</v>
      </c>
    </row>
    <row r="56" spans="18:18" ht="15.5" x14ac:dyDescent="0.35">
      <c r="R56" s="44" t="s">
        <v>64</v>
      </c>
    </row>
    <row r="57" spans="18:18" ht="16" x14ac:dyDescent="0.4">
      <c r="R57" s="45" t="s">
        <v>42</v>
      </c>
    </row>
    <row r="58" spans="18:18" ht="15.5" x14ac:dyDescent="0.35">
      <c r="R58" s="44" t="s">
        <v>100</v>
      </c>
    </row>
    <row r="59" spans="18:18" ht="15.5" x14ac:dyDescent="0.35">
      <c r="R59" s="44" t="s">
        <v>100</v>
      </c>
    </row>
    <row r="60" spans="18:18" ht="15.5" x14ac:dyDescent="0.35">
      <c r="R60" s="44" t="s">
        <v>102</v>
      </c>
    </row>
    <row r="61" spans="18:18" ht="15.5" x14ac:dyDescent="0.35">
      <c r="R61" s="44" t="s">
        <v>102</v>
      </c>
    </row>
    <row r="62" spans="18:18" ht="15.5" x14ac:dyDescent="0.35">
      <c r="R62" s="44" t="s">
        <v>102</v>
      </c>
    </row>
    <row r="63" spans="18:18" x14ac:dyDescent="0.35">
      <c r="R63" s="22" t="s">
        <v>99</v>
      </c>
    </row>
    <row r="64" spans="18:18" x14ac:dyDescent="0.35">
      <c r="R64" s="22" t="s">
        <v>99</v>
      </c>
    </row>
    <row r="65" spans="18:18" ht="15.5" x14ac:dyDescent="0.35">
      <c r="R65" s="44" t="s">
        <v>100</v>
      </c>
    </row>
    <row r="66" spans="18:18" ht="15.5" x14ac:dyDescent="0.35">
      <c r="R66" s="44" t="s">
        <v>100</v>
      </c>
    </row>
    <row r="67" spans="18:18" x14ac:dyDescent="0.35">
      <c r="R67" s="22" t="s">
        <v>99</v>
      </c>
    </row>
    <row r="68" spans="18:18" ht="15.5" x14ac:dyDescent="0.35">
      <c r="R68" s="44" t="s">
        <v>100</v>
      </c>
    </row>
    <row r="69" spans="18:18" ht="15.5" x14ac:dyDescent="0.35">
      <c r="R69" s="44" t="s">
        <v>100</v>
      </c>
    </row>
    <row r="70" spans="18:18" ht="15.5" x14ac:dyDescent="0.35">
      <c r="R70" s="44" t="s">
        <v>64</v>
      </c>
    </row>
    <row r="71" spans="18:18" x14ac:dyDescent="0.35">
      <c r="R71" s="22" t="s">
        <v>99</v>
      </c>
    </row>
    <row r="72" spans="18:18" x14ac:dyDescent="0.35">
      <c r="R72" s="22" t="s">
        <v>99</v>
      </c>
    </row>
    <row r="73" spans="18:18" ht="15.5" x14ac:dyDescent="0.35">
      <c r="R73" s="44" t="s">
        <v>103</v>
      </c>
    </row>
    <row r="74" spans="18:18" ht="16" x14ac:dyDescent="0.4">
      <c r="R74" s="45" t="s">
        <v>42</v>
      </c>
    </row>
    <row r="75" spans="18:18" ht="15.5" x14ac:dyDescent="0.35">
      <c r="R75" s="44" t="s">
        <v>64</v>
      </c>
    </row>
    <row r="76" spans="18:18" x14ac:dyDescent="0.35">
      <c r="R76" s="86" t="s">
        <v>98</v>
      </c>
    </row>
    <row r="77" spans="18:18" ht="15.5" x14ac:dyDescent="0.35">
      <c r="R77" s="44" t="s">
        <v>104</v>
      </c>
    </row>
    <row r="78" spans="18:18" ht="16" x14ac:dyDescent="0.4">
      <c r="R78" s="45" t="s">
        <v>42</v>
      </c>
    </row>
    <row r="79" spans="18:18" ht="16" x14ac:dyDescent="0.4">
      <c r="R79" s="45" t="s">
        <v>42</v>
      </c>
    </row>
    <row r="80" spans="18:18" ht="16" x14ac:dyDescent="0.4">
      <c r="R80" s="45" t="s">
        <v>42</v>
      </c>
    </row>
    <row r="81" spans="18:18" ht="15.5" x14ac:dyDescent="0.35">
      <c r="R81" s="46" t="s">
        <v>63</v>
      </c>
    </row>
    <row r="82" spans="18:18" ht="15.5" x14ac:dyDescent="0.35">
      <c r="R82" s="46" t="s">
        <v>63</v>
      </c>
    </row>
    <row r="83" spans="18:18" ht="16" x14ac:dyDescent="0.4">
      <c r="R83" s="45" t="s">
        <v>42</v>
      </c>
    </row>
    <row r="84" spans="18:18" ht="16" x14ac:dyDescent="0.4">
      <c r="R84" s="45" t="s">
        <v>42</v>
      </c>
    </row>
    <row r="85" spans="18:18" ht="15.5" x14ac:dyDescent="0.35">
      <c r="R85" s="46" t="s">
        <v>63</v>
      </c>
    </row>
    <row r="86" spans="18:18" ht="16" x14ac:dyDescent="0.4">
      <c r="R86" s="45"/>
    </row>
    <row r="87" spans="18:18" ht="16" x14ac:dyDescent="0.4">
      <c r="R87" s="45"/>
    </row>
    <row r="88" spans="18:18" ht="15.5" x14ac:dyDescent="0.35">
      <c r="R88" s="46"/>
    </row>
    <row r="89" spans="18:18" ht="15.5" x14ac:dyDescent="0.35">
      <c r="R89" s="46"/>
    </row>
    <row r="90" spans="18:18" ht="16" x14ac:dyDescent="0.4">
      <c r="R90" s="45"/>
    </row>
    <row r="91" spans="18:18" ht="16" x14ac:dyDescent="0.4">
      <c r="R91" s="45"/>
    </row>
    <row r="92" spans="18:18" ht="15.5" x14ac:dyDescent="0.35">
      <c r="R92" s="46"/>
    </row>
  </sheetData>
  <autoFilter ref="R1:R92" xr:uid="{F64A08DF-5A39-4F4D-A42D-7827EF09085F}"/>
  <sortState xmlns:xlrd2="http://schemas.microsoft.com/office/spreadsheetml/2017/richdata2" ref="A2:A9">
    <sortCondition ref="A2:A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3BED-D5D5-4EDE-8667-AE2B7A4F1788}">
  <dimension ref="B2:O35"/>
  <sheetViews>
    <sheetView showGridLines="0" zoomScale="89" zoomScaleNormal="89" workbookViewId="0">
      <selection activeCell="K4" sqref="K4:O7"/>
    </sheetView>
  </sheetViews>
  <sheetFormatPr defaultRowHeight="14.5" x14ac:dyDescent="0.35"/>
  <cols>
    <col min="2" max="2" width="15.1796875" bestFit="1" customWidth="1"/>
    <col min="3" max="3" width="37.6328125" bestFit="1" customWidth="1"/>
    <col min="4" max="4" width="12.6328125" customWidth="1"/>
    <col min="5" max="5" width="11.90625" customWidth="1"/>
    <col min="6" max="6" width="14.08984375" customWidth="1"/>
    <col min="11" max="11" width="11.90625" bestFit="1" customWidth="1"/>
  </cols>
  <sheetData>
    <row r="2" spans="2:15" ht="15" thickBot="1" x14ac:dyDescent="0.4">
      <c r="B2" s="92" t="s">
        <v>86</v>
      </c>
      <c r="C2" s="92"/>
      <c r="D2" s="19" t="s">
        <v>5</v>
      </c>
      <c r="E2" s="19" t="s">
        <v>6</v>
      </c>
      <c r="F2" s="19" t="s">
        <v>7</v>
      </c>
    </row>
    <row r="3" spans="2:15" x14ac:dyDescent="0.35">
      <c r="B3" s="87" t="s">
        <v>92</v>
      </c>
      <c r="C3" s="77" t="s">
        <v>95</v>
      </c>
      <c r="D3" s="39">
        <v>3</v>
      </c>
      <c r="E3" s="39">
        <v>2</v>
      </c>
      <c r="F3" s="78"/>
    </row>
    <row r="4" spans="2:15" x14ac:dyDescent="0.35">
      <c r="B4" s="88"/>
      <c r="C4" s="76" t="s">
        <v>97</v>
      </c>
      <c r="D4" s="2"/>
      <c r="E4" s="13">
        <v>1</v>
      </c>
      <c r="F4" s="79"/>
      <c r="K4" s="83"/>
      <c r="L4" s="83" t="s">
        <v>6</v>
      </c>
      <c r="M4" s="83" t="s">
        <v>7</v>
      </c>
      <c r="N4" s="83" t="s">
        <v>21</v>
      </c>
      <c r="O4" s="83" t="s">
        <v>20</v>
      </c>
    </row>
    <row r="5" spans="2:15" ht="15" thickBot="1" x14ac:dyDescent="0.4">
      <c r="B5" s="89"/>
      <c r="C5" s="80" t="s">
        <v>96</v>
      </c>
      <c r="D5" s="41"/>
      <c r="E5" s="41"/>
      <c r="F5" s="68">
        <v>1</v>
      </c>
      <c r="K5" s="13" t="s">
        <v>25</v>
      </c>
      <c r="L5" s="13">
        <v>2</v>
      </c>
      <c r="M5" s="13">
        <v>7</v>
      </c>
      <c r="N5" s="13">
        <v>4</v>
      </c>
      <c r="O5" s="13">
        <f>SUM(L5:N5)</f>
        <v>13</v>
      </c>
    </row>
    <row r="6" spans="2:15" x14ac:dyDescent="0.35">
      <c r="B6" s="93" t="s">
        <v>89</v>
      </c>
      <c r="C6" s="77" t="s">
        <v>87</v>
      </c>
      <c r="D6" s="39"/>
      <c r="E6" s="39">
        <v>2</v>
      </c>
      <c r="F6" s="40"/>
      <c r="K6" s="13" t="s">
        <v>26</v>
      </c>
      <c r="L6" s="13">
        <v>2</v>
      </c>
      <c r="M6" s="13">
        <v>3</v>
      </c>
      <c r="N6" s="13">
        <v>10</v>
      </c>
      <c r="O6" s="13">
        <f>SUM(L6:N6)</f>
        <v>15</v>
      </c>
    </row>
    <row r="7" spans="2:15" x14ac:dyDescent="0.35">
      <c r="B7" s="94"/>
      <c r="C7" s="15" t="s">
        <v>91</v>
      </c>
      <c r="D7" s="13"/>
      <c r="E7" s="13"/>
      <c r="F7" s="11">
        <v>3</v>
      </c>
      <c r="K7" s="13" t="s">
        <v>27</v>
      </c>
      <c r="L7" s="14">
        <f t="shared" ref="L7:O7" si="0">+L5-L6</f>
        <v>0</v>
      </c>
      <c r="M7" s="14">
        <f t="shared" si="0"/>
        <v>4</v>
      </c>
      <c r="N7" s="14">
        <f t="shared" si="0"/>
        <v>-6</v>
      </c>
      <c r="O7" s="14">
        <f t="shared" si="0"/>
        <v>-2</v>
      </c>
    </row>
    <row r="8" spans="2:15" x14ac:dyDescent="0.35">
      <c r="B8" s="94"/>
      <c r="C8" s="15" t="s">
        <v>88</v>
      </c>
      <c r="D8" s="13"/>
      <c r="E8" s="13"/>
      <c r="F8" s="11">
        <v>1</v>
      </c>
    </row>
    <row r="9" spans="2:15" ht="15" thickBot="1" x14ac:dyDescent="0.4">
      <c r="B9" s="95"/>
      <c r="C9" s="80" t="s">
        <v>90</v>
      </c>
      <c r="D9" s="42"/>
      <c r="E9" s="42">
        <v>1</v>
      </c>
      <c r="F9" s="43"/>
    </row>
    <row r="10" spans="2:15" x14ac:dyDescent="0.35">
      <c r="B10" s="93" t="s">
        <v>18</v>
      </c>
      <c r="C10" s="77" t="s">
        <v>38</v>
      </c>
      <c r="D10" s="39"/>
      <c r="E10" s="39"/>
      <c r="F10" s="40">
        <v>1</v>
      </c>
    </row>
    <row r="11" spans="2:15" x14ac:dyDescent="0.35">
      <c r="B11" s="94"/>
      <c r="C11" s="15" t="s">
        <v>76</v>
      </c>
      <c r="D11" s="13"/>
      <c r="E11" s="13">
        <v>4</v>
      </c>
      <c r="F11" s="11"/>
    </row>
    <row r="12" spans="2:15" x14ac:dyDescent="0.35">
      <c r="B12" s="94"/>
      <c r="C12" s="15" t="s">
        <v>93</v>
      </c>
      <c r="D12" s="13">
        <v>1</v>
      </c>
      <c r="E12" s="13"/>
      <c r="F12" s="11"/>
    </row>
    <row r="13" spans="2:15" x14ac:dyDescent="0.35">
      <c r="B13" s="94"/>
      <c r="C13" s="15" t="s">
        <v>94</v>
      </c>
      <c r="D13" s="13">
        <v>1</v>
      </c>
      <c r="E13" s="13"/>
      <c r="F13" s="11">
        <v>1</v>
      </c>
    </row>
    <row r="14" spans="2:15" x14ac:dyDescent="0.35">
      <c r="B14" s="94"/>
      <c r="C14" s="15" t="s">
        <v>78</v>
      </c>
      <c r="D14" s="13">
        <v>1</v>
      </c>
      <c r="E14" s="13">
        <v>2</v>
      </c>
      <c r="F14" s="11"/>
    </row>
    <row r="15" spans="2:15" x14ac:dyDescent="0.35">
      <c r="B15" s="94"/>
      <c r="C15" s="15" t="s">
        <v>63</v>
      </c>
      <c r="D15" s="13">
        <v>1</v>
      </c>
      <c r="E15" s="13">
        <v>1</v>
      </c>
      <c r="F15" s="11"/>
    </row>
    <row r="16" spans="2:15" ht="15" thickBot="1" x14ac:dyDescent="0.4">
      <c r="B16" s="95"/>
      <c r="C16" s="80" t="s">
        <v>66</v>
      </c>
      <c r="D16" s="42"/>
      <c r="E16" s="42">
        <v>1</v>
      </c>
      <c r="F16" s="43"/>
    </row>
    <row r="34" spans="9:9" x14ac:dyDescent="0.35">
      <c r="I34">
        <v>2</v>
      </c>
    </row>
    <row r="35" spans="9:9" x14ac:dyDescent="0.35">
      <c r="I35">
        <v>2</v>
      </c>
    </row>
  </sheetData>
  <mergeCells count="4">
    <mergeCell ref="B2:C2"/>
    <mergeCell ref="B6:B9"/>
    <mergeCell ref="B10:B16"/>
    <mergeCell ref="B3:B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5FF0F-322B-44CD-958B-8A8CEF2E0CFC}">
  <sheetPr>
    <tabColor theme="9" tint="-0.249977111117893"/>
  </sheetPr>
  <dimension ref="A1:I17"/>
  <sheetViews>
    <sheetView workbookViewId="0">
      <selection activeCell="F1" sqref="F1"/>
    </sheetView>
  </sheetViews>
  <sheetFormatPr defaultRowHeight="14.5" x14ac:dyDescent="0.35"/>
  <cols>
    <col min="1" max="1" width="17.453125" customWidth="1"/>
  </cols>
  <sheetData>
    <row r="1" spans="1:9" ht="15" thickBot="1" x14ac:dyDescent="0.4">
      <c r="A1" s="81"/>
      <c r="B1" s="81" t="s">
        <v>0</v>
      </c>
      <c r="C1" s="81" t="s">
        <v>1</v>
      </c>
      <c r="D1" s="81" t="s">
        <v>2</v>
      </c>
      <c r="E1" s="81" t="s">
        <v>3</v>
      </c>
      <c r="F1" s="81" t="s">
        <v>4</v>
      </c>
      <c r="G1" s="81" t="s">
        <v>5</v>
      </c>
      <c r="H1" s="81" t="s">
        <v>6</v>
      </c>
      <c r="I1" s="81" t="s">
        <v>7</v>
      </c>
    </row>
    <row r="2" spans="1:9" ht="15" thickBot="1" x14ac:dyDescent="0.4">
      <c r="A2" s="81" t="s">
        <v>12</v>
      </c>
      <c r="B2" s="81">
        <v>7</v>
      </c>
      <c r="C2" s="81">
        <v>7</v>
      </c>
      <c r="D2" s="81">
        <v>8</v>
      </c>
      <c r="E2" s="81">
        <v>13</v>
      </c>
      <c r="F2" s="81">
        <v>13</v>
      </c>
      <c r="G2" s="38">
        <v>17</v>
      </c>
      <c r="H2" s="38">
        <v>19</v>
      </c>
      <c r="I2" s="38">
        <v>21</v>
      </c>
    </row>
    <row r="3" spans="1:9" ht="15" thickBot="1" x14ac:dyDescent="0.4">
      <c r="A3" s="81" t="s">
        <v>13</v>
      </c>
      <c r="B3" s="81">
        <v>6</v>
      </c>
      <c r="C3" s="81">
        <v>7</v>
      </c>
      <c r="D3" s="81">
        <v>6</v>
      </c>
      <c r="E3" s="81">
        <v>11</v>
      </c>
      <c r="F3" s="81">
        <v>10</v>
      </c>
      <c r="G3" s="38">
        <v>14</v>
      </c>
      <c r="H3" s="38">
        <v>15</v>
      </c>
      <c r="I3" s="38">
        <v>10</v>
      </c>
    </row>
    <row r="4" spans="1:9" ht="15" thickBot="1" x14ac:dyDescent="0.4">
      <c r="A4" s="81" t="s">
        <v>14</v>
      </c>
      <c r="B4" s="81">
        <v>4</v>
      </c>
      <c r="C4" s="81">
        <v>6</v>
      </c>
      <c r="D4" s="81">
        <v>4</v>
      </c>
      <c r="E4" s="81">
        <v>3</v>
      </c>
      <c r="F4" s="81">
        <v>6</v>
      </c>
      <c r="G4" s="38">
        <v>6</v>
      </c>
      <c r="H4" s="38">
        <v>3</v>
      </c>
      <c r="I4" s="38">
        <v>5</v>
      </c>
    </row>
    <row r="5" spans="1:9" x14ac:dyDescent="0.35">
      <c r="A5" s="81" t="s">
        <v>15</v>
      </c>
      <c r="B5" s="81">
        <v>1</v>
      </c>
      <c r="C5" s="81">
        <v>0</v>
      </c>
      <c r="D5" s="81">
        <v>2</v>
      </c>
      <c r="E5" s="81">
        <v>6</v>
      </c>
      <c r="F5" s="81">
        <v>1</v>
      </c>
      <c r="G5" s="39">
        <v>3</v>
      </c>
      <c r="H5" s="39">
        <v>3</v>
      </c>
      <c r="I5" s="39">
        <v>1</v>
      </c>
    </row>
    <row r="6" spans="1:9" x14ac:dyDescent="0.35">
      <c r="A6" s="81" t="s">
        <v>16</v>
      </c>
      <c r="B6" s="81">
        <v>0</v>
      </c>
      <c r="C6" s="81">
        <v>0</v>
      </c>
      <c r="D6" s="81">
        <v>1</v>
      </c>
      <c r="E6" s="81">
        <v>0</v>
      </c>
      <c r="F6" s="81">
        <v>1</v>
      </c>
      <c r="G6" s="13">
        <v>0</v>
      </c>
      <c r="H6" s="13">
        <v>3</v>
      </c>
      <c r="I6" s="13">
        <v>4</v>
      </c>
    </row>
    <row r="7" spans="1:9" x14ac:dyDescent="0.35">
      <c r="A7" s="81" t="s">
        <v>17</v>
      </c>
      <c r="B7" s="81">
        <v>1</v>
      </c>
      <c r="C7" s="81">
        <v>1</v>
      </c>
      <c r="D7" s="81">
        <v>1</v>
      </c>
      <c r="E7" s="81">
        <v>3</v>
      </c>
      <c r="F7" s="81">
        <v>2</v>
      </c>
      <c r="G7" s="13">
        <v>3</v>
      </c>
      <c r="H7" s="13">
        <v>2</v>
      </c>
      <c r="I7" s="13">
        <v>0</v>
      </c>
    </row>
    <row r="8" spans="1:9" x14ac:dyDescent="0.35">
      <c r="A8" s="81" t="s">
        <v>18</v>
      </c>
      <c r="B8" s="81">
        <v>2</v>
      </c>
      <c r="C8" s="81">
        <v>1</v>
      </c>
      <c r="D8" s="81">
        <v>0</v>
      </c>
      <c r="E8" s="81">
        <v>4</v>
      </c>
      <c r="F8" s="81">
        <v>3</v>
      </c>
      <c r="G8" s="35">
        <v>4</v>
      </c>
      <c r="H8" s="35">
        <v>8</v>
      </c>
      <c r="I8" s="35">
        <v>2</v>
      </c>
    </row>
    <row r="12" spans="1:9" x14ac:dyDescent="0.35">
      <c r="A12" s="12"/>
      <c r="B12" s="12" t="s">
        <v>0</v>
      </c>
      <c r="C12" s="12" t="s">
        <v>1</v>
      </c>
      <c r="D12" s="12" t="s">
        <v>2</v>
      </c>
      <c r="E12" s="12" t="s">
        <v>3</v>
      </c>
      <c r="F12" s="12" t="s">
        <v>4</v>
      </c>
      <c r="G12" s="12" t="s">
        <v>5</v>
      </c>
      <c r="H12" s="12" t="s">
        <v>6</v>
      </c>
      <c r="I12" s="12" t="s">
        <v>7</v>
      </c>
    </row>
    <row r="13" spans="1:9" x14ac:dyDescent="0.35">
      <c r="A13" s="29" t="s">
        <v>30</v>
      </c>
      <c r="B13" s="2">
        <v>1</v>
      </c>
      <c r="C13" s="2">
        <v>0</v>
      </c>
      <c r="D13" s="2">
        <v>0</v>
      </c>
      <c r="E13" s="2">
        <v>0</v>
      </c>
      <c r="F13" s="2">
        <v>0</v>
      </c>
      <c r="G13" s="2">
        <v>2</v>
      </c>
      <c r="H13" s="2">
        <v>1</v>
      </c>
      <c r="I13" s="2"/>
    </row>
    <row r="14" spans="1:9" x14ac:dyDescent="0.35">
      <c r="A14" s="29" t="s">
        <v>29</v>
      </c>
      <c r="B14" s="2">
        <v>2</v>
      </c>
      <c r="C14" s="2">
        <v>6</v>
      </c>
      <c r="D14" s="2">
        <v>1</v>
      </c>
      <c r="E14" s="2">
        <v>2</v>
      </c>
      <c r="F14" s="2">
        <v>2</v>
      </c>
      <c r="G14" s="2">
        <v>0</v>
      </c>
      <c r="H14" s="2">
        <v>0</v>
      </c>
      <c r="I14" s="2"/>
    </row>
    <row r="15" spans="1:9" x14ac:dyDescent="0.35">
      <c r="A15" s="29" t="s">
        <v>31</v>
      </c>
      <c r="B15" s="2">
        <v>2</v>
      </c>
      <c r="C15" s="2">
        <v>1</v>
      </c>
      <c r="D15" s="2">
        <v>1</v>
      </c>
      <c r="E15" s="2">
        <v>4</v>
      </c>
      <c r="F15" s="2">
        <v>3</v>
      </c>
      <c r="G15" s="2">
        <v>3</v>
      </c>
      <c r="H15" s="2">
        <v>1</v>
      </c>
      <c r="I15" s="2"/>
    </row>
    <row r="16" spans="1:9" x14ac:dyDescent="0.35">
      <c r="A16" s="29" t="s">
        <v>36</v>
      </c>
      <c r="B16" s="2">
        <v>4</v>
      </c>
      <c r="C16" s="2">
        <v>4</v>
      </c>
      <c r="D16" s="2">
        <v>2</v>
      </c>
      <c r="E16" s="2">
        <v>2</v>
      </c>
      <c r="F16" s="2">
        <v>1</v>
      </c>
      <c r="G16" s="2"/>
      <c r="H16" s="2"/>
      <c r="I16" s="2"/>
    </row>
    <row r="17" spans="1:9" x14ac:dyDescent="0.35">
      <c r="A17" s="29" t="s">
        <v>68</v>
      </c>
      <c r="B17" s="2">
        <v>0</v>
      </c>
      <c r="C17" s="2">
        <v>2</v>
      </c>
      <c r="D17" s="2">
        <v>2</v>
      </c>
      <c r="E17" s="2">
        <v>1</v>
      </c>
      <c r="F17" s="2">
        <v>5</v>
      </c>
      <c r="G17" s="2"/>
      <c r="H17" s="2"/>
      <c r="I17" s="2"/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336E8-48EF-4F72-9AF3-CCB4D2B0504A}">
  <dimension ref="B1:O53"/>
  <sheetViews>
    <sheetView topLeftCell="C13" zoomScale="94" zoomScaleNormal="94" workbookViewId="0">
      <selection activeCell="I23" sqref="I23"/>
    </sheetView>
  </sheetViews>
  <sheetFormatPr defaultRowHeight="14.5" x14ac:dyDescent="0.35"/>
  <cols>
    <col min="2" max="2" width="43.81640625" bestFit="1" customWidth="1"/>
    <col min="3" max="3" width="14.26953125" bestFit="1" customWidth="1"/>
    <col min="4" max="4" width="23.26953125" bestFit="1" customWidth="1"/>
    <col min="5" max="5" width="23.26953125" customWidth="1"/>
    <col min="8" max="8" width="27.54296875" bestFit="1" customWidth="1"/>
    <col min="9" max="9" width="20.90625" bestFit="1" customWidth="1"/>
    <col min="10" max="10" width="9.453125" bestFit="1" customWidth="1"/>
    <col min="11" max="11" width="27.54296875" bestFit="1" customWidth="1"/>
    <col min="12" max="12" width="15.36328125" bestFit="1" customWidth="1"/>
    <col min="13" max="13" width="11.81640625" bestFit="1" customWidth="1"/>
    <col min="14" max="14" width="6.7265625" bestFit="1" customWidth="1"/>
    <col min="15" max="15" width="10.7265625" bestFit="1" customWidth="1"/>
    <col min="16" max="16" width="10.81640625" bestFit="1" customWidth="1"/>
    <col min="17" max="17" width="5.453125" bestFit="1" customWidth="1"/>
    <col min="18" max="18" width="10.7265625" bestFit="1" customWidth="1"/>
  </cols>
  <sheetData>
    <row r="1" spans="2:14" x14ac:dyDescent="0.35">
      <c r="B1" s="3" t="s">
        <v>32</v>
      </c>
      <c r="C1" s="3" t="s">
        <v>33</v>
      </c>
      <c r="D1" s="4" t="s">
        <v>34</v>
      </c>
      <c r="E1" s="20"/>
    </row>
    <row r="2" spans="2:14" x14ac:dyDescent="0.35">
      <c r="B2" s="2" t="s">
        <v>35</v>
      </c>
      <c r="C2" s="2" t="s">
        <v>36</v>
      </c>
      <c r="D2" s="5" t="s">
        <v>37</v>
      </c>
      <c r="E2" s="21"/>
    </row>
    <row r="3" spans="2:14" x14ac:dyDescent="0.35">
      <c r="B3" s="2" t="s">
        <v>38</v>
      </c>
      <c r="C3" s="2" t="s">
        <v>39</v>
      </c>
      <c r="D3" s="5" t="s">
        <v>37</v>
      </c>
      <c r="E3" s="21"/>
      <c r="H3" s="8" t="s">
        <v>40</v>
      </c>
      <c r="I3" s="8" t="s">
        <v>41</v>
      </c>
    </row>
    <row r="4" spans="2:14" x14ac:dyDescent="0.35">
      <c r="B4" s="2" t="s">
        <v>42</v>
      </c>
      <c r="C4" s="2" t="s">
        <v>39</v>
      </c>
      <c r="D4" s="5" t="s">
        <v>43</v>
      </c>
      <c r="E4" s="21"/>
      <c r="H4" s="8" t="s">
        <v>44</v>
      </c>
      <c r="I4" t="s">
        <v>45</v>
      </c>
      <c r="J4" t="s">
        <v>43</v>
      </c>
      <c r="K4" t="s">
        <v>37</v>
      </c>
      <c r="L4" t="s">
        <v>46</v>
      </c>
      <c r="M4" t="s">
        <v>47</v>
      </c>
      <c r="N4" t="s">
        <v>48</v>
      </c>
    </row>
    <row r="5" spans="2:14" x14ac:dyDescent="0.35">
      <c r="B5" s="2" t="s">
        <v>42</v>
      </c>
      <c r="C5" s="2" t="s">
        <v>36</v>
      </c>
      <c r="D5" s="5" t="s">
        <v>45</v>
      </c>
      <c r="E5" s="21"/>
      <c r="H5" s="9" t="s">
        <v>42</v>
      </c>
      <c r="I5">
        <v>1</v>
      </c>
      <c r="J5">
        <v>1</v>
      </c>
      <c r="N5">
        <v>2</v>
      </c>
    </row>
    <row r="6" spans="2:14" x14ac:dyDescent="0.35">
      <c r="B6" s="2" t="s">
        <v>35</v>
      </c>
      <c r="C6" s="2" t="s">
        <v>36</v>
      </c>
      <c r="D6" s="5" t="s">
        <v>45</v>
      </c>
      <c r="E6" s="21"/>
      <c r="H6" s="9" t="s">
        <v>35</v>
      </c>
      <c r="I6">
        <v>2</v>
      </c>
      <c r="K6">
        <v>1</v>
      </c>
      <c r="N6">
        <v>3</v>
      </c>
    </row>
    <row r="7" spans="2:14" x14ac:dyDescent="0.35">
      <c r="B7" s="2" t="s">
        <v>49</v>
      </c>
      <c r="C7" s="2" t="s">
        <v>39</v>
      </c>
      <c r="D7" s="5" t="s">
        <v>46</v>
      </c>
      <c r="E7" s="21"/>
      <c r="H7" s="9" t="s">
        <v>38</v>
      </c>
      <c r="K7">
        <v>1</v>
      </c>
      <c r="N7">
        <v>1</v>
      </c>
    </row>
    <row r="8" spans="2:14" x14ac:dyDescent="0.35">
      <c r="B8" s="2" t="s">
        <v>35</v>
      </c>
      <c r="C8" s="2" t="s">
        <v>36</v>
      </c>
      <c r="D8" s="5" t="s">
        <v>45</v>
      </c>
      <c r="E8" s="21"/>
      <c r="H8" s="9" t="s">
        <v>49</v>
      </c>
      <c r="L8">
        <v>1</v>
      </c>
      <c r="N8">
        <v>1</v>
      </c>
    </row>
    <row r="9" spans="2:14" x14ac:dyDescent="0.35">
      <c r="B9" s="2"/>
      <c r="C9" s="2"/>
      <c r="D9" s="5"/>
      <c r="E9" s="21"/>
      <c r="H9" s="9" t="s">
        <v>47</v>
      </c>
    </row>
    <row r="10" spans="2:14" x14ac:dyDescent="0.35">
      <c r="B10" s="2"/>
      <c r="C10" s="2"/>
      <c r="D10" s="5"/>
      <c r="E10" s="21"/>
      <c r="H10" s="9" t="s">
        <v>48</v>
      </c>
      <c r="I10">
        <v>3</v>
      </c>
      <c r="J10">
        <v>1</v>
      </c>
      <c r="K10">
        <v>2</v>
      </c>
      <c r="L10">
        <v>1</v>
      </c>
      <c r="N10">
        <v>7</v>
      </c>
    </row>
    <row r="11" spans="2:14" x14ac:dyDescent="0.35">
      <c r="B11" s="6"/>
      <c r="C11" s="6"/>
      <c r="D11" s="7"/>
      <c r="E11" s="21"/>
    </row>
    <row r="12" spans="2:14" x14ac:dyDescent="0.35">
      <c r="B12" s="2"/>
      <c r="C12" s="6"/>
      <c r="D12" s="7"/>
      <c r="E12" s="21"/>
    </row>
    <row r="13" spans="2:14" x14ac:dyDescent="0.35">
      <c r="B13" s="2"/>
      <c r="C13" s="2"/>
      <c r="D13" s="5"/>
      <c r="E13" s="21"/>
    </row>
    <row r="14" spans="2:14" x14ac:dyDescent="0.35">
      <c r="B14" s="2"/>
      <c r="C14" s="2"/>
      <c r="D14" s="5"/>
      <c r="E14" s="21"/>
    </row>
    <row r="15" spans="2:14" x14ac:dyDescent="0.35">
      <c r="B15" s="2"/>
      <c r="C15" s="2"/>
      <c r="D15" s="5"/>
      <c r="E15" s="21"/>
    </row>
    <row r="16" spans="2:14" ht="15.5" x14ac:dyDescent="0.35">
      <c r="B16" s="1"/>
      <c r="C16" s="2"/>
      <c r="D16" s="5"/>
      <c r="E16" s="21"/>
      <c r="H16" s="8" t="s">
        <v>44</v>
      </c>
      <c r="I16" t="s">
        <v>40</v>
      </c>
      <c r="K16" s="8" t="s">
        <v>50</v>
      </c>
      <c r="L16" s="8" t="s">
        <v>41</v>
      </c>
    </row>
    <row r="17" spans="2:15" x14ac:dyDescent="0.35">
      <c r="B17" s="2"/>
      <c r="C17" s="2"/>
      <c r="D17" s="5"/>
      <c r="E17" s="21"/>
      <c r="H17" s="9" t="s">
        <v>45</v>
      </c>
      <c r="I17">
        <v>3</v>
      </c>
      <c r="K17" s="8" t="s">
        <v>44</v>
      </c>
      <c r="L17" t="s">
        <v>39</v>
      </c>
      <c r="M17" t="s">
        <v>36</v>
      </c>
      <c r="N17" t="s">
        <v>47</v>
      </c>
      <c r="O17" t="s">
        <v>48</v>
      </c>
    </row>
    <row r="18" spans="2:15" x14ac:dyDescent="0.35">
      <c r="B18" s="6"/>
      <c r="C18" s="2"/>
      <c r="D18" s="5"/>
      <c r="E18" s="21"/>
      <c r="H18" s="9" t="s">
        <v>43</v>
      </c>
      <c r="I18">
        <v>1</v>
      </c>
      <c r="K18" s="9" t="s">
        <v>42</v>
      </c>
      <c r="L18">
        <v>1</v>
      </c>
      <c r="M18">
        <v>1</v>
      </c>
      <c r="O18">
        <v>2</v>
      </c>
    </row>
    <row r="19" spans="2:15" ht="15.5" x14ac:dyDescent="0.35">
      <c r="B19" s="1"/>
      <c r="C19" s="2"/>
      <c r="D19" s="5"/>
      <c r="E19" s="21"/>
      <c r="H19" s="9" t="s">
        <v>37</v>
      </c>
      <c r="I19">
        <v>2</v>
      </c>
      <c r="K19" s="9" t="s">
        <v>35</v>
      </c>
      <c r="M19">
        <v>3</v>
      </c>
      <c r="O19">
        <v>3</v>
      </c>
    </row>
    <row r="20" spans="2:15" x14ac:dyDescent="0.35">
      <c r="H20" s="9" t="s">
        <v>46</v>
      </c>
      <c r="I20">
        <v>1</v>
      </c>
      <c r="K20" s="9" t="s">
        <v>38</v>
      </c>
      <c r="L20">
        <v>1</v>
      </c>
      <c r="O20">
        <v>1</v>
      </c>
    </row>
    <row r="21" spans="2:15" x14ac:dyDescent="0.35">
      <c r="H21" s="9" t="s">
        <v>47</v>
      </c>
      <c r="K21" s="9" t="s">
        <v>49</v>
      </c>
      <c r="L21">
        <v>1</v>
      </c>
      <c r="O21">
        <v>1</v>
      </c>
    </row>
    <row r="22" spans="2:15" x14ac:dyDescent="0.35">
      <c r="H22" s="9" t="s">
        <v>48</v>
      </c>
      <c r="I22">
        <v>7</v>
      </c>
      <c r="K22" s="9" t="s">
        <v>47</v>
      </c>
    </row>
    <row r="23" spans="2:15" x14ac:dyDescent="0.35">
      <c r="B23" s="2" t="s">
        <v>34</v>
      </c>
      <c r="C23" s="2" t="s">
        <v>51</v>
      </c>
      <c r="K23" s="9" t="s">
        <v>48</v>
      </c>
      <c r="L23">
        <v>3</v>
      </c>
      <c r="M23">
        <v>4</v>
      </c>
      <c r="O23">
        <v>7</v>
      </c>
    </row>
    <row r="24" spans="2:15" x14ac:dyDescent="0.35">
      <c r="B24" s="2" t="s">
        <v>52</v>
      </c>
      <c r="C24" s="2">
        <v>7</v>
      </c>
    </row>
    <row r="25" spans="2:15" x14ac:dyDescent="0.35">
      <c r="B25" s="15" t="s">
        <v>53</v>
      </c>
      <c r="C25" s="2">
        <v>6</v>
      </c>
    </row>
    <row r="26" spans="2:15" x14ac:dyDescent="0.35">
      <c r="B26" s="15" t="s">
        <v>43</v>
      </c>
      <c r="C26" s="2">
        <v>1</v>
      </c>
    </row>
    <row r="27" spans="2:15" x14ac:dyDescent="0.35">
      <c r="B27" s="15" t="s">
        <v>54</v>
      </c>
      <c r="C27" s="2">
        <v>0</v>
      </c>
    </row>
    <row r="28" spans="2:15" x14ac:dyDescent="0.35">
      <c r="B28" s="15" t="s">
        <v>55</v>
      </c>
      <c r="C28" s="2">
        <v>0</v>
      </c>
    </row>
    <row r="33" spans="2:5" x14ac:dyDescent="0.35">
      <c r="B33" s="16" t="s">
        <v>56</v>
      </c>
      <c r="C33" s="16" t="s">
        <v>39</v>
      </c>
      <c r="D33" s="16" t="s">
        <v>57</v>
      </c>
      <c r="E33" s="16" t="s">
        <v>36</v>
      </c>
    </row>
    <row r="34" spans="2:5" x14ac:dyDescent="0.35">
      <c r="B34" s="15" t="s">
        <v>42</v>
      </c>
      <c r="C34" s="2">
        <v>1</v>
      </c>
      <c r="D34" s="2"/>
      <c r="E34" s="2">
        <v>1</v>
      </c>
    </row>
    <row r="35" spans="2:5" x14ac:dyDescent="0.35">
      <c r="B35" s="15" t="s">
        <v>35</v>
      </c>
      <c r="C35" s="2"/>
      <c r="D35" s="2"/>
      <c r="E35" s="2">
        <v>3</v>
      </c>
    </row>
    <row r="36" spans="2:5" x14ac:dyDescent="0.35">
      <c r="B36" s="15" t="s">
        <v>38</v>
      </c>
      <c r="C36" s="2">
        <v>1</v>
      </c>
      <c r="D36" s="2"/>
      <c r="E36" s="2"/>
    </row>
    <row r="37" spans="2:5" x14ac:dyDescent="0.35">
      <c r="B37" s="9" t="s">
        <v>49</v>
      </c>
      <c r="C37">
        <v>1</v>
      </c>
    </row>
    <row r="38" spans="2:5" x14ac:dyDescent="0.35">
      <c r="B38" s="9"/>
      <c r="D38" s="2"/>
    </row>
    <row r="39" spans="2:5" x14ac:dyDescent="0.35">
      <c r="B39" s="9"/>
      <c r="D39" s="2"/>
    </row>
    <row r="40" spans="2:5" x14ac:dyDescent="0.35">
      <c r="B40" s="15"/>
      <c r="C40" s="2"/>
      <c r="D40" s="2"/>
    </row>
    <row r="42" spans="2:5" ht="15" thickBot="1" x14ac:dyDescent="0.4"/>
    <row r="43" spans="2:5" x14ac:dyDescent="0.35">
      <c r="B43" s="96" t="s">
        <v>58</v>
      </c>
      <c r="C43" s="97"/>
    </row>
    <row r="44" spans="2:5" x14ac:dyDescent="0.35">
      <c r="B44" s="10" t="s">
        <v>25</v>
      </c>
      <c r="C44" s="11">
        <v>1</v>
      </c>
    </row>
    <row r="45" spans="2:5" x14ac:dyDescent="0.35">
      <c r="B45" s="10" t="s">
        <v>26</v>
      </c>
      <c r="C45" s="11">
        <v>5</v>
      </c>
    </row>
    <row r="46" spans="2:5" x14ac:dyDescent="0.35">
      <c r="B46" s="17"/>
      <c r="C46" s="18">
        <f>+C44-C45</f>
        <v>-4</v>
      </c>
    </row>
    <row r="47" spans="2:5" x14ac:dyDescent="0.35">
      <c r="B47" s="2" t="s">
        <v>59</v>
      </c>
      <c r="C47" s="13">
        <v>0</v>
      </c>
    </row>
    <row r="49" spans="2:3" x14ac:dyDescent="0.35">
      <c r="B49" t="s">
        <v>26</v>
      </c>
    </row>
    <row r="50" spans="2:3" x14ac:dyDescent="0.35">
      <c r="B50" t="s">
        <v>30</v>
      </c>
      <c r="C50">
        <v>1</v>
      </c>
    </row>
    <row r="51" spans="2:3" x14ac:dyDescent="0.35">
      <c r="B51" t="s">
        <v>60</v>
      </c>
      <c r="C51">
        <v>2</v>
      </c>
    </row>
    <row r="52" spans="2:3" x14ac:dyDescent="0.35">
      <c r="B52" t="s">
        <v>61</v>
      </c>
      <c r="C52">
        <v>2</v>
      </c>
    </row>
    <row r="53" spans="2:3" x14ac:dyDescent="0.35">
      <c r="C53">
        <f>SUM(C50:C52)</f>
        <v>5</v>
      </c>
    </row>
  </sheetData>
  <autoFilter ref="B1:D19" xr:uid="{198D7037-7C41-4529-AA09-9D5F8CB10953}"/>
  <mergeCells count="1">
    <mergeCell ref="B43:C43"/>
  </mergeCells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B4105-7F33-423F-9641-E272E6C4C5BB}">
  <sheetPr filterMode="1"/>
  <dimension ref="B1:N51"/>
  <sheetViews>
    <sheetView zoomScale="94" zoomScaleNormal="94" workbookViewId="0">
      <selection activeCell="D6" sqref="D6:D20"/>
    </sheetView>
  </sheetViews>
  <sheetFormatPr defaultRowHeight="14.5" x14ac:dyDescent="0.35"/>
  <cols>
    <col min="2" max="2" width="43.81640625" bestFit="1" customWidth="1"/>
    <col min="3" max="3" width="14.26953125" bestFit="1" customWidth="1"/>
    <col min="4" max="4" width="23.26953125" bestFit="1" customWidth="1"/>
    <col min="5" max="5" width="23.26953125" customWidth="1"/>
    <col min="8" max="8" width="23.36328125" bestFit="1" customWidth="1"/>
    <col min="9" max="9" width="20.90625" bestFit="1" customWidth="1"/>
    <col min="10" max="10" width="9.453125" bestFit="1" customWidth="1"/>
    <col min="11" max="11" width="10.7265625" bestFit="1" customWidth="1"/>
    <col min="12" max="12" width="15.36328125" bestFit="1" customWidth="1"/>
    <col min="13" max="13" width="11.81640625" bestFit="1" customWidth="1"/>
    <col min="14" max="15" width="10.7265625" bestFit="1" customWidth="1"/>
    <col min="16" max="16" width="10.81640625" bestFit="1" customWidth="1"/>
    <col min="17" max="17" width="5.453125" bestFit="1" customWidth="1"/>
    <col min="18" max="18" width="10.7265625" bestFit="1" customWidth="1"/>
  </cols>
  <sheetData>
    <row r="1" spans="2:12" x14ac:dyDescent="0.35">
      <c r="B1" s="3" t="s">
        <v>32</v>
      </c>
      <c r="C1" s="3" t="s">
        <v>33</v>
      </c>
      <c r="D1" s="4" t="s">
        <v>34</v>
      </c>
      <c r="E1" s="20"/>
    </row>
    <row r="2" spans="2:12" x14ac:dyDescent="0.35">
      <c r="B2" s="2" t="s">
        <v>42</v>
      </c>
      <c r="C2" s="2" t="s">
        <v>36</v>
      </c>
      <c r="D2" s="5" t="s">
        <v>45</v>
      </c>
      <c r="E2" s="21"/>
    </row>
    <row r="3" spans="2:12" x14ac:dyDescent="0.35">
      <c r="B3" s="2" t="s">
        <v>42</v>
      </c>
      <c r="C3" s="2" t="s">
        <v>36</v>
      </c>
      <c r="D3" s="5" t="s">
        <v>45</v>
      </c>
      <c r="E3" s="21"/>
      <c r="H3" s="8" t="s">
        <v>40</v>
      </c>
      <c r="I3" s="8" t="s">
        <v>41</v>
      </c>
    </row>
    <row r="4" spans="2:12" hidden="1" x14ac:dyDescent="0.35">
      <c r="B4" s="2" t="s">
        <v>62</v>
      </c>
      <c r="C4" s="2" t="s">
        <v>39</v>
      </c>
      <c r="D4" s="5" t="s">
        <v>43</v>
      </c>
      <c r="E4" s="21"/>
      <c r="H4" s="8" t="s">
        <v>44</v>
      </c>
      <c r="I4" t="s">
        <v>45</v>
      </c>
      <c r="J4" t="s">
        <v>43</v>
      </c>
      <c r="K4" t="s">
        <v>48</v>
      </c>
    </row>
    <row r="5" spans="2:12" x14ac:dyDescent="0.35">
      <c r="B5" s="6" t="s">
        <v>63</v>
      </c>
      <c r="C5" s="6" t="s">
        <v>36</v>
      </c>
      <c r="D5" s="7" t="s">
        <v>45</v>
      </c>
      <c r="E5" s="21"/>
      <c r="H5" s="9" t="s">
        <v>63</v>
      </c>
      <c r="I5">
        <v>2</v>
      </c>
      <c r="K5">
        <v>2</v>
      </c>
    </row>
    <row r="6" spans="2:12" x14ac:dyDescent="0.35">
      <c r="B6" s="6" t="s">
        <v>63</v>
      </c>
      <c r="C6" s="6" t="s">
        <v>39</v>
      </c>
      <c r="D6" s="7" t="s">
        <v>45</v>
      </c>
      <c r="E6" s="21"/>
      <c r="H6" s="9" t="s">
        <v>42</v>
      </c>
      <c r="I6">
        <v>3</v>
      </c>
      <c r="K6">
        <v>3</v>
      </c>
    </row>
    <row r="7" spans="2:12" x14ac:dyDescent="0.35">
      <c r="B7" s="2" t="s">
        <v>42</v>
      </c>
      <c r="C7" s="2" t="s">
        <v>39</v>
      </c>
      <c r="D7" s="5" t="s">
        <v>45</v>
      </c>
      <c r="E7" s="21"/>
      <c r="H7" s="9" t="s">
        <v>62</v>
      </c>
      <c r="J7">
        <v>1</v>
      </c>
      <c r="K7">
        <v>1</v>
      </c>
    </row>
    <row r="8" spans="2:12" hidden="1" x14ac:dyDescent="0.35">
      <c r="B8" s="2"/>
      <c r="C8" s="2"/>
      <c r="D8" s="5"/>
      <c r="E8" s="21"/>
      <c r="H8" s="9" t="s">
        <v>48</v>
      </c>
      <c r="I8">
        <v>5</v>
      </c>
      <c r="J8">
        <v>1</v>
      </c>
      <c r="K8">
        <v>6</v>
      </c>
    </row>
    <row r="9" spans="2:12" hidden="1" x14ac:dyDescent="0.35">
      <c r="B9" s="2"/>
      <c r="C9" s="2"/>
      <c r="D9" s="5"/>
      <c r="E9" s="21"/>
    </row>
    <row r="10" spans="2:12" hidden="1" x14ac:dyDescent="0.35">
      <c r="B10" s="2"/>
      <c r="C10" s="2"/>
      <c r="D10" s="5"/>
      <c r="E10" s="21"/>
    </row>
    <row r="11" spans="2:12" hidden="1" x14ac:dyDescent="0.35">
      <c r="B11" s="6"/>
      <c r="C11" s="6"/>
      <c r="D11" s="7"/>
      <c r="E11" s="21"/>
    </row>
    <row r="12" spans="2:12" hidden="1" x14ac:dyDescent="0.35">
      <c r="B12" s="2"/>
      <c r="C12" s="6"/>
      <c r="D12" s="7"/>
      <c r="E12" s="21"/>
    </row>
    <row r="13" spans="2:12" hidden="1" x14ac:dyDescent="0.35">
      <c r="B13" s="2"/>
      <c r="C13" s="2"/>
      <c r="D13" s="5"/>
      <c r="E13" s="21"/>
    </row>
    <row r="14" spans="2:12" hidden="1" x14ac:dyDescent="0.35">
      <c r="B14" s="2"/>
      <c r="C14" s="2"/>
      <c r="D14" s="5"/>
      <c r="E14" s="21"/>
    </row>
    <row r="15" spans="2:12" hidden="1" x14ac:dyDescent="0.35">
      <c r="B15" s="2"/>
      <c r="C15" s="2"/>
      <c r="D15" s="5"/>
      <c r="E15" s="21"/>
    </row>
    <row r="16" spans="2:12" ht="15.5" hidden="1" x14ac:dyDescent="0.35">
      <c r="B16" s="1"/>
      <c r="C16" s="2"/>
      <c r="D16" s="5"/>
      <c r="E16" s="21"/>
      <c r="H16" s="8" t="s">
        <v>44</v>
      </c>
      <c r="I16" t="s">
        <v>40</v>
      </c>
      <c r="K16" s="8" t="s">
        <v>50</v>
      </c>
      <c r="L16" s="8" t="s">
        <v>41</v>
      </c>
    </row>
    <row r="17" spans="2:14" hidden="1" x14ac:dyDescent="0.35">
      <c r="B17" s="2"/>
      <c r="C17" s="2"/>
      <c r="D17" s="5"/>
      <c r="E17" s="21"/>
      <c r="H17" s="9" t="s">
        <v>45</v>
      </c>
      <c r="I17">
        <v>5</v>
      </c>
      <c r="K17" s="8" t="s">
        <v>44</v>
      </c>
      <c r="L17" t="s">
        <v>39</v>
      </c>
      <c r="M17" t="s">
        <v>36</v>
      </c>
      <c r="N17" t="s">
        <v>48</v>
      </c>
    </row>
    <row r="18" spans="2:14" hidden="1" x14ac:dyDescent="0.35">
      <c r="B18" s="6"/>
      <c r="C18" s="2"/>
      <c r="D18" s="5"/>
      <c r="E18" s="21"/>
      <c r="H18" s="9" t="s">
        <v>43</v>
      </c>
      <c r="I18">
        <v>1</v>
      </c>
      <c r="K18" s="9" t="s">
        <v>63</v>
      </c>
      <c r="L18">
        <v>1</v>
      </c>
      <c r="M18">
        <v>1</v>
      </c>
      <c r="N18">
        <v>2</v>
      </c>
    </row>
    <row r="19" spans="2:14" ht="15.5" hidden="1" x14ac:dyDescent="0.35">
      <c r="B19" s="1"/>
      <c r="C19" s="2"/>
      <c r="D19" s="5"/>
      <c r="E19" s="21"/>
      <c r="H19" s="9" t="s">
        <v>48</v>
      </c>
      <c r="I19">
        <v>6</v>
      </c>
      <c r="K19" s="9" t="s">
        <v>42</v>
      </c>
      <c r="L19">
        <v>1</v>
      </c>
      <c r="M19">
        <v>2</v>
      </c>
      <c r="N19">
        <v>3</v>
      </c>
    </row>
    <row r="20" spans="2:14" x14ac:dyDescent="0.35">
      <c r="K20" s="9" t="s">
        <v>62</v>
      </c>
      <c r="L20">
        <v>1</v>
      </c>
      <c r="N20">
        <v>1</v>
      </c>
    </row>
    <row r="21" spans="2:14" x14ac:dyDescent="0.35">
      <c r="K21" s="9" t="s">
        <v>48</v>
      </c>
      <c r="L21">
        <v>3</v>
      </c>
      <c r="M21">
        <v>3</v>
      </c>
      <c r="N21">
        <v>6</v>
      </c>
    </row>
    <row r="23" spans="2:14" x14ac:dyDescent="0.35">
      <c r="B23" s="2" t="s">
        <v>34</v>
      </c>
      <c r="C23" s="2" t="s">
        <v>51</v>
      </c>
    </row>
    <row r="24" spans="2:14" x14ac:dyDescent="0.35">
      <c r="B24" s="2" t="s">
        <v>52</v>
      </c>
      <c r="C24" s="2">
        <v>6</v>
      </c>
    </row>
    <row r="25" spans="2:14" x14ac:dyDescent="0.35">
      <c r="B25" s="15" t="s">
        <v>53</v>
      </c>
      <c r="C25" s="2">
        <v>5</v>
      </c>
    </row>
    <row r="26" spans="2:14" x14ac:dyDescent="0.35">
      <c r="B26" s="15" t="s">
        <v>43</v>
      </c>
      <c r="C26" s="2">
        <v>1</v>
      </c>
    </row>
    <row r="27" spans="2:14" x14ac:dyDescent="0.35">
      <c r="B27" s="15" t="s">
        <v>54</v>
      </c>
      <c r="C27" s="2">
        <v>0</v>
      </c>
    </row>
    <row r="28" spans="2:14" x14ac:dyDescent="0.35">
      <c r="B28" s="15" t="s">
        <v>55</v>
      </c>
      <c r="C28" s="2">
        <v>0</v>
      </c>
    </row>
    <row r="33" spans="2:5" x14ac:dyDescent="0.35">
      <c r="B33" s="16" t="s">
        <v>56</v>
      </c>
      <c r="C33" s="16" t="s">
        <v>39</v>
      </c>
      <c r="D33" s="16" t="s">
        <v>57</v>
      </c>
      <c r="E33" s="16" t="s">
        <v>36</v>
      </c>
    </row>
    <row r="34" spans="2:5" x14ac:dyDescent="0.35">
      <c r="B34" s="15" t="s">
        <v>63</v>
      </c>
      <c r="C34" s="2">
        <v>1</v>
      </c>
      <c r="D34" s="2"/>
      <c r="E34" s="2">
        <v>1</v>
      </c>
    </row>
    <row r="35" spans="2:5" x14ac:dyDescent="0.35">
      <c r="B35" s="15" t="s">
        <v>42</v>
      </c>
      <c r="C35" s="2">
        <v>1</v>
      </c>
      <c r="D35" s="2"/>
      <c r="E35" s="2">
        <v>2</v>
      </c>
    </row>
    <row r="36" spans="2:5" x14ac:dyDescent="0.35">
      <c r="B36" s="15" t="s">
        <v>62</v>
      </c>
      <c r="C36" s="2">
        <v>1</v>
      </c>
      <c r="D36" s="2"/>
      <c r="E36" s="2"/>
    </row>
    <row r="37" spans="2:5" x14ac:dyDescent="0.35">
      <c r="B37" s="9"/>
    </row>
    <row r="40" spans="2:5" ht="15" thickBot="1" x14ac:dyDescent="0.4"/>
    <row r="41" spans="2:5" x14ac:dyDescent="0.35">
      <c r="B41" s="96" t="s">
        <v>58</v>
      </c>
      <c r="C41" s="97"/>
    </row>
    <row r="42" spans="2:5" x14ac:dyDescent="0.35">
      <c r="B42" s="10" t="s">
        <v>25</v>
      </c>
      <c r="C42" s="11">
        <v>5</v>
      </c>
    </row>
    <row r="43" spans="2:5" x14ac:dyDescent="0.35">
      <c r="B43" s="10" t="s">
        <v>26</v>
      </c>
      <c r="C43" s="11">
        <v>7</v>
      </c>
    </row>
    <row r="44" spans="2:5" x14ac:dyDescent="0.35">
      <c r="B44" s="17"/>
      <c r="C44" s="18">
        <f>+C42-C43</f>
        <v>-2</v>
      </c>
    </row>
    <row r="45" spans="2:5" x14ac:dyDescent="0.35">
      <c r="B45" s="2" t="s">
        <v>59</v>
      </c>
      <c r="C45" s="13">
        <v>0</v>
      </c>
    </row>
    <row r="47" spans="2:5" x14ac:dyDescent="0.35">
      <c r="B47" t="s">
        <v>26</v>
      </c>
    </row>
    <row r="48" spans="2:5" x14ac:dyDescent="0.35">
      <c r="B48" t="s">
        <v>30</v>
      </c>
      <c r="C48">
        <v>0</v>
      </c>
    </row>
    <row r="49" spans="2:3" x14ac:dyDescent="0.35">
      <c r="B49" t="s">
        <v>60</v>
      </c>
      <c r="C49">
        <v>7</v>
      </c>
    </row>
    <row r="50" spans="2:3" x14ac:dyDescent="0.35">
      <c r="B50" t="s">
        <v>61</v>
      </c>
      <c r="C50">
        <v>0</v>
      </c>
    </row>
    <row r="51" spans="2:3" x14ac:dyDescent="0.35">
      <c r="C51">
        <f>SUM(C48:C50)</f>
        <v>7</v>
      </c>
    </row>
  </sheetData>
  <autoFilter ref="B1:D19" xr:uid="{198D7037-7C41-4529-AA09-9D5F8CB10953}">
    <filterColumn colId="2">
      <filters>
        <filter val="Aplicado - Seleccionado"/>
      </filters>
    </filterColumn>
  </autoFilter>
  <mergeCells count="1">
    <mergeCell ref="B41:C41"/>
  </mergeCells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13F4-D262-419D-8CEB-6FB919964A2D}">
  <dimension ref="B1:N51"/>
  <sheetViews>
    <sheetView zoomScale="94" zoomScaleNormal="94" workbookViewId="0">
      <selection activeCell="C34" sqref="C34:C37"/>
    </sheetView>
  </sheetViews>
  <sheetFormatPr defaultRowHeight="14.5" x14ac:dyDescent="0.35"/>
  <cols>
    <col min="2" max="2" width="43.81640625" bestFit="1" customWidth="1"/>
    <col min="3" max="3" width="14.26953125" bestFit="1" customWidth="1"/>
    <col min="4" max="4" width="23.26953125" bestFit="1" customWidth="1"/>
    <col min="5" max="5" width="23.26953125" customWidth="1"/>
    <col min="8" max="8" width="23.36328125" bestFit="1" customWidth="1"/>
    <col min="9" max="9" width="20.90625" bestFit="1" customWidth="1"/>
    <col min="10" max="10" width="9.453125" bestFit="1" customWidth="1"/>
    <col min="11" max="11" width="23.90625" bestFit="1" customWidth="1"/>
    <col min="12" max="12" width="11" bestFit="1" customWidth="1"/>
    <col min="13" max="15" width="10.7265625" bestFit="1" customWidth="1"/>
    <col min="16" max="16" width="10.81640625" bestFit="1" customWidth="1"/>
    <col min="17" max="17" width="5.453125" bestFit="1" customWidth="1"/>
    <col min="18" max="18" width="10.7265625" bestFit="1" customWidth="1"/>
  </cols>
  <sheetData>
    <row r="1" spans="2:13" x14ac:dyDescent="0.35">
      <c r="B1" s="3" t="s">
        <v>32</v>
      </c>
      <c r="C1" s="3" t="s">
        <v>33</v>
      </c>
      <c r="D1" s="4" t="s">
        <v>34</v>
      </c>
      <c r="E1" s="20"/>
    </row>
    <row r="2" spans="2:13" x14ac:dyDescent="0.35">
      <c r="B2" s="2" t="s">
        <v>62</v>
      </c>
      <c r="C2" s="2" t="s">
        <v>39</v>
      </c>
      <c r="D2" s="5" t="s">
        <v>45</v>
      </c>
      <c r="E2" s="21"/>
    </row>
    <row r="3" spans="2:13" x14ac:dyDescent="0.35">
      <c r="B3" s="6" t="s">
        <v>64</v>
      </c>
      <c r="C3" s="6" t="s">
        <v>39</v>
      </c>
      <c r="D3" s="7" t="s">
        <v>45</v>
      </c>
      <c r="E3" s="21"/>
      <c r="H3" s="8" t="s">
        <v>40</v>
      </c>
      <c r="I3" s="8" t="s">
        <v>41</v>
      </c>
    </row>
    <row r="4" spans="2:13" x14ac:dyDescent="0.35">
      <c r="B4" s="2" t="s">
        <v>42</v>
      </c>
      <c r="C4" s="2" t="s">
        <v>36</v>
      </c>
      <c r="D4" s="23" t="s">
        <v>45</v>
      </c>
      <c r="E4" s="21"/>
      <c r="H4" s="8" t="s">
        <v>44</v>
      </c>
      <c r="I4" t="s">
        <v>45</v>
      </c>
      <c r="J4" t="s">
        <v>43</v>
      </c>
      <c r="K4" t="s">
        <v>46</v>
      </c>
      <c r="L4" t="s">
        <v>54</v>
      </c>
      <c r="M4" t="s">
        <v>48</v>
      </c>
    </row>
    <row r="5" spans="2:13" x14ac:dyDescent="0.35">
      <c r="B5" s="2" t="s">
        <v>63</v>
      </c>
      <c r="C5" s="2" t="s">
        <v>36</v>
      </c>
      <c r="D5" s="5" t="s">
        <v>45</v>
      </c>
      <c r="E5" s="21"/>
      <c r="H5" s="9" t="s">
        <v>63</v>
      </c>
      <c r="I5">
        <v>1</v>
      </c>
      <c r="K5">
        <v>1</v>
      </c>
      <c r="M5">
        <v>2</v>
      </c>
    </row>
    <row r="6" spans="2:13" x14ac:dyDescent="0.35">
      <c r="B6" s="2" t="s">
        <v>63</v>
      </c>
      <c r="C6" s="6" t="s">
        <v>39</v>
      </c>
      <c r="D6" s="7" t="s">
        <v>46</v>
      </c>
      <c r="E6" s="21"/>
      <c r="H6" s="9" t="s">
        <v>42</v>
      </c>
      <c r="I6">
        <v>1</v>
      </c>
      <c r="J6">
        <v>1</v>
      </c>
      <c r="K6">
        <v>1</v>
      </c>
      <c r="L6">
        <v>1</v>
      </c>
      <c r="M6">
        <v>4</v>
      </c>
    </row>
    <row r="7" spans="2:13" x14ac:dyDescent="0.35">
      <c r="B7" s="2" t="s">
        <v>42</v>
      </c>
      <c r="C7" s="2" t="s">
        <v>36</v>
      </c>
      <c r="D7" s="5" t="s">
        <v>43</v>
      </c>
      <c r="E7" s="21"/>
      <c r="H7" s="9" t="s">
        <v>62</v>
      </c>
      <c r="I7">
        <v>1</v>
      </c>
      <c r="M7">
        <v>1</v>
      </c>
    </row>
    <row r="8" spans="2:13" x14ac:dyDescent="0.35">
      <c r="B8" s="2" t="s">
        <v>42</v>
      </c>
      <c r="C8" s="22" t="s">
        <v>39</v>
      </c>
      <c r="D8" s="24" t="s">
        <v>46</v>
      </c>
      <c r="E8" s="21"/>
      <c r="H8" s="9" t="s">
        <v>64</v>
      </c>
      <c r="I8">
        <v>1</v>
      </c>
      <c r="M8">
        <v>1</v>
      </c>
    </row>
    <row r="9" spans="2:13" x14ac:dyDescent="0.35">
      <c r="B9" s="2" t="s">
        <v>42</v>
      </c>
      <c r="C9" s="25" t="s">
        <v>39</v>
      </c>
      <c r="D9" s="24" t="s">
        <v>54</v>
      </c>
      <c r="E9" s="21"/>
      <c r="H9" s="9" t="s">
        <v>48</v>
      </c>
      <c r="I9">
        <v>4</v>
      </c>
      <c r="J9">
        <v>1</v>
      </c>
      <c r="K9">
        <v>2</v>
      </c>
      <c r="L9">
        <v>1</v>
      </c>
      <c r="M9">
        <v>8</v>
      </c>
    </row>
    <row r="10" spans="2:13" x14ac:dyDescent="0.35">
      <c r="B10" s="2"/>
      <c r="C10" s="2"/>
      <c r="D10" s="5"/>
      <c r="E10" s="21"/>
    </row>
    <row r="11" spans="2:13" x14ac:dyDescent="0.35">
      <c r="B11" s="6"/>
      <c r="C11" s="6"/>
      <c r="D11" s="7"/>
      <c r="E11" s="21"/>
    </row>
    <row r="12" spans="2:13" x14ac:dyDescent="0.35">
      <c r="B12" s="2"/>
      <c r="C12" s="6"/>
      <c r="D12" s="7"/>
      <c r="E12" s="21"/>
    </row>
    <row r="13" spans="2:13" x14ac:dyDescent="0.35">
      <c r="B13" s="2"/>
      <c r="C13" s="2"/>
      <c r="D13" s="5"/>
      <c r="E13" s="21"/>
    </row>
    <row r="14" spans="2:13" x14ac:dyDescent="0.35">
      <c r="B14" s="2"/>
      <c r="C14" s="2"/>
      <c r="D14" s="5"/>
      <c r="E14" s="21"/>
    </row>
    <row r="15" spans="2:13" x14ac:dyDescent="0.35">
      <c r="B15" s="2"/>
      <c r="C15" s="2"/>
      <c r="D15" s="5"/>
      <c r="E15" s="21"/>
    </row>
    <row r="16" spans="2:13" ht="15.5" x14ac:dyDescent="0.35">
      <c r="B16" s="1"/>
      <c r="C16" s="2"/>
      <c r="D16" s="5"/>
      <c r="E16" s="21"/>
      <c r="H16" s="8" t="s">
        <v>44</v>
      </c>
      <c r="I16" t="s">
        <v>40</v>
      </c>
      <c r="K16" s="8" t="s">
        <v>50</v>
      </c>
      <c r="L16" s="8" t="s">
        <v>41</v>
      </c>
    </row>
    <row r="17" spans="2:14" x14ac:dyDescent="0.35">
      <c r="B17" s="2"/>
      <c r="C17" s="2"/>
      <c r="D17" s="5"/>
      <c r="E17" s="21"/>
      <c r="H17" s="9" t="s">
        <v>45</v>
      </c>
      <c r="I17">
        <v>4</v>
      </c>
      <c r="K17" s="8" t="s">
        <v>44</v>
      </c>
      <c r="L17" t="s">
        <v>39</v>
      </c>
      <c r="M17" t="s">
        <v>36</v>
      </c>
      <c r="N17" t="s">
        <v>48</v>
      </c>
    </row>
    <row r="18" spans="2:14" x14ac:dyDescent="0.35">
      <c r="B18" s="6"/>
      <c r="C18" s="2"/>
      <c r="D18" s="5"/>
      <c r="E18" s="21"/>
      <c r="H18" s="9" t="s">
        <v>43</v>
      </c>
      <c r="I18">
        <v>1</v>
      </c>
      <c r="K18" s="9" t="s">
        <v>63</v>
      </c>
      <c r="L18">
        <v>1</v>
      </c>
      <c r="M18">
        <v>1</v>
      </c>
      <c r="N18">
        <v>2</v>
      </c>
    </row>
    <row r="19" spans="2:14" ht="15.5" x14ac:dyDescent="0.35">
      <c r="B19" s="1"/>
      <c r="C19" s="2"/>
      <c r="D19" s="5"/>
      <c r="E19" s="21"/>
      <c r="H19" s="9" t="s">
        <v>46</v>
      </c>
      <c r="I19">
        <v>2</v>
      </c>
      <c r="K19" s="9" t="s">
        <v>42</v>
      </c>
      <c r="L19">
        <v>2</v>
      </c>
      <c r="M19">
        <v>2</v>
      </c>
      <c r="N19">
        <v>4</v>
      </c>
    </row>
    <row r="20" spans="2:14" x14ac:dyDescent="0.35">
      <c r="H20" s="9" t="s">
        <v>54</v>
      </c>
      <c r="I20">
        <v>1</v>
      </c>
      <c r="K20" s="9" t="s">
        <v>62</v>
      </c>
      <c r="L20">
        <v>1</v>
      </c>
      <c r="N20">
        <v>1</v>
      </c>
    </row>
    <row r="21" spans="2:14" x14ac:dyDescent="0.35">
      <c r="H21" s="9" t="s">
        <v>48</v>
      </c>
      <c r="I21">
        <v>8</v>
      </c>
      <c r="K21" s="9" t="s">
        <v>64</v>
      </c>
      <c r="L21">
        <v>1</v>
      </c>
      <c r="N21">
        <v>1</v>
      </c>
    </row>
    <row r="22" spans="2:14" x14ac:dyDescent="0.35">
      <c r="K22" s="9" t="s">
        <v>48</v>
      </c>
      <c r="L22">
        <v>5</v>
      </c>
      <c r="M22">
        <v>3</v>
      </c>
      <c r="N22">
        <v>8</v>
      </c>
    </row>
    <row r="23" spans="2:14" x14ac:dyDescent="0.35">
      <c r="B23" s="2" t="s">
        <v>34</v>
      </c>
      <c r="C23" s="2" t="s">
        <v>51</v>
      </c>
    </row>
    <row r="24" spans="2:14" x14ac:dyDescent="0.35">
      <c r="B24" s="2" t="s">
        <v>52</v>
      </c>
      <c r="C24" s="2">
        <v>8</v>
      </c>
    </row>
    <row r="25" spans="2:14" x14ac:dyDescent="0.35">
      <c r="B25" s="15" t="s">
        <v>53</v>
      </c>
      <c r="C25" s="2">
        <v>6</v>
      </c>
    </row>
    <row r="26" spans="2:14" x14ac:dyDescent="0.35">
      <c r="B26" s="15" t="s">
        <v>43</v>
      </c>
      <c r="C26" s="2">
        <v>1</v>
      </c>
    </row>
    <row r="27" spans="2:14" x14ac:dyDescent="0.35">
      <c r="B27" s="15" t="s">
        <v>54</v>
      </c>
      <c r="C27" s="2">
        <v>1</v>
      </c>
    </row>
    <row r="28" spans="2:14" x14ac:dyDescent="0.35">
      <c r="B28" s="15" t="s">
        <v>55</v>
      </c>
      <c r="C28" s="2">
        <v>0</v>
      </c>
    </row>
    <row r="33" spans="2:5" x14ac:dyDescent="0.35">
      <c r="B33" s="16" t="s">
        <v>56</v>
      </c>
      <c r="C33" s="16" t="s">
        <v>39</v>
      </c>
      <c r="D33" s="16" t="s">
        <v>57</v>
      </c>
      <c r="E33" s="16" t="s">
        <v>36</v>
      </c>
    </row>
    <row r="34" spans="2:5" x14ac:dyDescent="0.35">
      <c r="B34" s="15" t="s">
        <v>63</v>
      </c>
      <c r="C34" s="2">
        <v>1</v>
      </c>
      <c r="D34" s="2"/>
      <c r="E34" s="2">
        <v>1</v>
      </c>
    </row>
    <row r="35" spans="2:5" x14ac:dyDescent="0.35">
      <c r="B35" s="15" t="s">
        <v>42</v>
      </c>
      <c r="C35" s="2">
        <v>2</v>
      </c>
      <c r="D35" s="2"/>
      <c r="E35" s="2">
        <v>2</v>
      </c>
    </row>
    <row r="36" spans="2:5" x14ac:dyDescent="0.35">
      <c r="B36" s="15" t="s">
        <v>62</v>
      </c>
      <c r="C36" s="2">
        <v>1</v>
      </c>
      <c r="D36" s="2"/>
      <c r="E36" s="2"/>
    </row>
    <row r="37" spans="2:5" x14ac:dyDescent="0.35">
      <c r="B37" s="15" t="s">
        <v>64</v>
      </c>
      <c r="C37" s="2">
        <v>1</v>
      </c>
      <c r="D37" s="2"/>
      <c r="E37" s="2"/>
    </row>
    <row r="40" spans="2:5" ht="15" thickBot="1" x14ac:dyDescent="0.4"/>
    <row r="41" spans="2:5" x14ac:dyDescent="0.35">
      <c r="B41" s="96" t="s">
        <v>58</v>
      </c>
      <c r="C41" s="97"/>
    </row>
    <row r="42" spans="2:5" x14ac:dyDescent="0.35">
      <c r="B42" s="10" t="s">
        <v>25</v>
      </c>
      <c r="C42" s="11">
        <v>3</v>
      </c>
    </row>
    <row r="43" spans="2:5" x14ac:dyDescent="0.35">
      <c r="B43" s="10" t="s">
        <v>26</v>
      </c>
      <c r="C43" s="11">
        <v>1</v>
      </c>
    </row>
    <row r="44" spans="2:5" x14ac:dyDescent="0.35">
      <c r="B44" s="17"/>
      <c r="C44" s="18">
        <f>+C42-C43</f>
        <v>2</v>
      </c>
    </row>
    <row r="45" spans="2:5" x14ac:dyDescent="0.35">
      <c r="B45" s="2" t="s">
        <v>59</v>
      </c>
      <c r="C45" s="13">
        <v>2</v>
      </c>
    </row>
    <row r="47" spans="2:5" x14ac:dyDescent="0.35">
      <c r="B47" t="s">
        <v>26</v>
      </c>
    </row>
    <row r="48" spans="2:5" x14ac:dyDescent="0.35">
      <c r="B48" t="s">
        <v>30</v>
      </c>
      <c r="C48">
        <v>0</v>
      </c>
    </row>
    <row r="49" spans="2:3" x14ac:dyDescent="0.35">
      <c r="B49" t="s">
        <v>60</v>
      </c>
      <c r="C49">
        <v>7</v>
      </c>
    </row>
    <row r="50" spans="2:3" x14ac:dyDescent="0.35">
      <c r="B50" t="s">
        <v>61</v>
      </c>
      <c r="C50">
        <v>0</v>
      </c>
    </row>
    <row r="51" spans="2:3" x14ac:dyDescent="0.35">
      <c r="C51">
        <f>SUM(C48:C50)</f>
        <v>7</v>
      </c>
    </row>
  </sheetData>
  <autoFilter ref="B1:D19" xr:uid="{198D7037-7C41-4529-AA09-9D5F8CB10953}"/>
  <mergeCells count="1">
    <mergeCell ref="B41:C41"/>
  </mergeCells>
  <pageMargins left="0.7" right="0.7" top="0.75" bottom="0.75" header="0.3" footer="0.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250AE-3886-477C-AEFC-1A4B6115C44C}">
  <sheetPr filterMode="1"/>
  <dimension ref="B1:N51"/>
  <sheetViews>
    <sheetView zoomScale="94" zoomScaleNormal="94" workbookViewId="0">
      <selection activeCell="C34" sqref="C34:C38"/>
    </sheetView>
  </sheetViews>
  <sheetFormatPr defaultRowHeight="14.5" x14ac:dyDescent="0.35"/>
  <cols>
    <col min="2" max="2" width="43.81640625" bestFit="1" customWidth="1"/>
    <col min="3" max="3" width="14.26953125" bestFit="1" customWidth="1"/>
    <col min="4" max="4" width="23.26953125" bestFit="1" customWidth="1"/>
    <col min="5" max="5" width="23.26953125" customWidth="1"/>
    <col min="8" max="8" width="23.26953125" bestFit="1" customWidth="1"/>
    <col min="9" max="9" width="14.36328125" bestFit="1" customWidth="1"/>
    <col min="10" max="10" width="9.453125" bestFit="1" customWidth="1"/>
    <col min="11" max="11" width="27.54296875" bestFit="1" customWidth="1"/>
    <col min="12" max="12" width="15.36328125" bestFit="1" customWidth="1"/>
    <col min="13" max="13" width="11.81640625" bestFit="1" customWidth="1"/>
    <col min="14" max="15" width="10.7265625" bestFit="1" customWidth="1"/>
    <col min="16" max="16" width="10.81640625" bestFit="1" customWidth="1"/>
    <col min="17" max="17" width="5.453125" bestFit="1" customWidth="1"/>
    <col min="18" max="18" width="10.7265625" bestFit="1" customWidth="1"/>
  </cols>
  <sheetData>
    <row r="1" spans="2:13" x14ac:dyDescent="0.35">
      <c r="B1" s="3" t="s">
        <v>32</v>
      </c>
      <c r="C1" s="3" t="s">
        <v>33</v>
      </c>
      <c r="D1" s="4" t="s">
        <v>34</v>
      </c>
      <c r="E1" s="20"/>
    </row>
    <row r="2" spans="2:13" hidden="1" x14ac:dyDescent="0.35">
      <c r="B2" s="26" t="s">
        <v>63</v>
      </c>
      <c r="C2" s="26" t="s">
        <v>39</v>
      </c>
      <c r="D2" s="24" t="s">
        <v>54</v>
      </c>
      <c r="E2" s="21"/>
    </row>
    <row r="3" spans="2:13" hidden="1" x14ac:dyDescent="0.35">
      <c r="B3" s="26" t="s">
        <v>42</v>
      </c>
      <c r="C3" s="26" t="s">
        <v>39</v>
      </c>
      <c r="D3" s="24" t="s">
        <v>54</v>
      </c>
      <c r="E3" s="21"/>
      <c r="H3" s="8" t="s">
        <v>40</v>
      </c>
      <c r="I3" s="8" t="s">
        <v>41</v>
      </c>
    </row>
    <row r="4" spans="2:13" hidden="1" x14ac:dyDescent="0.35">
      <c r="B4" s="26" t="s">
        <v>63</v>
      </c>
      <c r="C4" s="26" t="s">
        <v>36</v>
      </c>
      <c r="D4" s="24" t="s">
        <v>43</v>
      </c>
      <c r="E4" s="21"/>
      <c r="H4" s="8" t="s">
        <v>44</v>
      </c>
      <c r="I4" t="s">
        <v>45</v>
      </c>
      <c r="J4" t="s">
        <v>43</v>
      </c>
      <c r="K4" t="s">
        <v>54</v>
      </c>
      <c r="L4" t="s">
        <v>37</v>
      </c>
      <c r="M4" t="s">
        <v>48</v>
      </c>
    </row>
    <row r="5" spans="2:13" x14ac:dyDescent="0.35">
      <c r="B5" s="26" t="s">
        <v>64</v>
      </c>
      <c r="C5" s="26" t="s">
        <v>39</v>
      </c>
      <c r="D5" s="24" t="s">
        <v>37</v>
      </c>
      <c r="E5" s="21"/>
      <c r="H5" s="9" t="s">
        <v>63</v>
      </c>
      <c r="I5">
        <v>1</v>
      </c>
      <c r="J5">
        <v>2</v>
      </c>
      <c r="K5">
        <v>2</v>
      </c>
      <c r="M5">
        <v>5</v>
      </c>
    </row>
    <row r="6" spans="2:13" hidden="1" x14ac:dyDescent="0.35">
      <c r="B6" s="26" t="s">
        <v>63</v>
      </c>
      <c r="C6" s="25" t="s">
        <v>36</v>
      </c>
      <c r="D6" s="27" t="s">
        <v>43</v>
      </c>
      <c r="E6" s="21"/>
      <c r="H6" s="9" t="s">
        <v>42</v>
      </c>
      <c r="K6">
        <v>1</v>
      </c>
      <c r="M6">
        <v>1</v>
      </c>
    </row>
    <row r="7" spans="2:13" x14ac:dyDescent="0.35">
      <c r="B7" s="6" t="s">
        <v>64</v>
      </c>
      <c r="C7" s="6" t="s">
        <v>39</v>
      </c>
      <c r="D7" s="28" t="s">
        <v>45</v>
      </c>
      <c r="E7" s="21"/>
      <c r="H7" s="9" t="s">
        <v>64</v>
      </c>
      <c r="I7">
        <v>1</v>
      </c>
      <c r="L7">
        <v>1</v>
      </c>
      <c r="M7">
        <v>2</v>
      </c>
    </row>
    <row r="8" spans="2:13" x14ac:dyDescent="0.35">
      <c r="B8" s="26" t="s">
        <v>63</v>
      </c>
      <c r="C8" s="6" t="s">
        <v>36</v>
      </c>
      <c r="D8" s="7" t="s">
        <v>45</v>
      </c>
      <c r="E8" s="21"/>
      <c r="H8" s="9" t="s">
        <v>38</v>
      </c>
      <c r="I8">
        <v>1</v>
      </c>
      <c r="M8">
        <v>1</v>
      </c>
    </row>
    <row r="9" spans="2:13" x14ac:dyDescent="0.35">
      <c r="B9" s="2" t="s">
        <v>38</v>
      </c>
      <c r="C9" s="2" t="s">
        <v>36</v>
      </c>
      <c r="D9" s="7" t="s">
        <v>45</v>
      </c>
      <c r="E9" s="21"/>
      <c r="H9" s="9" t="s">
        <v>35</v>
      </c>
      <c r="K9">
        <v>1</v>
      </c>
      <c r="M9">
        <v>1</v>
      </c>
    </row>
    <row r="10" spans="2:13" hidden="1" x14ac:dyDescent="0.35">
      <c r="B10" s="26" t="s">
        <v>63</v>
      </c>
      <c r="C10" s="6" t="s">
        <v>39</v>
      </c>
      <c r="D10" s="7" t="s">
        <v>54</v>
      </c>
      <c r="E10" s="21"/>
      <c r="H10" s="9" t="s">
        <v>48</v>
      </c>
      <c r="I10">
        <v>3</v>
      </c>
      <c r="J10">
        <v>2</v>
      </c>
      <c r="K10">
        <v>4</v>
      </c>
      <c r="L10">
        <v>1</v>
      </c>
      <c r="M10">
        <v>10</v>
      </c>
    </row>
    <row r="11" spans="2:13" hidden="1" x14ac:dyDescent="0.35">
      <c r="B11" s="2" t="s">
        <v>35</v>
      </c>
      <c r="C11" s="2" t="s">
        <v>39</v>
      </c>
      <c r="D11" s="5" t="s">
        <v>54</v>
      </c>
      <c r="E11" s="21"/>
    </row>
    <row r="12" spans="2:13" hidden="1" x14ac:dyDescent="0.35">
      <c r="B12" s="2"/>
      <c r="C12" s="6"/>
      <c r="D12" s="7"/>
      <c r="E12" s="21"/>
    </row>
    <row r="13" spans="2:13" hidden="1" x14ac:dyDescent="0.35">
      <c r="B13" s="2"/>
      <c r="C13" s="2"/>
      <c r="D13" s="5"/>
      <c r="E13" s="21"/>
    </row>
    <row r="14" spans="2:13" hidden="1" x14ac:dyDescent="0.35">
      <c r="B14" s="2"/>
      <c r="C14" s="2"/>
      <c r="D14" s="5"/>
      <c r="E14" s="21"/>
    </row>
    <row r="15" spans="2:13" hidden="1" x14ac:dyDescent="0.35">
      <c r="B15" s="2"/>
      <c r="C15" s="2"/>
      <c r="D15" s="5"/>
      <c r="E15" s="21"/>
    </row>
    <row r="16" spans="2:13" ht="15.5" hidden="1" x14ac:dyDescent="0.35">
      <c r="B16" s="1"/>
      <c r="C16" s="2"/>
      <c r="D16" s="5"/>
      <c r="E16" s="21"/>
      <c r="H16" s="8" t="s">
        <v>44</v>
      </c>
      <c r="I16" t="s">
        <v>40</v>
      </c>
      <c r="K16" s="8" t="s">
        <v>50</v>
      </c>
      <c r="L16" s="8" t="s">
        <v>41</v>
      </c>
    </row>
    <row r="17" spans="2:14" hidden="1" x14ac:dyDescent="0.35">
      <c r="B17" s="2"/>
      <c r="C17" s="2"/>
      <c r="D17" s="5"/>
      <c r="E17" s="21"/>
      <c r="H17" s="9" t="s">
        <v>45</v>
      </c>
      <c r="I17">
        <v>3</v>
      </c>
      <c r="K17" s="8" t="s">
        <v>44</v>
      </c>
      <c r="L17" t="s">
        <v>39</v>
      </c>
      <c r="M17" t="s">
        <v>36</v>
      </c>
      <c r="N17" t="s">
        <v>48</v>
      </c>
    </row>
    <row r="18" spans="2:14" hidden="1" x14ac:dyDescent="0.35">
      <c r="B18" s="6"/>
      <c r="C18" s="2"/>
      <c r="D18" s="5"/>
      <c r="E18" s="21"/>
      <c r="H18" s="9" t="s">
        <v>43</v>
      </c>
      <c r="I18">
        <v>2</v>
      </c>
      <c r="K18" s="9" t="s">
        <v>63</v>
      </c>
      <c r="L18">
        <v>2</v>
      </c>
      <c r="M18">
        <v>3</v>
      </c>
      <c r="N18">
        <v>5</v>
      </c>
    </row>
    <row r="19" spans="2:14" ht="15.5" hidden="1" x14ac:dyDescent="0.35">
      <c r="B19" s="1"/>
      <c r="C19" s="2"/>
      <c r="D19" s="5"/>
      <c r="E19" s="21"/>
      <c r="H19" s="9" t="s">
        <v>54</v>
      </c>
      <c r="I19">
        <v>4</v>
      </c>
      <c r="K19" s="9" t="s">
        <v>42</v>
      </c>
      <c r="L19">
        <v>1</v>
      </c>
      <c r="N19">
        <v>1</v>
      </c>
    </row>
    <row r="20" spans="2:14" x14ac:dyDescent="0.35">
      <c r="H20" s="9" t="s">
        <v>37</v>
      </c>
      <c r="I20">
        <v>1</v>
      </c>
      <c r="K20" s="9" t="s">
        <v>64</v>
      </c>
      <c r="L20">
        <v>2</v>
      </c>
      <c r="N20">
        <v>2</v>
      </c>
    </row>
    <row r="21" spans="2:14" x14ac:dyDescent="0.35">
      <c r="H21" s="9" t="s">
        <v>48</v>
      </c>
      <c r="I21">
        <v>10</v>
      </c>
      <c r="K21" s="9" t="s">
        <v>38</v>
      </c>
      <c r="M21">
        <v>1</v>
      </c>
      <c r="N21">
        <v>1</v>
      </c>
    </row>
    <row r="22" spans="2:14" x14ac:dyDescent="0.35">
      <c r="K22" s="9" t="s">
        <v>35</v>
      </c>
      <c r="L22">
        <v>1</v>
      </c>
      <c r="N22">
        <v>1</v>
      </c>
    </row>
    <row r="23" spans="2:14" x14ac:dyDescent="0.35">
      <c r="B23" s="2" t="s">
        <v>34</v>
      </c>
      <c r="C23" s="2" t="s">
        <v>51</v>
      </c>
      <c r="K23" s="9" t="s">
        <v>48</v>
      </c>
      <c r="L23">
        <v>6</v>
      </c>
      <c r="M23">
        <v>4</v>
      </c>
      <c r="N23">
        <v>10</v>
      </c>
    </row>
    <row r="24" spans="2:14" x14ac:dyDescent="0.35">
      <c r="B24" s="2" t="s">
        <v>52</v>
      </c>
      <c r="C24" s="2">
        <v>10</v>
      </c>
    </row>
    <row r="25" spans="2:14" x14ac:dyDescent="0.35">
      <c r="B25" s="15" t="s">
        <v>53</v>
      </c>
      <c r="C25" s="2">
        <v>4</v>
      </c>
    </row>
    <row r="26" spans="2:14" x14ac:dyDescent="0.35">
      <c r="B26" s="15" t="s">
        <v>43</v>
      </c>
      <c r="C26" s="2">
        <v>2</v>
      </c>
    </row>
    <row r="27" spans="2:14" x14ac:dyDescent="0.35">
      <c r="B27" s="15" t="s">
        <v>54</v>
      </c>
      <c r="C27" s="2">
        <v>4</v>
      </c>
    </row>
    <row r="28" spans="2:14" x14ac:dyDescent="0.35">
      <c r="B28" s="15" t="s">
        <v>55</v>
      </c>
      <c r="C28" s="2">
        <v>0</v>
      </c>
    </row>
    <row r="33" spans="2:5" x14ac:dyDescent="0.35">
      <c r="B33" s="16" t="s">
        <v>56</v>
      </c>
      <c r="C33" s="16" t="s">
        <v>39</v>
      </c>
      <c r="D33" s="16" t="s">
        <v>57</v>
      </c>
      <c r="E33" s="16" t="s">
        <v>36</v>
      </c>
    </row>
    <row r="34" spans="2:5" x14ac:dyDescent="0.35">
      <c r="B34" s="9" t="s">
        <v>63</v>
      </c>
      <c r="C34">
        <v>2</v>
      </c>
      <c r="D34" s="2"/>
      <c r="E34">
        <v>3</v>
      </c>
    </row>
    <row r="35" spans="2:5" x14ac:dyDescent="0.35">
      <c r="B35" s="9" t="s">
        <v>42</v>
      </c>
      <c r="C35">
        <v>1</v>
      </c>
      <c r="D35" s="2"/>
    </row>
    <row r="36" spans="2:5" x14ac:dyDescent="0.35">
      <c r="B36" s="9" t="s">
        <v>64</v>
      </c>
      <c r="C36">
        <v>2</v>
      </c>
      <c r="D36" s="2"/>
    </row>
    <row r="37" spans="2:5" x14ac:dyDescent="0.35">
      <c r="B37" s="9" t="s">
        <v>38</v>
      </c>
      <c r="D37" s="2"/>
      <c r="E37">
        <v>1</v>
      </c>
    </row>
    <row r="38" spans="2:5" x14ac:dyDescent="0.35">
      <c r="B38" s="9" t="s">
        <v>35</v>
      </c>
      <c r="C38">
        <v>1</v>
      </c>
    </row>
    <row r="40" spans="2:5" ht="15" thickBot="1" x14ac:dyDescent="0.4"/>
    <row r="41" spans="2:5" x14ac:dyDescent="0.35">
      <c r="B41" s="96" t="s">
        <v>58</v>
      </c>
      <c r="C41" s="97"/>
    </row>
    <row r="42" spans="2:5" x14ac:dyDescent="0.35">
      <c r="B42" s="10" t="s">
        <v>25</v>
      </c>
      <c r="C42" s="11">
        <v>3</v>
      </c>
    </row>
    <row r="43" spans="2:5" x14ac:dyDescent="0.35">
      <c r="B43" s="10" t="s">
        <v>26</v>
      </c>
      <c r="C43" s="11">
        <v>1</v>
      </c>
    </row>
    <row r="44" spans="2:5" x14ac:dyDescent="0.35">
      <c r="B44" s="17"/>
      <c r="C44" s="18">
        <f>+C42-C43</f>
        <v>2</v>
      </c>
    </row>
    <row r="45" spans="2:5" x14ac:dyDescent="0.35">
      <c r="B45" s="2" t="s">
        <v>59</v>
      </c>
      <c r="C45" s="13">
        <v>2</v>
      </c>
    </row>
    <row r="47" spans="2:5" x14ac:dyDescent="0.35">
      <c r="B47" t="s">
        <v>26</v>
      </c>
    </row>
    <row r="48" spans="2:5" x14ac:dyDescent="0.35">
      <c r="B48" t="s">
        <v>30</v>
      </c>
      <c r="C48">
        <v>0</v>
      </c>
    </row>
    <row r="49" spans="2:3" x14ac:dyDescent="0.35">
      <c r="B49" t="s">
        <v>60</v>
      </c>
      <c r="C49">
        <v>7</v>
      </c>
    </row>
    <row r="50" spans="2:3" x14ac:dyDescent="0.35">
      <c r="B50" t="s">
        <v>61</v>
      </c>
      <c r="C50">
        <v>0</v>
      </c>
    </row>
    <row r="51" spans="2:3" x14ac:dyDescent="0.35">
      <c r="C51">
        <f>SUM(C48:C50)</f>
        <v>7</v>
      </c>
    </row>
  </sheetData>
  <autoFilter ref="B1:D19" xr:uid="{198D7037-7C41-4529-AA09-9D5F8CB10953}">
    <filterColumn colId="2">
      <filters>
        <filter val="Aplicado - Preseleccionado"/>
        <filter val="Aplicado - Seleccionado"/>
      </filters>
    </filterColumn>
  </autoFilter>
  <mergeCells count="1">
    <mergeCell ref="B41:C41"/>
  </mergeCells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791d46-7407-4926-85d5-29bf66179db1" xsi:nil="true"/>
    <lcf76f155ced4ddcb4097134ff3c332f xmlns="6c636fdf-bfb5-4ed7-8d81-4aad9d8e32d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88CC396A7E584C9BDB6AB0512CDE57" ma:contentTypeVersion="14" ma:contentTypeDescription="Create a new document." ma:contentTypeScope="" ma:versionID="f919153f020bef98dc85e1bad2a2009c">
  <xsd:schema xmlns:xsd="http://www.w3.org/2001/XMLSchema" xmlns:xs="http://www.w3.org/2001/XMLSchema" xmlns:p="http://schemas.microsoft.com/office/2006/metadata/properties" xmlns:ns2="6c636fdf-bfb5-4ed7-8d81-4aad9d8e32dc" xmlns:ns3="bc791d46-7407-4926-85d5-29bf66179db1" targetNamespace="http://schemas.microsoft.com/office/2006/metadata/properties" ma:root="true" ma:fieldsID="77817fd56d4046fa29e9a5c3a4c23575" ns2:_="" ns3:_="">
    <xsd:import namespace="6c636fdf-bfb5-4ed7-8d81-4aad9d8e32dc"/>
    <xsd:import namespace="bc791d46-7407-4926-85d5-29bf66179d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636fdf-bfb5-4ed7-8d81-4aad9d8e32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866b93a-4635-4247-88ec-09744cab27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791d46-7407-4926-85d5-29bf66179db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e48b219-3cec-444c-83b8-4ece69902457}" ma:internalName="TaxCatchAll" ma:showField="CatchAllData" ma:web="bc791d46-7407-4926-85d5-29bf66179d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8D417B-E7DA-47DE-980E-551DD1EF8D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8D9784-4D0F-43D8-BE48-D1E3A8EE4996}">
  <ds:schemaRefs>
    <ds:schemaRef ds:uri="http://schemas.microsoft.com/office/2006/documentManagement/types"/>
    <ds:schemaRef ds:uri="6c636fdf-bfb5-4ed7-8d81-4aad9d8e32dc"/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bc791d46-7407-4926-85d5-29bf66179db1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8434E19-07F7-4D1A-8F66-C164019CB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636fdf-bfb5-4ed7-8d81-4aad9d8e32dc"/>
    <ds:schemaRef ds:uri="bc791d46-7407-4926-85d5-29bf66179d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404b1967-6507-45ab-8a6d-7374a3f478be}" enabled="0" method="" siteId="{404b1967-6507-45ab-8a6d-7374a3f478b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General</vt:lpstr>
      <vt:lpstr>Sheet4</vt:lpstr>
      <vt:lpstr>Sheet2</vt:lpstr>
      <vt:lpstr>Razones</vt:lpstr>
      <vt:lpstr>Seg.banco</vt:lpstr>
      <vt:lpstr>Datos Enero</vt:lpstr>
      <vt:lpstr>Datos Febrero</vt:lpstr>
      <vt:lpstr>Datos Marzo</vt:lpstr>
      <vt:lpstr>Datos Abril</vt:lpstr>
      <vt:lpstr>Datos Mayo</vt:lpstr>
      <vt:lpstr>Datos Junio</vt:lpstr>
      <vt:lpstr>Datos Julio</vt:lpstr>
      <vt:lpstr>Datos Agosto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Catalina Trujillo Alvarez</dc:creator>
  <cp:keywords/>
  <dc:description/>
  <cp:lastModifiedBy>Catalina Trujillo Alvarez</cp:lastModifiedBy>
  <cp:revision/>
  <dcterms:created xsi:type="dcterms:W3CDTF">2023-07-07T03:55:21Z</dcterms:created>
  <dcterms:modified xsi:type="dcterms:W3CDTF">2024-11-14T16:45:13Z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0x010100E388CC396A7E584C9BDB6AB0512CDE57</vt:lpwstr>
  </property>
  <property fmtid="{D5CDD505-2E9C-101B-9397-08002B2CF9AE}" pid="3" name="MediaServiceImageTags">
    <vt:lpwstr/>
  </property>
</Properties>
</file>