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1" sheetId="1" state="visible" r:id="rId2"/>
  </sheets>
  <definedNames>
    <definedName function="false" hidden="false" name="solicitudes" vbProcedure="false">Worksheet1!$A$3:$W$40</definedName>
    <definedName function="false" hidden="false" name="tabla" vbProcedure="false">Worksheet1!$C$3:$W$40</definedName>
    <definedName function="false" hidden="false" localSheetId="0" name="_xlnm._FilterDatabase" vbProcedure="false">Worksheet1!$A$3:$W$218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<sst xmlns="http://schemas.openxmlformats.org/spreadsheetml/2006/main" count="445" uniqueCount="105">
  <si>
    <t xml:space="preserve">Centro: E. U Diseño Industrial</t>
  </si>
  <si>
    <t xml:space="preserve">Curso académico: 2017/18</t>
  </si>
  <si>
    <t xml:space="preserve">Centro</t>
  </si>
  <si>
    <t xml:space="preserve">Programa de movilidad</t>
  </si>
  <si>
    <t xml:space="preserve">Año acad.</t>
  </si>
  <si>
    <t xml:space="preserve">Nombre</t>
  </si>
  <si>
    <t xml:space="preserve">D.N.I.</t>
  </si>
  <si>
    <t xml:space="preserve">Email-  UDC</t>
  </si>
  <si>
    <t xml:space="preserve">País</t>
  </si>
  <si>
    <t xml:space="preserve">Institución</t>
  </si>
  <si>
    <t xml:space="preserve">Orden</t>
  </si>
  <si>
    <t xml:space="preserve">Duración (semestres previstos)</t>
  </si>
  <si>
    <t xml:space="preserve">Inicio (semestre)</t>
  </si>
  <si>
    <t xml:space="preserve">Estado de solicitud - interno</t>
  </si>
  <si>
    <t xml:space="preserve">Certificación  de idiomas</t>
  </si>
  <si>
    <t xml:space="preserve">Observacións ORI</t>
  </si>
  <si>
    <t xml:space="preserve">Prueba Idiomas Centro Lenguas English (Nivel ENB1EXER)</t>
  </si>
  <si>
    <t xml:space="preserve">Prueba Idiomas Centro Lenguas Francés (Nivel FRB1EXER)</t>
  </si>
  <si>
    <t xml:space="preserve">Prueba Idiomas Centro Lenguas Alemán (Nivel ALA2EXER)</t>
  </si>
  <si>
    <t xml:space="preserve">Prueba Idiomas Centro Lenguas Italiano (Nivel ITA2EXER)</t>
  </si>
  <si>
    <t xml:space="preserve">Prueba Idiomas Centro Lenguas POrtugués (Nivel PTA2EXER)</t>
  </si>
  <si>
    <t xml:space="preserve">NOTA MEDIA</t>
  </si>
  <si>
    <t xml:space="preserve">OUTROS MERITOS</t>
  </si>
  <si>
    <t xml:space="preserve">Valoración</t>
  </si>
  <si>
    <t xml:space="preserve">MOTIVOS DE REXEITAMENTO</t>
  </si>
  <si>
    <t xml:space="preserve">Escuela Universitaria de Diseño Industrial</t>
  </si>
  <si>
    <t xml:space="preserve">Erasmus fines estudio</t>
  </si>
  <si>
    <t xml:space="preserve">2017/18</t>
  </si>
  <si>
    <t xml:space="preserve">Lorenzo Lago, Sofía</t>
  </si>
  <si>
    <t xml:space="preserve">39489640C</t>
  </si>
  <si>
    <t xml:space="preserve">sofia.lorenzo@udc.es</t>
  </si>
  <si>
    <t xml:space="preserve">Portugal</t>
  </si>
  <si>
    <t xml:space="preserve">Escola Superior de Artes e Design</t>
  </si>
  <si>
    <t xml:space="preserve">1º semester 2017/18</t>
  </si>
  <si>
    <t xml:space="preserve">Adxudicatario</t>
  </si>
  <si>
    <t xml:space="preserve">Universidade Lusíada de Lisboa</t>
  </si>
  <si>
    <t xml:space="preserve">Rexeitado</t>
  </si>
  <si>
    <t xml:space="preserve">Asignada opción preferente</t>
  </si>
  <si>
    <t xml:space="preserve">Mas Serrano, Paloma</t>
  </si>
  <si>
    <t xml:space="preserve">45871181G</t>
  </si>
  <si>
    <t xml:space="preserve">paloma.mserrano@udc.es</t>
  </si>
  <si>
    <t xml:space="preserve">Bilateral SM estudios</t>
  </si>
  <si>
    <t xml:space="preserve">Gallardo Pedrosa, María</t>
  </si>
  <si>
    <t xml:space="preserve">48115935G</t>
  </si>
  <si>
    <t xml:space="preserve">maria.gallardo@udc.es</t>
  </si>
  <si>
    <t xml:space="preserve">Korea, Republic of</t>
  </si>
  <si>
    <t xml:space="preserve">Kookmin University</t>
  </si>
  <si>
    <t xml:space="preserve">EN - B2</t>
  </si>
  <si>
    <t xml:space="preserve">Miguel Sánchez, Elisa</t>
  </si>
  <si>
    <t xml:space="preserve">71959539Z</t>
  </si>
  <si>
    <t xml:space="preserve">elisa.miguel@udc.es</t>
  </si>
  <si>
    <t xml:space="preserve">Non xustifica idioma</t>
  </si>
  <si>
    <t xml:space="preserve">Couselo Barrio, Ángel</t>
  </si>
  <si>
    <t xml:space="preserve">32725662C</t>
  </si>
  <si>
    <t xml:space="preserve">angel.couselo@udc.es</t>
  </si>
  <si>
    <t xml:space="preserve">Romania</t>
  </si>
  <si>
    <t xml:space="preserve">Universitatea 'Transilvania' din Brasov</t>
  </si>
  <si>
    <t xml:space="preserve">Poland</t>
  </si>
  <si>
    <t xml:space="preserve">Wyzsza Szkoła Ekologii i Zarzadzania</t>
  </si>
  <si>
    <t xml:space="preserve">Mosquera Mato, Antón</t>
  </si>
  <si>
    <t xml:space="preserve">53308230A</t>
  </si>
  <si>
    <t xml:space="preserve">anton.mosquera.mato@udc.es</t>
  </si>
  <si>
    <t xml:space="preserve">2º semester 2017/18</t>
  </si>
  <si>
    <t xml:space="preserve">PT - Proba Nivel 16/17</t>
  </si>
  <si>
    <t xml:space="preserve">El estudiante solicitaba 2 sem pero al iniciar estancia en 2º sem 2017/18 sólo se puede conceder 1 sem</t>
  </si>
  <si>
    <t xml:space="preserve">Prazas agotadas</t>
  </si>
  <si>
    <t xml:space="preserve">2 semestres, iniciando en el primero</t>
  </si>
  <si>
    <t xml:space="preserve">Universidade da Madeira</t>
  </si>
  <si>
    <t xml:space="preserve">Pérez Costa, Ánxela</t>
  </si>
  <si>
    <t xml:space="preserve">78806505H</t>
  </si>
  <si>
    <t xml:space="preserve">anxela.perez@udc.es</t>
  </si>
  <si>
    <t xml:space="preserve">Grande Izquierdo, Nerea</t>
  </si>
  <si>
    <t xml:space="preserve">77481011Z</t>
  </si>
  <si>
    <t xml:space="preserve">nerea.grande@udc.es</t>
  </si>
  <si>
    <t xml:space="preserve">Raposo García, Miguel</t>
  </si>
  <si>
    <t xml:space="preserve">54155913K</t>
  </si>
  <si>
    <t xml:space="preserve">miguel.raposo@udc.es</t>
  </si>
  <si>
    <t xml:space="preserve">Italy</t>
  </si>
  <si>
    <t xml:space="preserve">Università degli Studi di Genova</t>
  </si>
  <si>
    <t xml:space="preserve">El estudiante solicitaba 2 sem pero por restricciones del convenio sólo se puede conceder 1 sem</t>
  </si>
  <si>
    <t xml:space="preserve">Rodríguez Túñez, Carolina</t>
  </si>
  <si>
    <t xml:space="preserve">54130790Z</t>
  </si>
  <si>
    <t xml:space="preserve">carolina.rodriguezt@udc.es</t>
  </si>
  <si>
    <t xml:space="preserve">Università degli Studi di Ferrara</t>
  </si>
  <si>
    <t xml:space="preserve">Università degli Studi di Palermo</t>
  </si>
  <si>
    <t xml:space="preserve">Míguez Gerpe, Miguel</t>
  </si>
  <si>
    <t xml:space="preserve">44495236b</t>
  </si>
  <si>
    <t xml:space="preserve">m.mgerpe@udc.es</t>
  </si>
  <si>
    <t xml:space="preserve">Costoya Rodriguez, Alvaro</t>
  </si>
  <si>
    <t xml:space="preserve">78803076q</t>
  </si>
  <si>
    <t xml:space="preserve">alvaro.costoya@udc.es</t>
  </si>
  <si>
    <t xml:space="preserve">EN - Proba Nivel 16/17</t>
  </si>
  <si>
    <t xml:space="preserve">curso EUDI</t>
  </si>
  <si>
    <t xml:space="preserve">Chile</t>
  </si>
  <si>
    <t xml:space="preserve">Universidad de Talca</t>
  </si>
  <si>
    <t xml:space="preserve">Armas Pastor, Miguel</t>
  </si>
  <si>
    <t xml:space="preserve">54158924L</t>
  </si>
  <si>
    <t xml:space="preserve">miguel.armas@udc.es</t>
  </si>
  <si>
    <t xml:space="preserve">Ferreiros Arias, Alberto</t>
  </si>
  <si>
    <t xml:space="preserve">33536533a</t>
  </si>
  <si>
    <t xml:space="preserve">alberto.ferreiros@udc.es</t>
  </si>
  <si>
    <t xml:space="preserve">EN - B1</t>
  </si>
  <si>
    <t xml:space="preserve">Picos Sánchez, Isabel Mercedes</t>
  </si>
  <si>
    <t xml:space="preserve">32711724C</t>
  </si>
  <si>
    <t xml:space="preserve">isabel.picos@udc.es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</si>
</sst>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Default"/>
      <family val="0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C0C0C0"/>
        <bgColor rgb="FFB9CDE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808080"/>
      </left>
      <right style="hair">
        <color rgb="FF808080"/>
      </right>
      <top/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3:W40" headerRowCount="1" totalsRowCount="0" totalsRowShown="0">
  <autoFilter ref="A3:W40"/>
  <tableColumns count="23">
    <tableColumn id="1" name="Centro"/>
    <tableColumn id="2" name="Programa de movilidad"/>
    <tableColumn id="3" name="Año acad."/>
    <tableColumn id="4" name="Nombre"/>
    <tableColumn id="5" name="D.N.I."/>
    <tableColumn id="6" name="Email-  UDC"/>
    <tableColumn id="7" name="País"/>
    <tableColumn id="8" name="Institución"/>
    <tableColumn id="9" name="Orden"/>
    <tableColumn id="10" name="Duración (semestres previstos)"/>
    <tableColumn id="11" name="Inicio (semestre)"/>
    <tableColumn id="12" name="Estado de solicitud - interno"/>
    <tableColumn id="13" name="Certificación  de idiomas"/>
    <tableColumn id="14" name="Observacións ORI"/>
    <tableColumn id="15" name="Prueba Idiomas Centro Lenguas English (Nivel ENB1EXER)"/>
    <tableColumn id="16" name="Prueba Idiomas Centro Lenguas Francés (Nivel FRB1EXER)"/>
    <tableColumn id="17" name="Prueba Idiomas Centro Lenguas Alemán (Nivel ALA2EXER)"/>
    <tableColumn id="18" name="Prueba Idiomas Centro Lenguas Italiano (Nivel ITA2EXER)"/>
    <tableColumn id="19" name="Prueba Idiomas Centro Lenguas POrtugués (Nivel PTA2EXER)"/>
    <tableColumn id="20" name="NOTA MEDIA"/>
    <tableColumn id="21" name="OUTROS MERITOS"/>
    <tableColumn id="22" name="Valoración"/>
    <tableColumn id="23" name="MOTIVOS DE REXEITAMEN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3" topLeftCell="A21" activePane="bottomLeft" state="frozen"/>
      <selection pane="topLeft" activeCell="I1" activeCellId="0" sqref="I1"/>
      <selection pane="bottomLeft" activeCell="M37" activeCellId="0" sqref="M37"/>
    </sheetView>
  </sheetViews>
  <sheetFormatPr defaultRowHeight="14.4"/>
  <cols>
    <col collapsed="false" hidden="false" max="1" min="1" style="0" width="35.8866396761134"/>
    <col collapsed="false" hidden="false" max="2" min="2" style="0" width="20.8866396761134"/>
    <col collapsed="false" hidden="false" max="3" min="3" style="0" width="8.57085020242915"/>
    <col collapsed="false" hidden="false" max="4" min="4" style="0" width="30.3157894736842"/>
    <col collapsed="false" hidden="true" max="6" min="5" style="0" width="0"/>
    <col collapsed="false" hidden="false" max="7" min="7" style="0" width="10.497975708502"/>
    <col collapsed="false" hidden="false" max="8" min="8" style="0" width="51.2024291497976"/>
    <col collapsed="false" hidden="false" max="9" min="9" style="0" width="6.63967611336032"/>
    <col collapsed="false" hidden="false" max="10" min="10" style="0" width="7.49797570850202"/>
    <col collapsed="false" hidden="false" max="11" min="11" style="0" width="18.5303643724696"/>
    <col collapsed="false" hidden="false" max="12" min="12" style="0" width="12.9595141700405"/>
    <col collapsed="false" hidden="false" max="13" min="13" style="0" width="31.4939271255061"/>
    <col collapsed="false" hidden="false" max="14" min="14" style="0" width="7.49797570850202"/>
    <col collapsed="false" hidden="false" max="15" min="15" style="0" width="10.8178137651822"/>
    <col collapsed="false" hidden="true" max="17" min="16" style="0" width="0"/>
    <col collapsed="false" hidden="false" max="19" min="18" style="0" width="10.3886639676113"/>
    <col collapsed="false" hidden="false" max="20" min="20" style="0" width="10.8178137651822"/>
    <col collapsed="false" hidden="false" max="21" min="21" style="0" width="11.246963562753"/>
    <col collapsed="false" hidden="false" max="22" min="22" style="0" width="11.3562753036437"/>
    <col collapsed="false" hidden="false" max="23" min="23" style="0" width="22.1740890688259"/>
    <col collapsed="false" hidden="false" max="1025" min="24" style="0" width="9.10526315789474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s="5" customFormat="true" ht="57.6" hidden="false" customHeight="false" outlineLevel="0" collapsed="false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</row>
    <row r="4" customFormat="false" ht="13.8" hidden="false" customHeight="false" outlineLevel="0" collapsed="false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6" t="s">
        <v>32</v>
      </c>
      <c r="I4" s="5" t="n">
        <v>1</v>
      </c>
      <c r="J4" s="5" t="n">
        <v>1</v>
      </c>
      <c r="K4" s="5" t="s">
        <v>33</v>
      </c>
      <c r="L4" s="5" t="s">
        <v>34</v>
      </c>
      <c r="S4" s="5" t="n">
        <v>5.8</v>
      </c>
      <c r="T4" s="5" t="n">
        <v>8.425</v>
      </c>
      <c r="V4" s="7" t="e">
        <f aca="false">Tabla1[[#This Row],[NOTA MEDIA]]*0.95+IF(Tabla1[[#This Row],[OUTROS MERITOS]]&lt;&gt;"",0.25,0+IF(Tabla1[[#This Row],[Certificación  de idiomas]]&gt;necesario,0.25,0))</f>
        <v>#NAME?</v>
      </c>
    </row>
    <row r="5" customFormat="false" ht="13.8" hidden="false" customHeight="false" outlineLevel="0" collapsed="false">
      <c r="A5" s="5" t="s">
        <v>25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35</v>
      </c>
      <c r="I5" s="5" t="n">
        <v>2</v>
      </c>
      <c r="J5" s="5" t="n">
        <v>1</v>
      </c>
      <c r="K5" s="5" t="s">
        <v>33</v>
      </c>
      <c r="L5" s="5" t="s">
        <v>36</v>
      </c>
      <c r="M5" s="5"/>
      <c r="N5" s="5"/>
      <c r="O5" s="5"/>
      <c r="P5" s="5"/>
      <c r="Q5" s="5"/>
      <c r="R5" s="5"/>
      <c r="S5" s="5" t="n">
        <v>5.8</v>
      </c>
      <c r="T5" s="5" t="n">
        <v>8.425</v>
      </c>
      <c r="U5" s="5"/>
      <c r="V5" s="7" t="e">
        <f aca="false">Tabla1[[#This Row],[NOTA MEDIA]]*0.95+IF(Tabla1[[#This Row],[OUTROS MERITOS]]&lt;&gt;"",0.25,0+IF(Tabla1[[#This Row],[Certificación  de idiomas]]&gt;necesario,0.25,0))</f>
        <v>#NAME?</v>
      </c>
      <c r="W5" s="5" t="s">
        <v>37</v>
      </c>
    </row>
    <row r="6" customFormat="false" ht="13.8" hidden="false" customHeight="false" outlineLevel="0" collapsed="false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5" t="s">
        <v>31</v>
      </c>
      <c r="H6" s="5" t="s">
        <v>32</v>
      </c>
      <c r="I6" s="5" t="n">
        <v>3</v>
      </c>
      <c r="J6" s="5" t="n">
        <v>1</v>
      </c>
      <c r="K6" s="5" t="s">
        <v>33</v>
      </c>
      <c r="L6" s="5" t="s">
        <v>36</v>
      </c>
      <c r="S6" s="5" t="n">
        <v>5.8</v>
      </c>
      <c r="T6" s="5" t="n">
        <v>8.425</v>
      </c>
      <c r="V6" s="7" t="e">
        <f aca="false">Tabla1[[#This Row],[NOTA MEDIA]]*0.95+IF(Tabla1[[#This Row],[OUTROS MERITOS]]&lt;&gt;"",0.25,0+IF(Tabla1[[#This Row],[Certificación  de idiomas]]&gt;necesario,0.25,0))</f>
        <v>#NAME?</v>
      </c>
      <c r="W6" s="5" t="s">
        <v>37</v>
      </c>
    </row>
    <row r="7" customFormat="false" ht="13.8" hidden="false" customHeight="false" outlineLevel="0" collapsed="false">
      <c r="A7" s="5" t="s">
        <v>25</v>
      </c>
      <c r="B7" s="5" t="s">
        <v>26</v>
      </c>
      <c r="C7" s="5" t="s">
        <v>27</v>
      </c>
      <c r="D7" s="5" t="s">
        <v>38</v>
      </c>
      <c r="E7" s="5" t="s">
        <v>39</v>
      </c>
      <c r="F7" s="5" t="s">
        <v>40</v>
      </c>
      <c r="G7" s="5" t="s">
        <v>31</v>
      </c>
      <c r="H7" s="6" t="s">
        <v>32</v>
      </c>
      <c r="I7" s="5" t="n">
        <v>1</v>
      </c>
      <c r="J7" s="5" t="n">
        <v>2</v>
      </c>
      <c r="K7" s="5" t="s">
        <v>33</v>
      </c>
      <c r="L7" s="5" t="s">
        <v>34</v>
      </c>
      <c r="S7" s="5" t="n">
        <v>5.4</v>
      </c>
      <c r="T7" s="5" t="n">
        <v>7.4188</v>
      </c>
      <c r="V7" s="7" t="e">
        <f aca="false">Tabla1[[#This Row],[NOTA MEDIA]]*0.95+IF(Tabla1[[#This Row],[OUTROS MERITOS]]&lt;&gt;"",0.25,0+IF(Tabla1[[#This Row],[Certificación  de idiomas]]&gt;necesario,0.25,0))</f>
        <v>#NAME?</v>
      </c>
    </row>
    <row r="8" customFormat="false" ht="13.8" hidden="false" customHeight="false" outlineLevel="0" collapsed="false">
      <c r="A8" s="5" t="s">
        <v>25</v>
      </c>
      <c r="B8" s="5" t="s">
        <v>41</v>
      </c>
      <c r="C8" s="5" t="s">
        <v>27</v>
      </c>
      <c r="D8" s="5" t="s">
        <v>42</v>
      </c>
      <c r="E8" s="5" t="s">
        <v>43</v>
      </c>
      <c r="F8" s="5" t="s">
        <v>44</v>
      </c>
      <c r="G8" s="5" t="s">
        <v>45</v>
      </c>
      <c r="H8" s="5" t="s">
        <v>46</v>
      </c>
      <c r="I8" s="5" t="n">
        <v>1</v>
      </c>
      <c r="J8" s="5" t="n">
        <v>2</v>
      </c>
      <c r="K8" s="5" t="s">
        <v>33</v>
      </c>
      <c r="L8" s="5" t="s">
        <v>34</v>
      </c>
      <c r="M8" s="5" t="s">
        <v>47</v>
      </c>
      <c r="T8" s="5" t="n">
        <v>7.0783</v>
      </c>
      <c r="V8" s="7" t="e">
        <f aca="false">Tabla1[[#This Row],[NOTA MEDIA]]*0.95+IF(Tabla1[[#This Row],[OUTROS MERITOS]]&lt;&gt;"",0.25,0+IF(Tabla1[[#This Row],[Certificación  de idiomas]]&gt;necesario,0.25,0))</f>
        <v>#NAME?</v>
      </c>
    </row>
    <row r="9" customFormat="false" ht="13.8" hidden="false" customHeight="false" outlineLevel="0" collapsed="false">
      <c r="A9" s="5" t="s">
        <v>25</v>
      </c>
      <c r="B9" s="5" t="s">
        <v>26</v>
      </c>
      <c r="C9" s="5" t="s">
        <v>27</v>
      </c>
      <c r="D9" s="5" t="s">
        <v>48</v>
      </c>
      <c r="E9" s="5" t="s">
        <v>49</v>
      </c>
      <c r="F9" s="5" t="s">
        <v>50</v>
      </c>
      <c r="G9" s="5" t="s">
        <v>31</v>
      </c>
      <c r="H9" s="6" t="s">
        <v>32</v>
      </c>
      <c r="I9" s="5" t="n">
        <v>1</v>
      </c>
      <c r="J9" s="5" t="n">
        <v>1</v>
      </c>
      <c r="K9" s="5" t="s">
        <v>33</v>
      </c>
      <c r="L9" s="5" t="s">
        <v>36</v>
      </c>
      <c r="T9" s="5" t="n">
        <v>7.0267</v>
      </c>
      <c r="V9" s="7" t="e">
        <f aca="false">Tabla1[[#This Row],[NOTA MEDIA]]*0.95+IF(Tabla1[[#This Row],[OUTROS MERITOS]]&lt;&gt;"",0.25,0+IF(Tabla1[[#This Row],[Certificación  de idiomas]]&gt;necesario,0.25,0))</f>
        <v>#NAME?</v>
      </c>
      <c r="W9" s="5" t="s">
        <v>51</v>
      </c>
    </row>
    <row r="10" s="8" customFormat="true" ht="13.8" hidden="false" customHeight="false" outlineLevel="0" collapsed="false">
      <c r="A10" s="8" t="s">
        <v>25</v>
      </c>
      <c r="B10" s="8" t="s">
        <v>26</v>
      </c>
      <c r="C10" s="8" t="s">
        <v>27</v>
      </c>
      <c r="D10" s="8" t="s">
        <v>52</v>
      </c>
      <c r="E10" s="8" t="s">
        <v>53</v>
      </c>
      <c r="F10" s="8" t="s">
        <v>54</v>
      </c>
      <c r="G10" s="8" t="s">
        <v>55</v>
      </c>
      <c r="H10" s="8" t="s">
        <v>56</v>
      </c>
      <c r="I10" s="8" t="n">
        <v>1</v>
      </c>
      <c r="J10" s="8" t="n">
        <v>2</v>
      </c>
      <c r="K10" s="8" t="s">
        <v>33</v>
      </c>
      <c r="L10" s="8" t="s">
        <v>34</v>
      </c>
      <c r="O10" s="8" t="n">
        <v>6.7</v>
      </c>
      <c r="T10" s="8" t="n">
        <v>6.8615</v>
      </c>
      <c r="V10" s="9" t="e">
        <f aca="false">Tabla1[[#This Row],[NOTA MEDIA]]*0.95+IF(Tabla1[[#This Row],[OUTROS MERITOS]]&lt;&gt;"",0.25,0+IF(Tabla1[[#This Row],[Certificación  de idiomas]]&gt;necesario,0.25,0))</f>
        <v>#NAME?</v>
      </c>
    </row>
    <row r="11" customFormat="false" ht="13.8" hidden="false" customHeight="false" outlineLevel="0" collapsed="false">
      <c r="A11" s="8" t="s">
        <v>25</v>
      </c>
      <c r="B11" s="8" t="s">
        <v>26</v>
      </c>
      <c r="C11" s="8" t="s">
        <v>27</v>
      </c>
      <c r="D11" s="8" t="s">
        <v>52</v>
      </c>
      <c r="E11" s="8" t="s">
        <v>53</v>
      </c>
      <c r="F11" s="8" t="s">
        <v>54</v>
      </c>
      <c r="G11" s="8" t="s">
        <v>57</v>
      </c>
      <c r="H11" s="8" t="s">
        <v>58</v>
      </c>
      <c r="I11" s="8" t="n">
        <v>2</v>
      </c>
      <c r="J11" s="8" t="n">
        <v>2</v>
      </c>
      <c r="K11" s="8" t="s">
        <v>33</v>
      </c>
      <c r="L11" s="8" t="s">
        <v>36</v>
      </c>
      <c r="M11" s="8"/>
      <c r="N11" s="8"/>
      <c r="O11" s="8" t="n">
        <v>6.7</v>
      </c>
      <c r="P11" s="8"/>
      <c r="Q11" s="8"/>
      <c r="R11" s="8"/>
      <c r="S11" s="8"/>
      <c r="T11" s="8" t="n">
        <v>6.8615</v>
      </c>
      <c r="U11" s="8"/>
      <c r="V11" s="9" t="e">
        <f aca="false">Tabla1[[#This Row],[NOTA MEDIA]]*0.95+IF(Tabla1[[#This Row],[OUTROS MERITOS]]&lt;&gt;"",0.25,0+IF(Tabla1[[#This Row],[Certificación  de idiomas]]&gt;necesario,0.25,0))</f>
        <v>#NAME?</v>
      </c>
      <c r="W11" s="8" t="s">
        <v>37</v>
      </c>
    </row>
    <row r="12" s="5" customFormat="true" ht="13.8" hidden="false" customHeight="false" outlineLevel="0" collapsed="false">
      <c r="A12" s="5" t="s">
        <v>25</v>
      </c>
      <c r="B12" s="5" t="s">
        <v>26</v>
      </c>
      <c r="C12" s="5" t="s">
        <v>27</v>
      </c>
      <c r="D12" s="5" t="s">
        <v>59</v>
      </c>
      <c r="E12" s="5" t="s">
        <v>60</v>
      </c>
      <c r="F12" s="5" t="s">
        <v>61</v>
      </c>
      <c r="G12" s="5" t="s">
        <v>31</v>
      </c>
      <c r="H12" s="6" t="s">
        <v>32</v>
      </c>
      <c r="I12" s="5" t="n">
        <v>1</v>
      </c>
      <c r="J12" s="5" t="n">
        <v>1</v>
      </c>
      <c r="K12" s="5" t="s">
        <v>62</v>
      </c>
      <c r="L12" s="5" t="s">
        <v>36</v>
      </c>
      <c r="M12" s="5" t="s">
        <v>63</v>
      </c>
      <c r="N12" s="5" t="s">
        <v>64</v>
      </c>
      <c r="T12" s="5" t="n">
        <v>6.8</v>
      </c>
      <c r="V12" s="7" t="e">
        <f aca="false">Tabla1[[#This Row],[NOTA MEDIA]]*0.95+IF(Tabla1[[#This Row],[OUTROS MERITOS]]&lt;&gt;"",0.25,0+IF(Tabla1[[#This Row],[Certificación  de idiomas]]&gt;necesario,0.25,0))</f>
        <v>#NAME?</v>
      </c>
      <c r="W12" s="5" t="s">
        <v>65</v>
      </c>
    </row>
    <row r="13" customFormat="false" ht="13.8" hidden="false" customHeight="false" outlineLevel="0" collapsed="false">
      <c r="A13" s="5" t="s">
        <v>25</v>
      </c>
      <c r="B13" s="5" t="s">
        <v>26</v>
      </c>
      <c r="C13" s="5" t="s">
        <v>27</v>
      </c>
      <c r="D13" s="5" t="s">
        <v>59</v>
      </c>
      <c r="E13" s="5" t="s">
        <v>60</v>
      </c>
      <c r="F13" s="5" t="s">
        <v>61</v>
      </c>
      <c r="G13" s="5" t="s">
        <v>31</v>
      </c>
      <c r="H13" s="5" t="s">
        <v>35</v>
      </c>
      <c r="I13" s="5" t="n">
        <v>2</v>
      </c>
      <c r="J13" s="5" t="n">
        <v>1</v>
      </c>
      <c r="K13" s="5" t="s">
        <v>62</v>
      </c>
      <c r="L13" s="5" t="s">
        <v>34</v>
      </c>
      <c r="M13" s="5" t="s">
        <v>63</v>
      </c>
      <c r="N13" s="5" t="s">
        <v>66</v>
      </c>
      <c r="O13" s="5"/>
      <c r="P13" s="5"/>
      <c r="Q13" s="5"/>
      <c r="R13" s="5"/>
      <c r="S13" s="5"/>
      <c r="T13" s="5" t="n">
        <v>6.8</v>
      </c>
      <c r="U13" s="5"/>
      <c r="V13" s="7" t="e">
        <f aca="false">Tabla1[[#This Row],[NOTA MEDIA]]*0.95+IF(Tabla1[[#This Row],[OUTROS MERITOS]]&lt;&gt;"",0.25,0+IF(Tabla1[[#This Row],[Certificación  de idiomas]]&gt;necesario,0.25,0))</f>
        <v>#NAME?</v>
      </c>
      <c r="W13" s="5"/>
    </row>
    <row r="14" customFormat="false" ht="13.8" hidden="false" customHeight="false" outlineLevel="0" collapsed="false">
      <c r="A14" s="5" t="s">
        <v>25</v>
      </c>
      <c r="B14" s="5" t="s">
        <v>26</v>
      </c>
      <c r="C14" s="5" t="s">
        <v>27</v>
      </c>
      <c r="D14" s="5" t="s">
        <v>59</v>
      </c>
      <c r="E14" s="5" t="s">
        <v>60</v>
      </c>
      <c r="F14" s="5" t="s">
        <v>61</v>
      </c>
      <c r="G14" s="5" t="s">
        <v>31</v>
      </c>
      <c r="H14" s="5" t="s">
        <v>32</v>
      </c>
      <c r="I14" s="5" t="n">
        <v>3</v>
      </c>
      <c r="J14" s="5" t="n">
        <v>1</v>
      </c>
      <c r="K14" s="5" t="s">
        <v>62</v>
      </c>
      <c r="L14" s="5" t="s">
        <v>36</v>
      </c>
      <c r="M14" s="5" t="s">
        <v>63</v>
      </c>
      <c r="N14" s="5" t="s">
        <v>64</v>
      </c>
      <c r="T14" s="5" t="n">
        <v>6.8</v>
      </c>
      <c r="V14" s="7" t="e">
        <f aca="false">Tabla1[[#This Row],[NOTA MEDIA]]*0.95+IF(Tabla1[[#This Row],[OUTROS MERITOS]]&lt;&gt;"",0.25,0+IF(Tabla1[[#This Row],[Certificación  de idiomas]]&gt;necesario,0.25,0))</f>
        <v>#NAME?</v>
      </c>
      <c r="W14" s="5" t="s">
        <v>37</v>
      </c>
    </row>
    <row r="15" customFormat="false" ht="13.8" hidden="false" customHeight="false" outlineLevel="0" collapsed="false">
      <c r="A15" s="5" t="s">
        <v>25</v>
      </c>
      <c r="B15" s="5" t="s">
        <v>26</v>
      </c>
      <c r="C15" s="5" t="s">
        <v>27</v>
      </c>
      <c r="D15" s="5" t="s">
        <v>59</v>
      </c>
      <c r="E15" s="5" t="s">
        <v>60</v>
      </c>
      <c r="F15" s="5" t="s">
        <v>61</v>
      </c>
      <c r="G15" s="5" t="s">
        <v>31</v>
      </c>
      <c r="H15" s="5" t="s">
        <v>67</v>
      </c>
      <c r="I15" s="5" t="n">
        <v>4</v>
      </c>
      <c r="J15" s="5" t="n">
        <v>1</v>
      </c>
      <c r="K15" s="5" t="s">
        <v>62</v>
      </c>
      <c r="L15" s="5" t="s">
        <v>36</v>
      </c>
      <c r="M15" s="5" t="s">
        <v>63</v>
      </c>
      <c r="N15" s="5" t="s">
        <v>64</v>
      </c>
      <c r="T15" s="5" t="n">
        <v>6.8</v>
      </c>
      <c r="V15" s="7" t="e">
        <f aca="false">Tabla1[[#This Row],[NOTA MEDIA]]*0.95+IF(Tabla1[[#This Row],[OUTROS MERITOS]]&lt;&gt;"",0.25,0+IF(Tabla1[[#This Row],[Certificación  de idiomas]]&gt;necesario,0.25,0))</f>
        <v>#NAME?</v>
      </c>
      <c r="W15" s="5" t="s">
        <v>37</v>
      </c>
    </row>
    <row r="16" s="8" customFormat="true" ht="13.8" hidden="false" customHeight="false" outlineLevel="0" collapsed="false">
      <c r="A16" s="8" t="s">
        <v>25</v>
      </c>
      <c r="B16" s="8" t="s">
        <v>26</v>
      </c>
      <c r="C16" s="8" t="s">
        <v>27</v>
      </c>
      <c r="D16" s="8" t="s">
        <v>68</v>
      </c>
      <c r="E16" s="8" t="s">
        <v>69</v>
      </c>
      <c r="F16" s="8" t="s">
        <v>70</v>
      </c>
      <c r="G16" s="8" t="s">
        <v>55</v>
      </c>
      <c r="H16" s="8" t="s">
        <v>56</v>
      </c>
      <c r="I16" s="8" t="n">
        <v>1</v>
      </c>
      <c r="J16" s="8" t="n">
        <v>2</v>
      </c>
      <c r="K16" s="8" t="s">
        <v>33</v>
      </c>
      <c r="L16" s="8" t="s">
        <v>36</v>
      </c>
      <c r="O16" s="0"/>
      <c r="T16" s="8" t="n">
        <v>6.52</v>
      </c>
      <c r="V16" s="9" t="e">
        <f aca="false">Tabla1[[#This Row],[NOTA MEDIA]]*0.95+IF(Tabla1[[#This Row],[OUTROS MERITOS]]&lt;&gt;"",0.25,0+IF(Tabla1[[#This Row],[Certificación  de idiomas]]&gt;necesario,0.25,0))</f>
        <v>#NAME?</v>
      </c>
      <c r="W16" s="8" t="s">
        <v>51</v>
      </c>
    </row>
    <row r="17" s="8" customFormat="true" ht="13.8" hidden="false" customHeight="false" outlineLevel="0" collapsed="false">
      <c r="A17" s="8" t="s">
        <v>25</v>
      </c>
      <c r="B17" s="8" t="s">
        <v>26</v>
      </c>
      <c r="C17" s="8" t="s">
        <v>27</v>
      </c>
      <c r="D17" s="8" t="s">
        <v>68</v>
      </c>
      <c r="E17" s="8" t="s">
        <v>69</v>
      </c>
      <c r="F17" s="8" t="s">
        <v>70</v>
      </c>
      <c r="G17" s="8" t="s">
        <v>57</v>
      </c>
      <c r="H17" s="8" t="s">
        <v>58</v>
      </c>
      <c r="I17" s="8" t="n">
        <v>2</v>
      </c>
      <c r="J17" s="8" t="n">
        <v>2</v>
      </c>
      <c r="K17" s="8" t="s">
        <v>33</v>
      </c>
      <c r="L17" s="8" t="s">
        <v>36</v>
      </c>
      <c r="O17" s="0"/>
      <c r="T17" s="8" t="n">
        <v>6.52</v>
      </c>
      <c r="V17" s="9" t="e">
        <f aca="false">Tabla1[[#This Row],[NOTA MEDIA]]*0.95+IF(Tabla1[[#This Row],[OUTROS MERITOS]]&lt;&gt;"",0.25,0+IF(Tabla1[[#This Row],[Certificación  de idiomas]]&gt;necesario,0.25,0))</f>
        <v>#NAME?</v>
      </c>
      <c r="W17" s="8" t="s">
        <v>51</v>
      </c>
    </row>
    <row r="18" customFormat="false" ht="13.8" hidden="false" customHeight="false" outlineLevel="0" collapsed="false">
      <c r="A18" s="8" t="s">
        <v>25</v>
      </c>
      <c r="B18" s="8" t="s">
        <v>41</v>
      </c>
      <c r="C18" s="8" t="s">
        <v>27</v>
      </c>
      <c r="D18" s="8" t="s">
        <v>68</v>
      </c>
      <c r="E18" s="8" t="s">
        <v>69</v>
      </c>
      <c r="F18" s="8" t="s">
        <v>70</v>
      </c>
      <c r="G18" s="8" t="s">
        <v>45</v>
      </c>
      <c r="H18" s="8" t="s">
        <v>46</v>
      </c>
      <c r="I18" s="8" t="n">
        <v>3</v>
      </c>
      <c r="J18" s="8" t="n">
        <v>1</v>
      </c>
      <c r="K18" s="8" t="s">
        <v>33</v>
      </c>
      <c r="L18" s="8" t="s">
        <v>36</v>
      </c>
      <c r="M18" s="8"/>
      <c r="N18" s="8"/>
      <c r="O18" s="8"/>
      <c r="P18" s="8"/>
      <c r="Q18" s="8"/>
      <c r="R18" s="8"/>
      <c r="S18" s="8"/>
      <c r="T18" s="8" t="n">
        <v>6.52</v>
      </c>
      <c r="U18" s="8"/>
      <c r="V18" s="9" t="e">
        <f aca="false">Tabla1[[#This Row],[NOTA MEDIA]]*0.95+IF(Tabla1[[#This Row],[OUTROS MERITOS]]&lt;&gt;"",0.25,0+IF(Tabla1[[#This Row],[Certificación  de idiomas]]&gt;necesario,0.25,0))</f>
        <v>#NAME?</v>
      </c>
      <c r="W18" s="8" t="s">
        <v>51</v>
      </c>
    </row>
    <row r="19" s="5" customFormat="true" ht="13.8" hidden="false" customHeight="false" outlineLevel="0" collapsed="false">
      <c r="A19" s="5" t="s">
        <v>25</v>
      </c>
      <c r="B19" s="5" t="s">
        <v>41</v>
      </c>
      <c r="C19" s="5" t="s">
        <v>27</v>
      </c>
      <c r="D19" s="5" t="s">
        <v>71</v>
      </c>
      <c r="E19" s="5" t="s">
        <v>72</v>
      </c>
      <c r="F19" s="5" t="s">
        <v>73</v>
      </c>
      <c r="G19" s="5" t="s">
        <v>45</v>
      </c>
      <c r="H19" s="5" t="s">
        <v>46</v>
      </c>
      <c r="I19" s="5" t="n">
        <v>1</v>
      </c>
      <c r="J19" s="5" t="n">
        <v>2</v>
      </c>
      <c r="K19" s="5" t="s">
        <v>33</v>
      </c>
      <c r="L19" s="5" t="s">
        <v>36</v>
      </c>
      <c r="M19" s="5" t="s">
        <v>47</v>
      </c>
      <c r="T19" s="5" t="n">
        <v>6.5143</v>
      </c>
      <c r="V19" s="7" t="e">
        <f aca="false">Tabla1[[#This Row],[NOTA MEDIA]]*0.95+IF(Tabla1[[#This Row],[OUTROS MERITOS]]&lt;&gt;"",0.25,0+IF(Tabla1[[#This Row],[Certificación  de idiomas]]&gt;necesario,0.25,0))</f>
        <v>#NAME?</v>
      </c>
      <c r="W19" s="5" t="s">
        <v>65</v>
      </c>
    </row>
    <row r="20" customFormat="false" ht="13.8" hidden="false" customHeight="false" outlineLevel="0" collapsed="false">
      <c r="A20" s="5" t="s">
        <v>25</v>
      </c>
      <c r="B20" s="5" t="s">
        <v>26</v>
      </c>
      <c r="C20" s="5" t="s">
        <v>27</v>
      </c>
      <c r="D20" s="5" t="s">
        <v>71</v>
      </c>
      <c r="E20" s="5" t="s">
        <v>72</v>
      </c>
      <c r="F20" s="5" t="s">
        <v>73</v>
      </c>
      <c r="G20" s="5" t="s">
        <v>57</v>
      </c>
      <c r="H20" s="5" t="s">
        <v>58</v>
      </c>
      <c r="I20" s="5" t="n">
        <v>2</v>
      </c>
      <c r="J20" s="5" t="n">
        <v>2</v>
      </c>
      <c r="K20" s="5" t="s">
        <v>33</v>
      </c>
      <c r="L20" s="5" t="s">
        <v>34</v>
      </c>
      <c r="M20" s="5" t="s">
        <v>47</v>
      </c>
      <c r="N20" s="5"/>
      <c r="O20" s="5"/>
      <c r="P20" s="5"/>
      <c r="Q20" s="5"/>
      <c r="R20" s="5"/>
      <c r="S20" s="5"/>
      <c r="T20" s="5" t="n">
        <v>6.5143</v>
      </c>
      <c r="U20" s="5"/>
      <c r="V20" s="7" t="e">
        <f aca="false">Tabla1[[#This Row],[NOTA MEDIA]]*0.95+IF(Tabla1[[#This Row],[OUTROS MERITOS]]&lt;&gt;"",0.25,0+IF(Tabla1[[#This Row],[Certificación  de idiomas]]&gt;necesario,0.25,0))</f>
        <v>#NAME?</v>
      </c>
    </row>
    <row r="21" customFormat="false" ht="13.8" hidden="false" customHeight="false" outlineLevel="0" collapsed="false">
      <c r="A21" s="5" t="s">
        <v>25</v>
      </c>
      <c r="B21" s="5" t="s">
        <v>26</v>
      </c>
      <c r="C21" s="5" t="s">
        <v>27</v>
      </c>
      <c r="D21" s="5" t="s">
        <v>71</v>
      </c>
      <c r="E21" s="5" t="s">
        <v>72</v>
      </c>
      <c r="F21" s="5" t="s">
        <v>73</v>
      </c>
      <c r="G21" s="5" t="s">
        <v>55</v>
      </c>
      <c r="H21" s="5" t="s">
        <v>56</v>
      </c>
      <c r="I21" s="5" t="n">
        <v>3</v>
      </c>
      <c r="J21" s="5" t="n">
        <v>2</v>
      </c>
      <c r="K21" s="5" t="s">
        <v>33</v>
      </c>
      <c r="L21" s="5" t="s">
        <v>36</v>
      </c>
      <c r="M21" s="5" t="s">
        <v>47</v>
      </c>
      <c r="T21" s="5" t="n">
        <v>6.5143</v>
      </c>
      <c r="V21" s="7" t="e">
        <f aca="false">Tabla1[[#This Row],[NOTA MEDIA]]*0.95+IF(Tabla1[[#This Row],[OUTROS MERITOS]]&lt;&gt;"",0.25,0+IF(Tabla1[[#This Row],[Certificación  de idiomas]]&gt;necesario,0.25,0))</f>
        <v>#NAME?</v>
      </c>
      <c r="W21" s="5" t="s">
        <v>37</v>
      </c>
    </row>
    <row r="22" customFormat="false" ht="13.8" hidden="false" customHeight="false" outlineLevel="0" collapsed="false">
      <c r="A22" s="5" t="s">
        <v>25</v>
      </c>
      <c r="B22" s="5" t="s">
        <v>26</v>
      </c>
      <c r="C22" s="5" t="s">
        <v>27</v>
      </c>
      <c r="D22" s="5" t="s">
        <v>74</v>
      </c>
      <c r="E22" s="5" t="s">
        <v>75</v>
      </c>
      <c r="F22" s="5" t="s">
        <v>76</v>
      </c>
      <c r="G22" s="5" t="s">
        <v>77</v>
      </c>
      <c r="H22" s="5" t="s">
        <v>78</v>
      </c>
      <c r="I22" s="5" t="n">
        <v>1</v>
      </c>
      <c r="J22" s="5" t="n">
        <v>2</v>
      </c>
      <c r="K22" s="5" t="s">
        <v>33</v>
      </c>
      <c r="L22" s="5" t="s">
        <v>34</v>
      </c>
      <c r="N22" s="5" t="s">
        <v>79</v>
      </c>
      <c r="O22" s="5" t="n">
        <v>7.6</v>
      </c>
      <c r="R22" s="5" t="n">
        <v>7.3</v>
      </c>
      <c r="T22" s="5" t="n">
        <v>6.4692</v>
      </c>
      <c r="V22" s="7" t="e">
        <f aca="false">Tabla1[[#This Row],[NOTA MEDIA]]*0.95+IF(Tabla1[[#This Row],[OUTROS MERITOS]]&lt;&gt;"",0.25,0+IF(Tabla1[[#This Row],[Certificación  de idiomas]]&gt;necesario,0.25,0))</f>
        <v>#NAME?</v>
      </c>
    </row>
    <row r="23" customFormat="false" ht="13.8" hidden="false" customHeight="false" outlineLevel="0" collapsed="false">
      <c r="A23" s="5" t="s">
        <v>25</v>
      </c>
      <c r="B23" s="5" t="s">
        <v>26</v>
      </c>
      <c r="C23" s="5" t="s">
        <v>27</v>
      </c>
      <c r="D23" s="5" t="s">
        <v>74</v>
      </c>
      <c r="E23" s="5" t="s">
        <v>75</v>
      </c>
      <c r="F23" s="5" t="s">
        <v>76</v>
      </c>
      <c r="G23" s="5" t="s">
        <v>57</v>
      </c>
      <c r="H23" s="5" t="s">
        <v>58</v>
      </c>
      <c r="I23" s="5" t="n">
        <v>2</v>
      </c>
      <c r="J23" s="5" t="n">
        <v>2</v>
      </c>
      <c r="K23" s="5" t="s">
        <v>33</v>
      </c>
      <c r="L23" s="5" t="s">
        <v>36</v>
      </c>
      <c r="O23" s="5" t="n">
        <v>7.6</v>
      </c>
      <c r="R23" s="5" t="n">
        <v>7.3</v>
      </c>
      <c r="T23" s="5" t="n">
        <v>6.4692</v>
      </c>
      <c r="V23" s="7" t="e">
        <f aca="false">Tabla1[[#This Row],[NOTA MEDIA]]*0.95+IF(Tabla1[[#This Row],[OUTROS MERITOS]]&lt;&gt;"",0.25,0+IF(Tabla1[[#This Row],[Certificación  de idiomas]]&gt;necesario,0.25,0))</f>
        <v>#NAME?</v>
      </c>
      <c r="W23" s="5" t="s">
        <v>37</v>
      </c>
    </row>
    <row r="24" customFormat="false" ht="13.8" hidden="false" customHeight="false" outlineLevel="0" collapsed="false">
      <c r="A24" s="8" t="s">
        <v>25</v>
      </c>
      <c r="B24" s="8" t="s">
        <v>26</v>
      </c>
      <c r="C24" s="8" t="s">
        <v>27</v>
      </c>
      <c r="D24" s="8" t="s">
        <v>80</v>
      </c>
      <c r="E24" s="8" t="s">
        <v>81</v>
      </c>
      <c r="F24" s="8" t="s">
        <v>82</v>
      </c>
      <c r="G24" s="8" t="s">
        <v>77</v>
      </c>
      <c r="H24" s="8" t="s">
        <v>83</v>
      </c>
      <c r="I24" s="8" t="n">
        <v>1</v>
      </c>
      <c r="J24" s="8" t="n">
        <v>2</v>
      </c>
      <c r="K24" s="8" t="s">
        <v>33</v>
      </c>
      <c r="L24" s="8" t="s">
        <v>36</v>
      </c>
      <c r="M24" s="5" t="s">
        <v>47</v>
      </c>
      <c r="N24" s="8"/>
      <c r="O24" s="8"/>
      <c r="P24" s="8"/>
      <c r="Q24" s="8"/>
      <c r="R24" s="8"/>
      <c r="S24" s="8"/>
      <c r="T24" s="8" t="n">
        <v>6.4167</v>
      </c>
      <c r="U24" s="8"/>
      <c r="V24" s="9" t="e">
        <f aca="false">Tabla1[[#This Row],[NOTA MEDIA]]*0.95+IF(Tabla1[[#This Row],[OUTROS MERITOS]]&lt;&gt;"",0.25,0+IF(Tabla1[[#This Row],[Certificación  de idiomas]]&gt;necesario,0.25,0))</f>
        <v>#NAME?</v>
      </c>
      <c r="W24" s="8" t="s">
        <v>51</v>
      </c>
    </row>
    <row r="25" customFormat="false" ht="13.8" hidden="false" customHeight="false" outlineLevel="0" collapsed="false">
      <c r="A25" s="8" t="s">
        <v>25</v>
      </c>
      <c r="B25" s="8" t="s">
        <v>26</v>
      </c>
      <c r="C25" s="8" t="s">
        <v>27</v>
      </c>
      <c r="D25" s="8" t="s">
        <v>80</v>
      </c>
      <c r="E25" s="8" t="s">
        <v>81</v>
      </c>
      <c r="F25" s="8" t="s">
        <v>82</v>
      </c>
      <c r="G25" s="8" t="s">
        <v>77</v>
      </c>
      <c r="H25" s="8" t="s">
        <v>84</v>
      </c>
      <c r="I25" s="8" t="n">
        <v>2</v>
      </c>
      <c r="J25" s="8" t="n">
        <v>2</v>
      </c>
      <c r="K25" s="8" t="s">
        <v>33</v>
      </c>
      <c r="L25" s="8" t="s">
        <v>36</v>
      </c>
      <c r="M25" s="5" t="s">
        <v>47</v>
      </c>
      <c r="N25" s="8"/>
      <c r="O25" s="8"/>
      <c r="P25" s="8"/>
      <c r="Q25" s="8"/>
      <c r="R25" s="8"/>
      <c r="S25" s="8"/>
      <c r="T25" s="8" t="n">
        <v>6.4167</v>
      </c>
      <c r="U25" s="8"/>
      <c r="V25" s="9" t="e">
        <f aca="false">Tabla1[[#This Row],[NOTA MEDIA]]*0.95+IF(Tabla1[[#This Row],[OUTROS MERITOS]]&lt;&gt;"",0.25,0+IF(Tabla1[[#This Row],[Certificación  de idiomas]]&gt;necesario,0.25,0))</f>
        <v>#NAME?</v>
      </c>
      <c r="W25" s="8" t="s">
        <v>51</v>
      </c>
    </row>
    <row r="26" customFormat="false" ht="13.8" hidden="false" customHeight="false" outlineLevel="0" collapsed="false">
      <c r="A26" s="8" t="s">
        <v>25</v>
      </c>
      <c r="B26" s="8" t="s">
        <v>26</v>
      </c>
      <c r="C26" s="8" t="s">
        <v>27</v>
      </c>
      <c r="D26" s="8" t="s">
        <v>80</v>
      </c>
      <c r="E26" s="8" t="s">
        <v>81</v>
      </c>
      <c r="F26" s="8" t="s">
        <v>82</v>
      </c>
      <c r="G26" s="8" t="s">
        <v>55</v>
      </c>
      <c r="H26" s="8" t="s">
        <v>56</v>
      </c>
      <c r="I26" s="8" t="n">
        <v>3</v>
      </c>
      <c r="J26" s="8" t="n">
        <v>2</v>
      </c>
      <c r="K26" s="8" t="s">
        <v>33</v>
      </c>
      <c r="L26" s="8" t="s">
        <v>34</v>
      </c>
      <c r="M26" s="5" t="s">
        <v>47</v>
      </c>
      <c r="N26" s="8"/>
      <c r="O26" s="8"/>
      <c r="P26" s="8"/>
      <c r="Q26" s="8"/>
      <c r="R26" s="8"/>
      <c r="S26" s="8"/>
      <c r="T26" s="8" t="n">
        <v>6.4167</v>
      </c>
      <c r="U26" s="8"/>
      <c r="V26" s="9" t="e">
        <f aca="false">Tabla1[[#This Row],[NOTA MEDIA]]*0.95+IF(Tabla1[[#This Row],[OUTROS MERITOS]]&lt;&gt;"",0.25,0+IF(Tabla1[[#This Row],[Certificación  de idiomas]]&gt;necesario,0.25,0))</f>
        <v>#NAME?</v>
      </c>
    </row>
    <row r="27" s="8" customFormat="true" ht="13.8" hidden="false" customHeight="false" outlineLevel="0" collapsed="false">
      <c r="A27" s="8" t="s">
        <v>25</v>
      </c>
      <c r="B27" s="8" t="s">
        <v>26</v>
      </c>
      <c r="C27" s="8" t="s">
        <v>27</v>
      </c>
      <c r="D27" s="8" t="s">
        <v>80</v>
      </c>
      <c r="E27" s="8" t="s">
        <v>81</v>
      </c>
      <c r="F27" s="8" t="s">
        <v>82</v>
      </c>
      <c r="G27" s="8" t="s">
        <v>31</v>
      </c>
      <c r="H27" s="8" t="s">
        <v>35</v>
      </c>
      <c r="I27" s="8" t="n">
        <v>4</v>
      </c>
      <c r="J27" s="8" t="n">
        <v>2</v>
      </c>
      <c r="K27" s="8" t="s">
        <v>33</v>
      </c>
      <c r="L27" s="8" t="s">
        <v>36</v>
      </c>
      <c r="M27" s="5" t="s">
        <v>47</v>
      </c>
      <c r="N27" s="0"/>
      <c r="O27" s="0"/>
      <c r="P27" s="0"/>
      <c r="Q27" s="0"/>
      <c r="R27" s="0"/>
      <c r="S27" s="0"/>
      <c r="T27" s="8" t="n">
        <v>6.4167</v>
      </c>
      <c r="U27" s="0"/>
      <c r="V27" s="9" t="e">
        <f aca="false">Tabla1[[#This Row],[NOTA MEDIA]]*0.95+IF(Tabla1[[#This Row],[OUTROS MERITOS]]&lt;&gt;"",0.25,0+IF(Tabla1[[#This Row],[Certificación  de idiomas]]&gt;necesario,0.25,0))</f>
        <v>#NAME?</v>
      </c>
      <c r="W27" s="8" t="s">
        <v>37</v>
      </c>
    </row>
    <row r="28" customFormat="false" ht="13.8" hidden="false" customHeight="false" outlineLevel="0" collapsed="false">
      <c r="A28" s="5" t="s">
        <v>25</v>
      </c>
      <c r="B28" s="5" t="s">
        <v>26</v>
      </c>
      <c r="C28" s="5" t="s">
        <v>27</v>
      </c>
      <c r="D28" s="5" t="s">
        <v>85</v>
      </c>
      <c r="E28" s="5" t="s">
        <v>86</v>
      </c>
      <c r="F28" s="5" t="s">
        <v>87</v>
      </c>
      <c r="G28" s="5" t="s">
        <v>31</v>
      </c>
      <c r="H28" s="5" t="s">
        <v>35</v>
      </c>
      <c r="I28" s="5" t="n">
        <v>1</v>
      </c>
      <c r="J28" s="5" t="n">
        <v>2</v>
      </c>
      <c r="K28" s="5" t="s">
        <v>33</v>
      </c>
      <c r="L28" s="5" t="s">
        <v>34</v>
      </c>
      <c r="M28" s="5"/>
      <c r="N28" s="5"/>
      <c r="O28" s="5"/>
      <c r="P28" s="5"/>
      <c r="Q28" s="5"/>
      <c r="R28" s="5"/>
      <c r="S28" s="5" t="n">
        <v>5</v>
      </c>
      <c r="T28" s="5" t="n">
        <v>6.3556</v>
      </c>
      <c r="U28" s="5"/>
      <c r="V28" s="7" t="e">
        <f aca="false">Tabla1[[#This Row],[NOTA MEDIA]]*0.95+IF(Tabla1[[#This Row],[OUTROS MERITOS]]&lt;&gt;"",0.25,0+IF(Tabla1[[#This Row],[Certificación  de idiomas]]&gt;necesario,0.25,0))</f>
        <v>#NAME?</v>
      </c>
      <c r="W28" s="5"/>
    </row>
    <row r="29" customFormat="false" ht="13.8" hidden="false" customHeight="false" outlineLevel="0" collapsed="false">
      <c r="A29" s="5" t="s">
        <v>25</v>
      </c>
      <c r="B29" s="5" t="s">
        <v>26</v>
      </c>
      <c r="C29" s="5" t="s">
        <v>27</v>
      </c>
      <c r="D29" s="5" t="s">
        <v>85</v>
      </c>
      <c r="E29" s="5" t="s">
        <v>86</v>
      </c>
      <c r="F29" s="5" t="s">
        <v>87</v>
      </c>
      <c r="G29" s="5" t="s">
        <v>31</v>
      </c>
      <c r="H29" s="6" t="s">
        <v>32</v>
      </c>
      <c r="I29" s="5" t="n">
        <v>2</v>
      </c>
      <c r="J29" s="5" t="n">
        <v>2</v>
      </c>
      <c r="K29" s="5" t="s">
        <v>33</v>
      </c>
      <c r="L29" s="5" t="s">
        <v>36</v>
      </c>
      <c r="M29" s="5"/>
      <c r="N29" s="5"/>
      <c r="O29" s="5"/>
      <c r="P29" s="5"/>
      <c r="Q29" s="5"/>
      <c r="R29" s="5"/>
      <c r="S29" s="5" t="n">
        <v>5</v>
      </c>
      <c r="T29" s="5" t="n">
        <v>6.3556</v>
      </c>
      <c r="U29" s="5"/>
      <c r="V29" s="7" t="e">
        <f aca="false">Tabla1[[#This Row],[NOTA MEDIA]]*0.95+IF(Tabla1[[#This Row],[OUTROS MERITOS]]&lt;&gt;"",0.25,0+IF(Tabla1[[#This Row],[Certificación  de idiomas]]&gt;necesario,0.25,0))</f>
        <v>#NAME?</v>
      </c>
      <c r="W29" s="5" t="s">
        <v>37</v>
      </c>
    </row>
    <row r="30" customFormat="false" ht="13.8" hidden="false" customHeight="false" outlineLevel="0" collapsed="false">
      <c r="A30" s="5" t="s">
        <v>25</v>
      </c>
      <c r="B30" s="5" t="s">
        <v>26</v>
      </c>
      <c r="C30" s="5" t="s">
        <v>27</v>
      </c>
      <c r="D30" s="5" t="s">
        <v>85</v>
      </c>
      <c r="E30" s="5" t="s">
        <v>86</v>
      </c>
      <c r="F30" s="5" t="s">
        <v>87</v>
      </c>
      <c r="G30" s="5" t="s">
        <v>55</v>
      </c>
      <c r="H30" s="5" t="s">
        <v>56</v>
      </c>
      <c r="I30" s="5" t="n">
        <v>3</v>
      </c>
      <c r="J30" s="5" t="n">
        <v>2</v>
      </c>
      <c r="K30" s="5" t="s">
        <v>33</v>
      </c>
      <c r="L30" s="5" t="s">
        <v>36</v>
      </c>
      <c r="M30" s="5"/>
      <c r="N30" s="5"/>
      <c r="O30" s="5"/>
      <c r="P30" s="5"/>
      <c r="Q30" s="5"/>
      <c r="R30" s="5"/>
      <c r="S30" s="5" t="n">
        <v>5</v>
      </c>
      <c r="T30" s="5" t="n">
        <v>6.3556</v>
      </c>
      <c r="U30" s="5"/>
      <c r="V30" s="7" t="e">
        <f aca="false">Tabla1[[#This Row],[NOTA MEDIA]]*0.95+IF(Tabla1[[#This Row],[OUTROS MERITOS]]&lt;&gt;"",0.25,0+IF(Tabla1[[#This Row],[Certificación  de idiomas]]&gt;necesario,0.25,0))</f>
        <v>#NAME?</v>
      </c>
      <c r="W30" s="5" t="s">
        <v>37</v>
      </c>
    </row>
    <row r="31" s="5" customFormat="true" ht="13.8" hidden="false" customHeight="false" outlineLevel="0" collapsed="false">
      <c r="A31" s="5" t="s">
        <v>25</v>
      </c>
      <c r="B31" s="5" t="s">
        <v>26</v>
      </c>
      <c r="C31" s="5" t="s">
        <v>27</v>
      </c>
      <c r="D31" s="5" t="s">
        <v>85</v>
      </c>
      <c r="E31" s="5" t="s">
        <v>86</v>
      </c>
      <c r="F31" s="5" t="s">
        <v>87</v>
      </c>
      <c r="G31" s="5" t="s">
        <v>57</v>
      </c>
      <c r="H31" s="5" t="s">
        <v>58</v>
      </c>
      <c r="I31" s="5" t="n">
        <v>4</v>
      </c>
      <c r="J31" s="5" t="n">
        <v>2</v>
      </c>
      <c r="K31" s="5" t="s">
        <v>33</v>
      </c>
      <c r="L31" s="5" t="s">
        <v>36</v>
      </c>
      <c r="S31" s="5" t="n">
        <v>5</v>
      </c>
      <c r="T31" s="5" t="n">
        <v>6.3556</v>
      </c>
      <c r="V31" s="7" t="e">
        <f aca="false">Tabla1[[#This Row],[NOTA MEDIA]]*0.95+IF(Tabla1[[#This Row],[OUTROS MERITOS]]&lt;&gt;"",0.25,0+IF(Tabla1[[#This Row],[Certificación  de idiomas]]&gt;necesario,0.25,0))</f>
        <v>#NAME?</v>
      </c>
      <c r="W31" s="5" t="s">
        <v>37</v>
      </c>
    </row>
    <row r="32" customFormat="false" ht="13.8" hidden="false" customHeight="false" outlineLevel="0" collapsed="false">
      <c r="A32" s="5" t="s">
        <v>25</v>
      </c>
      <c r="B32" s="5" t="s">
        <v>26</v>
      </c>
      <c r="C32" s="5" t="s">
        <v>27</v>
      </c>
      <c r="D32" s="5" t="s">
        <v>88</v>
      </c>
      <c r="E32" s="5" t="s">
        <v>89</v>
      </c>
      <c r="F32" s="5" t="s">
        <v>90</v>
      </c>
      <c r="G32" s="5" t="s">
        <v>57</v>
      </c>
      <c r="H32" s="5" t="s">
        <v>58</v>
      </c>
      <c r="I32" s="5" t="n">
        <v>1</v>
      </c>
      <c r="J32" s="5" t="n">
        <v>2</v>
      </c>
      <c r="K32" s="5" t="s">
        <v>33</v>
      </c>
      <c r="L32" s="5" t="s">
        <v>34</v>
      </c>
      <c r="M32" s="5" t="s">
        <v>91</v>
      </c>
      <c r="T32" s="5" t="n">
        <v>6.2353</v>
      </c>
      <c r="U32" s="5" t="s">
        <v>92</v>
      </c>
      <c r="V32" s="7" t="n">
        <f aca="false">Tabla1[[#This Row],[NOTA MEDIA]]*0.95+IF(Tabla1[[#This Row],[OUTROS MERITOS]]&lt;&gt;"",0.25,0+IF(Tabla1[[#This Row],[Certificación  de idiomas]]&gt;necesario,0.25,0))</f>
        <v>6.173535</v>
      </c>
    </row>
    <row r="33" customFormat="false" ht="13.8" hidden="false" customHeight="false" outlineLevel="0" collapsed="false">
      <c r="A33" s="5" t="s">
        <v>25</v>
      </c>
      <c r="B33" s="5" t="s">
        <v>26</v>
      </c>
      <c r="C33" s="5" t="s">
        <v>27</v>
      </c>
      <c r="D33" s="5" t="s">
        <v>88</v>
      </c>
      <c r="E33" s="5" t="s">
        <v>89</v>
      </c>
      <c r="F33" s="5" t="s">
        <v>90</v>
      </c>
      <c r="G33" s="5" t="s">
        <v>55</v>
      </c>
      <c r="H33" s="5" t="s">
        <v>56</v>
      </c>
      <c r="I33" s="5" t="n">
        <v>2</v>
      </c>
      <c r="J33" s="5" t="n">
        <v>2</v>
      </c>
      <c r="K33" s="5" t="s">
        <v>33</v>
      </c>
      <c r="L33" s="5" t="s">
        <v>36</v>
      </c>
      <c r="M33" s="5" t="s">
        <v>91</v>
      </c>
      <c r="T33" s="5" t="n">
        <v>6.2353</v>
      </c>
      <c r="U33" s="5" t="s">
        <v>92</v>
      </c>
      <c r="V33" s="7" t="n">
        <f aca="false">Tabla1[[#This Row],[NOTA MEDIA]]*0.95+IF(Tabla1[[#This Row],[OUTROS MERITOS]]&lt;&gt;"",0.25,0+IF(Tabla1[[#This Row],[Certificación  de idiomas]]&gt;necesario,0.25,0))</f>
        <v>6.173535</v>
      </c>
      <c r="W33" s="5" t="s">
        <v>37</v>
      </c>
    </row>
    <row r="34" customFormat="false" ht="13.8" hidden="false" customHeight="false" outlineLevel="0" collapsed="false">
      <c r="A34" s="5" t="s">
        <v>25</v>
      </c>
      <c r="B34" s="5" t="s">
        <v>41</v>
      </c>
      <c r="C34" s="5" t="s">
        <v>27</v>
      </c>
      <c r="D34" s="5" t="s">
        <v>88</v>
      </c>
      <c r="E34" s="5" t="s">
        <v>89</v>
      </c>
      <c r="F34" s="5" t="s">
        <v>90</v>
      </c>
      <c r="G34" s="5" t="s">
        <v>93</v>
      </c>
      <c r="H34" s="5" t="s">
        <v>94</v>
      </c>
      <c r="I34" s="5" t="n">
        <v>3</v>
      </c>
      <c r="J34" s="5" t="n">
        <v>2</v>
      </c>
      <c r="K34" s="5" t="s">
        <v>33</v>
      </c>
      <c r="L34" s="5" t="s">
        <v>36</v>
      </c>
      <c r="M34" s="5" t="s">
        <v>91</v>
      </c>
      <c r="T34" s="5" t="n">
        <v>6.2353</v>
      </c>
      <c r="U34" s="5" t="s">
        <v>92</v>
      </c>
      <c r="V34" s="7" t="n">
        <f aca="false">Tabla1[[#This Row],[NOTA MEDIA]]*0.95+IF(Tabla1[[#This Row],[OUTROS MERITOS]]&lt;&gt;"",0.25,0+IF(Tabla1[[#This Row],[Certificación  de idiomas]]&gt;necesario,0.25,0))</f>
        <v>6.173535</v>
      </c>
      <c r="W34" s="5" t="s">
        <v>37</v>
      </c>
    </row>
    <row r="35" customFormat="false" ht="13.8" hidden="false" customHeight="false" outlineLevel="0" collapsed="false">
      <c r="A35" s="5" t="s">
        <v>25</v>
      </c>
      <c r="B35" s="5" t="s">
        <v>26</v>
      </c>
      <c r="C35" s="5" t="s">
        <v>27</v>
      </c>
      <c r="D35" s="5" t="s">
        <v>95</v>
      </c>
      <c r="E35" s="5" t="s">
        <v>96</v>
      </c>
      <c r="F35" s="5" t="s">
        <v>97</v>
      </c>
      <c r="G35" s="5" t="s">
        <v>77</v>
      </c>
      <c r="H35" s="5" t="s">
        <v>78</v>
      </c>
      <c r="I35" s="5" t="n">
        <v>1</v>
      </c>
      <c r="J35" s="5" t="n">
        <v>2</v>
      </c>
      <c r="K35" s="5" t="s">
        <v>33</v>
      </c>
      <c r="L35" s="5" t="s">
        <v>34</v>
      </c>
      <c r="N35" s="5" t="s">
        <v>79</v>
      </c>
      <c r="R35" s="5" t="n">
        <v>5.3</v>
      </c>
      <c r="T35" s="5" t="n">
        <v>6.1538</v>
      </c>
      <c r="V35" s="7" t="e">
        <f aca="false">Tabla1[[#This Row],[NOTA MEDIA]]*0.95+IF(Tabla1[[#This Row],[OUTROS MERITOS]]&lt;&gt;"",0.25,0+IF(Tabla1[[#This Row],[Certificación  de idiomas]]&gt;necesario,0.25,0))</f>
        <v>#NAME?</v>
      </c>
    </row>
    <row r="36" customFormat="false" ht="13.8" hidden="false" customHeight="false" outlineLevel="0" collapsed="false">
      <c r="A36" s="5" t="s">
        <v>25</v>
      </c>
      <c r="B36" s="5" t="s">
        <v>26</v>
      </c>
      <c r="C36" s="5" t="s">
        <v>27</v>
      </c>
      <c r="D36" s="5" t="s">
        <v>98</v>
      </c>
      <c r="E36" s="5" t="s">
        <v>99</v>
      </c>
      <c r="F36" s="5" t="s">
        <v>100</v>
      </c>
      <c r="G36" s="5" t="s">
        <v>57</v>
      </c>
      <c r="H36" s="5" t="s">
        <v>58</v>
      </c>
      <c r="I36" s="5" t="n">
        <v>1</v>
      </c>
      <c r="J36" s="5" t="n">
        <v>1</v>
      </c>
      <c r="K36" s="5" t="s">
        <v>62</v>
      </c>
      <c r="L36" s="5" t="s">
        <v>36</v>
      </c>
      <c r="M36" s="5" t="s">
        <v>101</v>
      </c>
      <c r="T36" s="5" t="n">
        <v>6.0359</v>
      </c>
      <c r="V36" s="7" t="e">
        <f aca="false">Tabla1[[#This Row],[NOTA MEDIA]]*0.95+IF(Tabla1[[#This Row],[OUTROS MERITOS]]&lt;&gt;"",0.25,0+IF(Tabla1[[#This Row],[Certificación  de idiomas]]&gt;necesario,0.25,0))</f>
        <v>#NAME?</v>
      </c>
      <c r="W36" s="5" t="s">
        <v>65</v>
      </c>
    </row>
    <row r="37" customFormat="false" ht="13.8" hidden="false" customHeight="false" outlineLevel="0" collapsed="false">
      <c r="A37" s="5" t="s">
        <v>25</v>
      </c>
      <c r="B37" s="5" t="s">
        <v>26</v>
      </c>
      <c r="C37" s="5" t="s">
        <v>27</v>
      </c>
      <c r="D37" s="5" t="s">
        <v>98</v>
      </c>
      <c r="E37" s="5" t="s">
        <v>99</v>
      </c>
      <c r="F37" s="5" t="s">
        <v>100</v>
      </c>
      <c r="G37" s="5" t="s">
        <v>55</v>
      </c>
      <c r="H37" s="5" t="s">
        <v>56</v>
      </c>
      <c r="I37" s="5" t="n">
        <v>2</v>
      </c>
      <c r="J37" s="5" t="n">
        <v>1</v>
      </c>
      <c r="K37" s="5" t="s">
        <v>62</v>
      </c>
      <c r="L37" s="5" t="s">
        <v>34</v>
      </c>
      <c r="M37" s="5" t="s">
        <v>101</v>
      </c>
      <c r="T37" s="5" t="n">
        <v>6.0359</v>
      </c>
      <c r="V37" s="7" t="e">
        <f aca="false">Tabla1[[#This Row],[NOTA MEDIA]]*0.95+IF(Tabla1[[#This Row],[OUTROS MERITOS]]&lt;&gt;"",0.25,0+IF(Tabla1[[#This Row],[Certificación  de idiomas]]&gt;necesario,0.25,0))</f>
        <v>#NAME?</v>
      </c>
    </row>
    <row r="38" customFormat="false" ht="13.8" hidden="false" customHeight="false" outlineLevel="0" collapsed="false">
      <c r="A38" s="5" t="s">
        <v>25</v>
      </c>
      <c r="B38" s="5" t="s">
        <v>26</v>
      </c>
      <c r="C38" s="5" t="s">
        <v>27</v>
      </c>
      <c r="D38" s="5" t="s">
        <v>102</v>
      </c>
      <c r="E38" s="5" t="s">
        <v>103</v>
      </c>
      <c r="F38" s="5" t="s">
        <v>104</v>
      </c>
      <c r="G38" s="5" t="s">
        <v>77</v>
      </c>
      <c r="H38" s="5" t="s">
        <v>84</v>
      </c>
      <c r="I38" s="5" t="n">
        <v>1</v>
      </c>
      <c r="J38" s="5" t="n">
        <v>2</v>
      </c>
      <c r="K38" s="5" t="s">
        <v>33</v>
      </c>
      <c r="L38" s="5" t="s">
        <v>34</v>
      </c>
      <c r="R38" s="5" t="n">
        <v>5.2</v>
      </c>
      <c r="T38" s="5" t="n">
        <v>6.0167</v>
      </c>
      <c r="V38" s="7" t="e">
        <f aca="false">Tabla1[[#This Row],[NOTA MEDIA]]*0.95+IF(Tabla1[[#This Row],[OUTROS MERITOS]]&lt;&gt;"",0.25,0+IF(Tabla1[[#This Row],[Certificación  de idiomas]]&gt;necesario,0.25,0))</f>
        <v>#NAME?</v>
      </c>
    </row>
    <row r="39" customFormat="false" ht="13.8" hidden="false" customHeight="false" outlineLevel="0" collapsed="false">
      <c r="A39" s="5" t="s">
        <v>25</v>
      </c>
      <c r="B39" s="5" t="s">
        <v>26</v>
      </c>
      <c r="C39" s="5" t="s">
        <v>27</v>
      </c>
      <c r="D39" s="5" t="s">
        <v>102</v>
      </c>
      <c r="E39" s="5" t="s">
        <v>103</v>
      </c>
      <c r="F39" s="5" t="s">
        <v>104</v>
      </c>
      <c r="G39" s="5" t="s">
        <v>77</v>
      </c>
      <c r="H39" s="5" t="s">
        <v>83</v>
      </c>
      <c r="I39" s="5" t="n">
        <v>2</v>
      </c>
      <c r="J39" s="5" t="n">
        <v>2</v>
      </c>
      <c r="K39" s="5" t="s">
        <v>33</v>
      </c>
      <c r="L39" s="5" t="s">
        <v>36</v>
      </c>
      <c r="R39" s="5" t="n">
        <v>5.2</v>
      </c>
      <c r="T39" s="5" t="n">
        <v>6.0167</v>
      </c>
      <c r="V39" s="7" t="e">
        <f aca="false">Tabla1[[#This Row],[NOTA MEDIA]]*0.95+IF(Tabla1[[#This Row],[OUTROS MERITOS]]&lt;&gt;"",0.25,0+IF(Tabla1[[#This Row],[Certificación  de idiomas]]&gt;necesario,0.25,0))</f>
        <v>#NAME?</v>
      </c>
      <c r="W39" s="5" t="s">
        <v>37</v>
      </c>
    </row>
    <row r="40" customFormat="false" ht="13.8" hidden="false" customHeight="false" outlineLevel="0" collapsed="false">
      <c r="A40" s="5" t="s">
        <v>25</v>
      </c>
      <c r="B40" s="5" t="s">
        <v>26</v>
      </c>
      <c r="C40" s="5" t="s">
        <v>27</v>
      </c>
      <c r="D40" s="5" t="s">
        <v>102</v>
      </c>
      <c r="E40" s="5" t="s">
        <v>103</v>
      </c>
      <c r="F40" s="5" t="s">
        <v>104</v>
      </c>
      <c r="G40" s="5" t="s">
        <v>77</v>
      </c>
      <c r="H40" s="5" t="s">
        <v>78</v>
      </c>
      <c r="I40" s="5" t="n">
        <v>3</v>
      </c>
      <c r="J40" s="5" t="n">
        <v>2</v>
      </c>
      <c r="K40" s="5" t="s">
        <v>33</v>
      </c>
      <c r="L40" s="5" t="s">
        <v>36</v>
      </c>
      <c r="R40" s="5" t="n">
        <v>5.2</v>
      </c>
      <c r="T40" s="5" t="n">
        <v>6.0167</v>
      </c>
      <c r="V40" s="7" t="e">
        <f aca="false">Tabla1[[#This Row],[NOTA MEDIA]]*0.95+IF(Tabla1[[#This Row],[OUTROS MERITOS]]&lt;&gt;"",0.25,0+IF(Tabla1[[#This Row],[Certificación  de idiomas]]&gt;necesario,0.25,0))</f>
        <v>#NAME?</v>
      </c>
      <c r="W40" s="5" t="s">
        <v>37</v>
      </c>
    </row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2017-02-14T09:16:36Z</dcterms:created>
  <dc:creator>Unknown Creator</dc:creator>
  <dc:description/>
  <dc:language>en-US</dc:language>
  <cp:lastModifiedBy/>
  <dcterms:modified xsi:type="dcterms:W3CDTF">2017-08-03T19:21:39Z</dcterms:modified>
  <cp:revision>5</cp:revision>
  <dc:subject/>
  <dc:title>Moveon4 Export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