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igue\Downloads\"/>
    </mc:Choice>
  </mc:AlternateContent>
  <xr:revisionPtr revIDLastSave="0" documentId="13_ncr:1_{E6117148-709D-4EA5-9A80-CF622739E6A0}" xr6:coauthVersionLast="47" xr6:coauthVersionMax="47" xr10:uidLastSave="{00000000-0000-0000-0000-000000000000}"/>
  <bookViews>
    <workbookView xWindow="-1590" yWindow="2325" windowWidth="20175" windowHeight="11010" firstSheet="1" activeTab="11" xr2:uid="{00000000-000D-0000-FFFF-FFFF00000000}"/>
  </bookViews>
  <sheets>
    <sheet name="Mensajero" sheetId="1" r:id="rId1"/>
    <sheet name="Cliente" sheetId="2" r:id="rId2"/>
    <sheet name="Horario" sheetId="3" r:id="rId3"/>
    <sheet name="Ciudad" sheetId="4" r:id="rId4"/>
    <sheet name="Servicio" sheetId="5" r:id="rId5"/>
    <sheet name="Tarifa" sheetId="6" r:id="rId6"/>
    <sheet name="Indicaciones" sheetId="7" r:id="rId7"/>
    <sheet name="Cambio Estado" sheetId="8" r:id="rId8"/>
    <sheet name="Calificacion" sheetId="9" r:id="rId9"/>
    <sheet name="Pago" sheetId="10" r:id="rId10"/>
    <sheet name="Ciudad Tarifa" sheetId="11" r:id="rId11"/>
    <sheet name="PagoMensajero" sheetId="12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2" l="1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4" i="12"/>
  <c r="H43" i="12"/>
  <c r="I44" i="12"/>
  <c r="E44" i="12"/>
  <c r="I43" i="12"/>
  <c r="E43" i="12"/>
  <c r="I42" i="12"/>
  <c r="E42" i="12"/>
  <c r="I41" i="12"/>
  <c r="E41" i="12"/>
  <c r="I40" i="12"/>
  <c r="E40" i="12"/>
  <c r="I39" i="12"/>
  <c r="E39" i="12"/>
  <c r="I38" i="12"/>
  <c r="E38" i="12"/>
  <c r="I37" i="12"/>
  <c r="E37" i="12"/>
  <c r="I36" i="12"/>
  <c r="E36" i="12"/>
  <c r="I35" i="12"/>
  <c r="E35" i="12"/>
  <c r="I34" i="12"/>
  <c r="E34" i="12"/>
  <c r="I33" i="12"/>
  <c r="E33" i="12"/>
  <c r="I32" i="12"/>
  <c r="E32" i="12"/>
  <c r="I31" i="12"/>
  <c r="E31" i="12"/>
  <c r="I30" i="12"/>
  <c r="E30" i="12"/>
  <c r="I29" i="12"/>
  <c r="E29" i="12"/>
  <c r="I28" i="12"/>
  <c r="E28" i="12"/>
  <c r="I27" i="12"/>
  <c r="E27" i="12"/>
  <c r="I26" i="12"/>
  <c r="E26" i="12"/>
  <c r="I25" i="12"/>
  <c r="E25" i="12"/>
  <c r="I24" i="12"/>
  <c r="E24" i="12"/>
  <c r="I23" i="12"/>
  <c r="E23" i="12"/>
  <c r="I22" i="12"/>
  <c r="E22" i="12"/>
  <c r="I21" i="12"/>
  <c r="E21" i="12"/>
  <c r="I20" i="12"/>
  <c r="E20" i="12"/>
  <c r="I19" i="12"/>
  <c r="E19" i="12"/>
  <c r="I18" i="12"/>
  <c r="E18" i="12"/>
  <c r="I17" i="12"/>
  <c r="E17" i="12"/>
  <c r="I16" i="12"/>
  <c r="E16" i="12"/>
  <c r="I15" i="12"/>
  <c r="E15" i="12"/>
  <c r="I14" i="12"/>
  <c r="E14" i="12"/>
  <c r="I13" i="12"/>
  <c r="E13" i="12"/>
  <c r="I12" i="12"/>
  <c r="E12" i="12"/>
  <c r="I11" i="12"/>
  <c r="E11" i="12"/>
  <c r="I10" i="12"/>
  <c r="E10" i="12"/>
  <c r="I9" i="12"/>
  <c r="E9" i="12"/>
  <c r="I8" i="12"/>
  <c r="E8" i="12"/>
  <c r="I7" i="12"/>
  <c r="E7" i="12"/>
  <c r="I6" i="12"/>
  <c r="E6" i="12"/>
  <c r="I5" i="12"/>
  <c r="E5" i="12"/>
  <c r="E42" i="10"/>
  <c r="C42" i="10"/>
  <c r="E41" i="10"/>
  <c r="C41" i="10"/>
  <c r="E40" i="10"/>
  <c r="C40" i="10"/>
  <c r="E39" i="10"/>
  <c r="C39" i="10"/>
  <c r="E38" i="10"/>
  <c r="C38" i="10"/>
  <c r="E37" i="10"/>
  <c r="C37" i="10"/>
  <c r="E36" i="10"/>
  <c r="C36" i="10"/>
  <c r="E35" i="10"/>
  <c r="C35" i="10"/>
  <c r="E34" i="10"/>
  <c r="C34" i="10"/>
  <c r="E33" i="10"/>
  <c r="C33" i="10"/>
  <c r="E32" i="10"/>
  <c r="C32" i="10"/>
  <c r="E31" i="10"/>
  <c r="C31" i="10"/>
  <c r="E30" i="10"/>
  <c r="C30" i="10"/>
  <c r="E29" i="10"/>
  <c r="C29" i="10"/>
  <c r="E28" i="10"/>
  <c r="C28" i="10"/>
  <c r="E27" i="10"/>
  <c r="C27" i="10"/>
  <c r="E26" i="10"/>
  <c r="C26" i="10"/>
  <c r="E25" i="10"/>
  <c r="C25" i="10"/>
  <c r="E24" i="10"/>
  <c r="C24" i="10"/>
  <c r="E23" i="10"/>
  <c r="C23" i="10"/>
  <c r="E22" i="10"/>
  <c r="C22" i="10"/>
  <c r="E21" i="10"/>
  <c r="C21" i="10"/>
  <c r="E20" i="10"/>
  <c r="C20" i="10"/>
  <c r="E19" i="10"/>
  <c r="C19" i="10"/>
  <c r="E18" i="10"/>
  <c r="C18" i="10"/>
  <c r="E17" i="10"/>
  <c r="C17" i="10"/>
  <c r="E16" i="10"/>
  <c r="C16" i="10"/>
  <c r="E15" i="10"/>
  <c r="C15" i="10"/>
  <c r="E14" i="10"/>
  <c r="C14" i="10"/>
  <c r="E13" i="10"/>
  <c r="C13" i="10"/>
  <c r="E12" i="10"/>
  <c r="C12" i="10"/>
  <c r="E11" i="10"/>
  <c r="C11" i="10"/>
  <c r="E10" i="10"/>
  <c r="C10" i="10"/>
  <c r="E9" i="10"/>
  <c r="C9" i="10"/>
  <c r="E8" i="10"/>
  <c r="C8" i="10"/>
  <c r="E7" i="10"/>
  <c r="C7" i="10"/>
  <c r="E6" i="10"/>
  <c r="C6" i="10"/>
  <c r="E5" i="10"/>
  <c r="C5" i="10"/>
  <c r="E4" i="10"/>
  <c r="C4" i="10"/>
  <c r="E3" i="10"/>
  <c r="C3" i="10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G42" i="8"/>
  <c r="E42" i="8"/>
  <c r="D42" i="8"/>
  <c r="C42" i="8"/>
  <c r="G41" i="8"/>
  <c r="E41" i="8"/>
  <c r="D41" i="8"/>
  <c r="C41" i="8"/>
  <c r="G40" i="8"/>
  <c r="E40" i="8"/>
  <c r="D40" i="8"/>
  <c r="C40" i="8"/>
  <c r="G39" i="8"/>
  <c r="E39" i="8"/>
  <c r="D39" i="8"/>
  <c r="C39" i="8"/>
  <c r="G38" i="8"/>
  <c r="E38" i="8"/>
  <c r="D38" i="8"/>
  <c r="C38" i="8"/>
  <c r="G37" i="8"/>
  <c r="E37" i="8"/>
  <c r="D37" i="8"/>
  <c r="C37" i="8"/>
  <c r="G36" i="8"/>
  <c r="E36" i="8"/>
  <c r="D36" i="8"/>
  <c r="C36" i="8"/>
  <c r="G35" i="8"/>
  <c r="E35" i="8"/>
  <c r="D35" i="8"/>
  <c r="C35" i="8"/>
  <c r="G34" i="8"/>
  <c r="E34" i="8"/>
  <c r="D34" i="8"/>
  <c r="C34" i="8"/>
  <c r="G33" i="8"/>
  <c r="E33" i="8"/>
  <c r="D33" i="8"/>
  <c r="C33" i="8"/>
  <c r="G32" i="8"/>
  <c r="E32" i="8"/>
  <c r="D32" i="8"/>
  <c r="C32" i="8"/>
  <c r="G31" i="8"/>
  <c r="E31" i="8"/>
  <c r="D31" i="8"/>
  <c r="C31" i="8"/>
  <c r="G30" i="8"/>
  <c r="E30" i="8"/>
  <c r="D30" i="8"/>
  <c r="C30" i="8"/>
  <c r="G29" i="8"/>
  <c r="E29" i="8"/>
  <c r="D29" i="8"/>
  <c r="C29" i="8"/>
  <c r="G28" i="8"/>
  <c r="E28" i="8"/>
  <c r="D28" i="8"/>
  <c r="C28" i="8"/>
  <c r="G27" i="8"/>
  <c r="E27" i="8"/>
  <c r="D27" i="8"/>
  <c r="C27" i="8"/>
  <c r="G26" i="8"/>
  <c r="E26" i="8"/>
  <c r="D26" i="8"/>
  <c r="C26" i="8"/>
  <c r="G25" i="8"/>
  <c r="E25" i="8"/>
  <c r="D25" i="8"/>
  <c r="C25" i="8"/>
  <c r="G24" i="8"/>
  <c r="E24" i="8"/>
  <c r="D24" i="8"/>
  <c r="C24" i="8"/>
  <c r="G23" i="8"/>
  <c r="E23" i="8"/>
  <c r="D23" i="8"/>
  <c r="C23" i="8"/>
  <c r="G22" i="8"/>
  <c r="E22" i="8"/>
  <c r="D22" i="8"/>
  <c r="C22" i="8"/>
  <c r="G21" i="8"/>
  <c r="E21" i="8"/>
  <c r="D21" i="8"/>
  <c r="C21" i="8"/>
  <c r="G20" i="8"/>
  <c r="E20" i="8"/>
  <c r="D20" i="8"/>
  <c r="C20" i="8"/>
  <c r="G19" i="8"/>
  <c r="E19" i="8"/>
  <c r="D19" i="8"/>
  <c r="C19" i="8"/>
  <c r="G18" i="8"/>
  <c r="E18" i="8"/>
  <c r="D18" i="8"/>
  <c r="C18" i="8"/>
  <c r="G17" i="8"/>
  <c r="E17" i="8"/>
  <c r="D17" i="8"/>
  <c r="C17" i="8"/>
  <c r="G16" i="8"/>
  <c r="E16" i="8"/>
  <c r="D16" i="8"/>
  <c r="C16" i="8"/>
  <c r="G15" i="8"/>
  <c r="E15" i="8"/>
  <c r="D15" i="8"/>
  <c r="C15" i="8"/>
  <c r="G14" i="8"/>
  <c r="E14" i="8"/>
  <c r="D14" i="8"/>
  <c r="C14" i="8"/>
  <c r="G13" i="8"/>
  <c r="E13" i="8"/>
  <c r="D13" i="8"/>
  <c r="C13" i="8"/>
  <c r="G12" i="8"/>
  <c r="E12" i="8"/>
  <c r="D12" i="8"/>
  <c r="C12" i="8"/>
  <c r="G11" i="8"/>
  <c r="E11" i="8"/>
  <c r="D11" i="8"/>
  <c r="C11" i="8"/>
  <c r="G10" i="8"/>
  <c r="E10" i="8"/>
  <c r="D10" i="8"/>
  <c r="C10" i="8"/>
  <c r="G9" i="8"/>
  <c r="E9" i="8"/>
  <c r="D9" i="8"/>
  <c r="C9" i="8"/>
  <c r="G8" i="8"/>
  <c r="E8" i="8"/>
  <c r="D8" i="8"/>
  <c r="C8" i="8"/>
  <c r="G7" i="8"/>
  <c r="E7" i="8"/>
  <c r="D7" i="8"/>
  <c r="C7" i="8"/>
  <c r="G6" i="8"/>
  <c r="E6" i="8"/>
  <c r="D6" i="8"/>
  <c r="C6" i="8"/>
  <c r="G5" i="8"/>
  <c r="E5" i="8"/>
  <c r="D5" i="8"/>
  <c r="C5" i="8"/>
  <c r="G4" i="8"/>
  <c r="E4" i="8"/>
  <c r="D4" i="8"/>
  <c r="C4" i="8"/>
  <c r="G3" i="8"/>
  <c r="E3" i="8"/>
  <c r="D3" i="8"/>
  <c r="C3" i="8"/>
  <c r="S42" i="5"/>
  <c r="R42" i="5"/>
  <c r="T42" i="5" s="1"/>
  <c r="V42" i="5" s="1"/>
  <c r="H42" i="5" s="1"/>
  <c r="S41" i="5"/>
  <c r="T41" i="5" s="1"/>
  <c r="V41" i="5" s="1"/>
  <c r="H41" i="5" s="1"/>
  <c r="R41" i="5"/>
  <c r="T40" i="5"/>
  <c r="V40" i="5" s="1"/>
  <c r="H40" i="5" s="1"/>
  <c r="S40" i="5"/>
  <c r="R40" i="5"/>
  <c r="S39" i="5"/>
  <c r="T39" i="5" s="1"/>
  <c r="V39" i="5" s="1"/>
  <c r="H39" i="5" s="1"/>
  <c r="R39" i="5"/>
  <c r="S38" i="5"/>
  <c r="R38" i="5"/>
  <c r="T38" i="5" s="1"/>
  <c r="V38" i="5" s="1"/>
  <c r="H38" i="5" s="1"/>
  <c r="S37" i="5"/>
  <c r="T37" i="5" s="1"/>
  <c r="V37" i="5" s="1"/>
  <c r="H37" i="5" s="1"/>
  <c r="R37" i="5"/>
  <c r="T36" i="5"/>
  <c r="V36" i="5" s="1"/>
  <c r="H36" i="5" s="1"/>
  <c r="S36" i="5"/>
  <c r="R36" i="5"/>
  <c r="S35" i="5"/>
  <c r="T35" i="5" s="1"/>
  <c r="V35" i="5" s="1"/>
  <c r="H35" i="5" s="1"/>
  <c r="R35" i="5"/>
  <c r="S34" i="5"/>
  <c r="R34" i="5"/>
  <c r="T34" i="5" s="1"/>
  <c r="V34" i="5" s="1"/>
  <c r="H34" i="5" s="1"/>
  <c r="S33" i="5"/>
  <c r="T33" i="5" s="1"/>
  <c r="V33" i="5" s="1"/>
  <c r="H33" i="5" s="1"/>
  <c r="R33" i="5"/>
  <c r="T32" i="5"/>
  <c r="V32" i="5" s="1"/>
  <c r="H32" i="5" s="1"/>
  <c r="S32" i="5"/>
  <c r="R32" i="5"/>
  <c r="S31" i="5"/>
  <c r="T31" i="5" s="1"/>
  <c r="V31" i="5" s="1"/>
  <c r="H31" i="5" s="1"/>
  <c r="R31" i="5"/>
  <c r="S30" i="5"/>
  <c r="R30" i="5"/>
  <c r="T30" i="5" s="1"/>
  <c r="V30" i="5" s="1"/>
  <c r="H30" i="5" s="1"/>
  <c r="S29" i="5"/>
  <c r="T29" i="5" s="1"/>
  <c r="V29" i="5" s="1"/>
  <c r="H29" i="5" s="1"/>
  <c r="R29" i="5"/>
  <c r="T28" i="5"/>
  <c r="V28" i="5" s="1"/>
  <c r="H28" i="5" s="1"/>
  <c r="S28" i="5"/>
  <c r="R28" i="5"/>
  <c r="S27" i="5"/>
  <c r="T27" i="5" s="1"/>
  <c r="V27" i="5" s="1"/>
  <c r="H27" i="5" s="1"/>
  <c r="R27" i="5"/>
  <c r="S26" i="5"/>
  <c r="R26" i="5"/>
  <c r="T26" i="5" s="1"/>
  <c r="V26" i="5" s="1"/>
  <c r="H26" i="5" s="1"/>
  <c r="S25" i="5"/>
  <c r="T25" i="5" s="1"/>
  <c r="V25" i="5" s="1"/>
  <c r="H25" i="5" s="1"/>
  <c r="R25" i="5"/>
  <c r="T24" i="5"/>
  <c r="V24" i="5" s="1"/>
  <c r="H24" i="5" s="1"/>
  <c r="S24" i="5"/>
  <c r="R24" i="5"/>
  <c r="S23" i="5"/>
  <c r="T23" i="5" s="1"/>
  <c r="V23" i="5" s="1"/>
  <c r="H23" i="5" s="1"/>
  <c r="R23" i="5"/>
  <c r="S22" i="5"/>
  <c r="R22" i="5"/>
  <c r="T22" i="5" s="1"/>
  <c r="V22" i="5" s="1"/>
  <c r="H22" i="5" s="1"/>
  <c r="S21" i="5"/>
  <c r="T21" i="5" s="1"/>
  <c r="V21" i="5" s="1"/>
  <c r="H21" i="5" s="1"/>
  <c r="R21" i="5"/>
  <c r="T20" i="5"/>
  <c r="V20" i="5" s="1"/>
  <c r="H20" i="5" s="1"/>
  <c r="S20" i="5"/>
  <c r="R20" i="5"/>
  <c r="S19" i="5"/>
  <c r="T19" i="5" s="1"/>
  <c r="V19" i="5" s="1"/>
  <c r="H19" i="5" s="1"/>
  <c r="R19" i="5"/>
  <c r="S18" i="5"/>
  <c r="R18" i="5"/>
  <c r="T18" i="5" s="1"/>
  <c r="V18" i="5" s="1"/>
  <c r="H18" i="5" s="1"/>
  <c r="S17" i="5"/>
  <c r="T17" i="5" s="1"/>
  <c r="V17" i="5" s="1"/>
  <c r="H17" i="5" s="1"/>
  <c r="R17" i="5"/>
  <c r="T16" i="5"/>
  <c r="V16" i="5" s="1"/>
  <c r="H16" i="5" s="1"/>
  <c r="S16" i="5"/>
  <c r="R16" i="5"/>
  <c r="S15" i="5"/>
  <c r="T15" i="5" s="1"/>
  <c r="V15" i="5" s="1"/>
  <c r="H15" i="5" s="1"/>
  <c r="R15" i="5"/>
  <c r="S14" i="5"/>
  <c r="T14" i="5" s="1"/>
  <c r="V14" i="5" s="1"/>
  <c r="H14" i="5" s="1"/>
  <c r="R14" i="5"/>
  <c r="S13" i="5"/>
  <c r="T13" i="5" s="1"/>
  <c r="V13" i="5" s="1"/>
  <c r="H13" i="5" s="1"/>
  <c r="R13" i="5"/>
  <c r="T12" i="5"/>
  <c r="V12" i="5" s="1"/>
  <c r="H12" i="5" s="1"/>
  <c r="S12" i="5"/>
  <c r="R12" i="5"/>
  <c r="S11" i="5"/>
  <c r="T11" i="5" s="1"/>
  <c r="V11" i="5" s="1"/>
  <c r="H11" i="5" s="1"/>
  <c r="R11" i="5"/>
  <c r="S10" i="5"/>
  <c r="T10" i="5" s="1"/>
  <c r="V10" i="5" s="1"/>
  <c r="H10" i="5" s="1"/>
  <c r="R10" i="5"/>
  <c r="S9" i="5"/>
  <c r="T9" i="5" s="1"/>
  <c r="V9" i="5" s="1"/>
  <c r="H9" i="5" s="1"/>
  <c r="R9" i="5"/>
  <c r="T8" i="5"/>
  <c r="V8" i="5" s="1"/>
  <c r="H8" i="5" s="1"/>
  <c r="S8" i="5"/>
  <c r="R8" i="5"/>
  <c r="S7" i="5"/>
  <c r="T7" i="5" s="1"/>
  <c r="V7" i="5" s="1"/>
  <c r="H7" i="5" s="1"/>
  <c r="R7" i="5"/>
  <c r="S6" i="5"/>
  <c r="T6" i="5" s="1"/>
  <c r="V6" i="5" s="1"/>
  <c r="H6" i="5" s="1"/>
  <c r="R6" i="5"/>
  <c r="S5" i="5"/>
  <c r="T5" i="5" s="1"/>
  <c r="V5" i="5" s="1"/>
  <c r="H5" i="5" s="1"/>
  <c r="R5" i="5"/>
  <c r="T4" i="5"/>
  <c r="V4" i="5" s="1"/>
  <c r="H4" i="5" s="1"/>
  <c r="S4" i="5"/>
  <c r="R4" i="5"/>
  <c r="S3" i="5"/>
  <c r="T3" i="5" s="1"/>
  <c r="V3" i="5" s="1"/>
  <c r="H3" i="5" s="1"/>
  <c r="R3" i="5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<sst xmlns="http://schemas.openxmlformats.org/spreadsheetml/2006/main" count="1532" uniqueCount="401">
  <si>
    <t>sentencias</t>
  </si>
  <si>
    <t>k_idtipo</t>
  </si>
  <si>
    <t>k_idnumero</t>
  </si>
  <si>
    <t>n_primernombre</t>
  </si>
  <si>
    <t>n_segundonombre</t>
  </si>
  <si>
    <t>n_primerapellido</t>
  </si>
  <si>
    <t>n_segundoapellido</t>
  </si>
  <si>
    <t>f_nacimiento</t>
  </si>
  <si>
    <t>i_sexo</t>
  </si>
  <si>
    <t>o_celular</t>
  </si>
  <si>
    <t>o_telefono</t>
  </si>
  <si>
    <t>o_correo</t>
  </si>
  <si>
    <t>n_nacionalidad</t>
  </si>
  <si>
    <t>i_seguiridadsocial</t>
  </si>
  <si>
    <t>i_mediotransporte</t>
  </si>
  <si>
    <t>i_tipotransporte</t>
  </si>
  <si>
    <t>i_tipociudad</t>
  </si>
  <si>
    <t>c</t>
  </si>
  <si>
    <t>Juan</t>
  </si>
  <si>
    <t>Sebastian</t>
  </si>
  <si>
    <t>Ospina</t>
  </si>
  <si>
    <t>Valderrama</t>
  </si>
  <si>
    <t>2000-05-20'</t>
  </si>
  <si>
    <t>M</t>
  </si>
  <si>
    <t>jsov@gmail.com</t>
  </si>
  <si>
    <t>Colombia</t>
  </si>
  <si>
    <t>S</t>
  </si>
  <si>
    <t>B</t>
  </si>
  <si>
    <t>Ana</t>
  </si>
  <si>
    <t>Maria</t>
  </si>
  <si>
    <t>Morales</t>
  </si>
  <si>
    <t>Gonzalez</t>
  </si>
  <si>
    <t>2001-08-02'</t>
  </si>
  <si>
    <t>F</t>
  </si>
  <si>
    <t>ammg@hotmail.com</t>
  </si>
  <si>
    <t>Camila</t>
  </si>
  <si>
    <t>Ramirez</t>
  </si>
  <si>
    <t>Solares</t>
  </si>
  <si>
    <t>2000-04-28'</t>
  </si>
  <si>
    <t>mcrs@outlook.com</t>
  </si>
  <si>
    <t>P</t>
  </si>
  <si>
    <t>T</t>
  </si>
  <si>
    <t>Kevin</t>
  </si>
  <si>
    <t>Andres</t>
  </si>
  <si>
    <t>Forero</t>
  </si>
  <si>
    <t>Guaitero</t>
  </si>
  <si>
    <t>2002-09-15'</t>
  </si>
  <si>
    <t>kafg@gmail.com</t>
  </si>
  <si>
    <t>G</t>
  </si>
  <si>
    <t>e</t>
  </si>
  <si>
    <t>Klauss</t>
  </si>
  <si>
    <t>Steiner</t>
  </si>
  <si>
    <t>Budenbender</t>
  </si>
  <si>
    <t>1999-08-22'</t>
  </si>
  <si>
    <t>ksb@outlook.com</t>
  </si>
  <si>
    <t>Alemania</t>
  </si>
  <si>
    <t>Erik</t>
  </si>
  <si>
    <t>Gonzales</t>
  </si>
  <si>
    <t>Gutierrez</t>
  </si>
  <si>
    <t>2001-01-10'</t>
  </si>
  <si>
    <t>egg@hotmail.com</t>
  </si>
  <si>
    <t>N</t>
  </si>
  <si>
    <t>Molina</t>
  </si>
  <si>
    <t>1998-04-24'</t>
  </si>
  <si>
    <t>egm@gmail.com</t>
  </si>
  <si>
    <t>Valentina</t>
  </si>
  <si>
    <t>Camelo</t>
  </si>
  <si>
    <t>Valera</t>
  </si>
  <si>
    <t>1981-09-05'</t>
  </si>
  <si>
    <t>vcv@hotmail.com</t>
  </si>
  <si>
    <t>Leonardo</t>
  </si>
  <si>
    <t>Esteban</t>
  </si>
  <si>
    <t>Castro</t>
  </si>
  <si>
    <t>Torres</t>
  </si>
  <si>
    <t>1994-08-20'</t>
  </si>
  <si>
    <t>lect@yahoo.com</t>
  </si>
  <si>
    <t>Fank</t>
  </si>
  <si>
    <t>Walter</t>
  </si>
  <si>
    <t>Steinmeier</t>
  </si>
  <si>
    <t>1997-09-01'</t>
  </si>
  <si>
    <t>fws@hotmail.com</t>
  </si>
  <si>
    <t>Natalie</t>
  </si>
  <si>
    <t>Lopez</t>
  </si>
  <si>
    <t>2002-03-08'</t>
  </si>
  <si>
    <t>nlg@gmail.com</t>
  </si>
  <si>
    <t>Fernanda</t>
  </si>
  <si>
    <t>Garzon</t>
  </si>
  <si>
    <t>Romero</t>
  </si>
  <si>
    <t>1992-06-05'</t>
  </si>
  <si>
    <t>mfgr@hotmail.com</t>
  </si>
  <si>
    <t>D</t>
  </si>
  <si>
    <t>Eliana</t>
  </si>
  <si>
    <t>Nguyen</t>
  </si>
  <si>
    <t>Figueroa</t>
  </si>
  <si>
    <t>1991-12-03'</t>
  </si>
  <si>
    <t>eng@outlook.com</t>
  </si>
  <si>
    <t>Japon</t>
  </si>
  <si>
    <t>Enrique</t>
  </si>
  <si>
    <t>Miguel</t>
  </si>
  <si>
    <t>Iglesias</t>
  </si>
  <si>
    <t>Preysler</t>
  </si>
  <si>
    <t>1999-10-26'</t>
  </si>
  <si>
    <t>emip@outlook.com</t>
  </si>
  <si>
    <t>España</t>
  </si>
  <si>
    <t>Hector</t>
  </si>
  <si>
    <t>Eduardo</t>
  </si>
  <si>
    <t>Reglero</t>
  </si>
  <si>
    <t>Montaner</t>
  </si>
  <si>
    <t>1996-11-23'</t>
  </si>
  <si>
    <t>herm@gmail.com</t>
  </si>
  <si>
    <t>Venezuela</t>
  </si>
  <si>
    <t>Pablo</t>
  </si>
  <si>
    <t>Campo</t>
  </si>
  <si>
    <t>Tellez</t>
  </si>
  <si>
    <t>2000-02-23'</t>
  </si>
  <si>
    <t>jpct@gmail.com</t>
  </si>
  <si>
    <t>Tatiana</t>
  </si>
  <si>
    <t>Diaz</t>
  </si>
  <si>
    <t>2000-07-05'</t>
  </si>
  <si>
    <t>tdl@hotmail.com</t>
  </si>
  <si>
    <t>Michael</t>
  </si>
  <si>
    <t>Engred</t>
  </si>
  <si>
    <t>Mejia</t>
  </si>
  <si>
    <t>2001-11-19'</t>
  </si>
  <si>
    <t>mem@hotmail.com</t>
  </si>
  <si>
    <t>Carlos</t>
  </si>
  <si>
    <t>Almenar</t>
  </si>
  <si>
    <t>Otero</t>
  </si>
  <si>
    <t>2000-10-13'</t>
  </si>
  <si>
    <t>cao@gmail.com</t>
  </si>
  <si>
    <t>Julian</t>
  </si>
  <si>
    <t>Rodriguez</t>
  </si>
  <si>
    <t>2000-09-15'</t>
  </si>
  <si>
    <t>mjgr@gmail.com</t>
  </si>
  <si>
    <t>k_idtipoc</t>
  </si>
  <si>
    <t>k_idnumeroc</t>
  </si>
  <si>
    <t>o_direccion</t>
  </si>
  <si>
    <t>Silvana</t>
  </si>
  <si>
    <t>Alzate</t>
  </si>
  <si>
    <t>Echeverry</t>
  </si>
  <si>
    <t>calle 45 #89-14</t>
  </si>
  <si>
    <t>siae@gmail.com</t>
  </si>
  <si>
    <t>Santiago</t>
  </si>
  <si>
    <t>Arenas</t>
  </si>
  <si>
    <t>Quiroga</t>
  </si>
  <si>
    <t>calle 89 #56-96</t>
  </si>
  <si>
    <t>sarequi@outlook.com</t>
  </si>
  <si>
    <t>Martin</t>
  </si>
  <si>
    <t>Castaño</t>
  </si>
  <si>
    <t>calle 62 #49-42</t>
  </si>
  <si>
    <t>jumacasme@gmail.com</t>
  </si>
  <si>
    <t>Mariana</t>
  </si>
  <si>
    <t>Gallego</t>
  </si>
  <si>
    <t>Quintana</t>
  </si>
  <si>
    <t>calle 13 #63-36</t>
  </si>
  <si>
    <t>magq@yahoo.com</t>
  </si>
  <si>
    <t>Sofia</t>
  </si>
  <si>
    <t>Garcia</t>
  </si>
  <si>
    <t>Velez</t>
  </si>
  <si>
    <t>calle 15 #45-1</t>
  </si>
  <si>
    <t>sgve@gmail.com</t>
  </si>
  <si>
    <t>Kenneth</t>
  </si>
  <si>
    <t>Williams</t>
  </si>
  <si>
    <t>calle 95 #22-9</t>
  </si>
  <si>
    <t>mkwe@hotmail.com</t>
  </si>
  <si>
    <t>John</t>
  </si>
  <si>
    <t>Arthur</t>
  </si>
  <si>
    <t>Lithgow</t>
  </si>
  <si>
    <t>Purits</t>
  </si>
  <si>
    <t>calle 130 #100-63</t>
  </si>
  <si>
    <t>jolp@gmail.com</t>
  </si>
  <si>
    <t>Antonia</t>
  </si>
  <si>
    <t>calle 120 #63-74</t>
  </si>
  <si>
    <t>magl@outlook.com</t>
  </si>
  <si>
    <t>Dylan</t>
  </si>
  <si>
    <t>Grajales</t>
  </si>
  <si>
    <t>Sanchez</t>
  </si>
  <si>
    <t>calle 64 #12-85</t>
  </si>
  <si>
    <t>dgs@gmail.com</t>
  </si>
  <si>
    <t>Thiago</t>
  </si>
  <si>
    <t>Emmanuel</t>
  </si>
  <si>
    <t>Herrera</t>
  </si>
  <si>
    <t>Ortega</t>
  </si>
  <si>
    <t>calle 19 #69-63</t>
  </si>
  <si>
    <t>teho@hotmail.com</t>
  </si>
  <si>
    <t>Christopher</t>
  </si>
  <si>
    <t>Hurtado</t>
  </si>
  <si>
    <t>Galvez</t>
  </si>
  <si>
    <t>calle 78 #76-12</t>
  </si>
  <si>
    <t>chgq@outlook.com</t>
  </si>
  <si>
    <t>Taylor</t>
  </si>
  <si>
    <t>Alison</t>
  </si>
  <si>
    <t>Swift</t>
  </si>
  <si>
    <t>Finlay</t>
  </si>
  <si>
    <t>calle 63 #87-45</t>
  </si>
  <si>
    <t>taswf@yahoo.com</t>
  </si>
  <si>
    <t>Dua</t>
  </si>
  <si>
    <t>Lipa</t>
  </si>
  <si>
    <t>Hadid</t>
  </si>
  <si>
    <t>Forten</t>
  </si>
  <si>
    <t>calle 41 #85-86</t>
  </si>
  <si>
    <t>dlhfo@gmail.com</t>
  </si>
  <si>
    <t>Angel</t>
  </si>
  <si>
    <t>calle 96 #13-45</t>
  </si>
  <si>
    <t>magr@hotmail.com</t>
  </si>
  <si>
    <t>Samuel</t>
  </si>
  <si>
    <t>Ocampo</t>
  </si>
  <si>
    <t>calle 4 #12-26</t>
  </si>
  <si>
    <t>smooca@gmail.com</t>
  </si>
  <si>
    <t>Ortiz</t>
  </si>
  <si>
    <t>Santamaria</t>
  </si>
  <si>
    <t>calle 2 #47-14</t>
  </si>
  <si>
    <t>sosanta@outlook.com</t>
  </si>
  <si>
    <t>Daniel</t>
  </si>
  <si>
    <t>Osorio</t>
  </si>
  <si>
    <t>Salazar</t>
  </si>
  <si>
    <t>calle 79 #12-25</t>
  </si>
  <si>
    <t>deosala@hotmail.com</t>
  </si>
  <si>
    <t>Sara</t>
  </si>
  <si>
    <t>Lucia</t>
  </si>
  <si>
    <t>Parra</t>
  </si>
  <si>
    <t>Avila</t>
  </si>
  <si>
    <t>calle 80 #86-94</t>
  </si>
  <si>
    <t>slipavila@outlook.com</t>
  </si>
  <si>
    <t>Luis</t>
  </si>
  <si>
    <t>Feliz</t>
  </si>
  <si>
    <t>Montes</t>
  </si>
  <si>
    <t>Martinez</t>
  </si>
  <si>
    <t>calle 96 #94-57</t>
  </si>
  <si>
    <t>lufemonmar@gmail.com</t>
  </si>
  <si>
    <t>Dilan</t>
  </si>
  <si>
    <t>Rojas</t>
  </si>
  <si>
    <t>Henry</t>
  </si>
  <si>
    <t>calle 103 #54-68</t>
  </si>
  <si>
    <t>diarhe@yahoo.com</t>
  </si>
  <si>
    <t>v_horainicial</t>
  </si>
  <si>
    <t>v_horafinal</t>
  </si>
  <si>
    <t>i_dia</t>
  </si>
  <si>
    <t>L</t>
  </si>
  <si>
    <t>W</t>
  </si>
  <si>
    <t>J</t>
  </si>
  <si>
    <t>V</t>
  </si>
  <si>
    <t>k_codpostal</t>
  </si>
  <si>
    <t>n_nombre</t>
  </si>
  <si>
    <t>t_comision</t>
  </si>
  <si>
    <t>Bogota</t>
  </si>
  <si>
    <t>Tunja</t>
  </si>
  <si>
    <t>sentencia</t>
  </si>
  <si>
    <t>f_inicial</t>
  </si>
  <si>
    <t>f_final</t>
  </si>
  <si>
    <t>i_tdiligencia</t>
  </si>
  <si>
    <t>i_trecorrido</t>
  </si>
  <si>
    <t>i_estado</t>
  </si>
  <si>
    <t>v_costo</t>
  </si>
  <si>
    <t>2021-01-01'</t>
  </si>
  <si>
    <t>I</t>
  </si>
  <si>
    <t>12:00:00</t>
  </si>
  <si>
    <t>16:00:00</t>
  </si>
  <si>
    <t>2021-01-04'</t>
  </si>
  <si>
    <t>7:00:00</t>
  </si>
  <si>
    <t>11:58:00</t>
  </si>
  <si>
    <t>2021-01-13'</t>
  </si>
  <si>
    <t>11:00:00</t>
  </si>
  <si>
    <t>15:00:00</t>
  </si>
  <si>
    <t>2021-01-24'</t>
  </si>
  <si>
    <t>16:59:00</t>
  </si>
  <si>
    <t>2021-02-02'</t>
  </si>
  <si>
    <t>6:00:00</t>
  </si>
  <si>
    <t>10:00:00</t>
  </si>
  <si>
    <t>2021-02-10'</t>
  </si>
  <si>
    <t>13:00:00</t>
  </si>
  <si>
    <t>15:30:00</t>
  </si>
  <si>
    <t>2021-02-19'</t>
  </si>
  <si>
    <t>2021-02-27'</t>
  </si>
  <si>
    <t>14:30:00</t>
  </si>
  <si>
    <t>17:00:00</t>
  </si>
  <si>
    <t>2021-03-03'</t>
  </si>
  <si>
    <t>2021-03-12'</t>
  </si>
  <si>
    <t>10:45:00</t>
  </si>
  <si>
    <t>2021-03-21'</t>
  </si>
  <si>
    <t>8:00:00</t>
  </si>
  <si>
    <t>2021-03-31'</t>
  </si>
  <si>
    <t>16:45:00</t>
  </si>
  <si>
    <t>2021-04-01'</t>
  </si>
  <si>
    <t>9:00:00</t>
  </si>
  <si>
    <t>12:20:00</t>
  </si>
  <si>
    <t>2021-04-10'</t>
  </si>
  <si>
    <t>9:10:00</t>
  </si>
  <si>
    <t>2021-04-19'</t>
  </si>
  <si>
    <t>7:30:00</t>
  </si>
  <si>
    <t>10:10:00</t>
  </si>
  <si>
    <t>2021-04-26'</t>
  </si>
  <si>
    <t>8:45:00</t>
  </si>
  <si>
    <t>2021-05-07'</t>
  </si>
  <si>
    <t>8:40:00</t>
  </si>
  <si>
    <t>2021-05-15'</t>
  </si>
  <si>
    <t>11:10:00</t>
  </si>
  <si>
    <t>2021-05-26'</t>
  </si>
  <si>
    <t>15:26:00</t>
  </si>
  <si>
    <t>2021-05-29'</t>
  </si>
  <si>
    <t>2021-06-01'</t>
  </si>
  <si>
    <t>2021-06-09'</t>
  </si>
  <si>
    <t>2021-06-14'</t>
  </si>
  <si>
    <t>2021-06-24'</t>
  </si>
  <si>
    <t>2021-07-01'</t>
  </si>
  <si>
    <t>2021-07-07'</t>
  </si>
  <si>
    <t>2021-07-16'</t>
  </si>
  <si>
    <t>2021-07-31'</t>
  </si>
  <si>
    <t>2021-08-01'</t>
  </si>
  <si>
    <t>2021-08-09'</t>
  </si>
  <si>
    <t>2021-08-18'</t>
  </si>
  <si>
    <t>2021-08-28'</t>
  </si>
  <si>
    <t>2021-09-01'</t>
  </si>
  <si>
    <t>2021-09-11'</t>
  </si>
  <si>
    <t>2021-09-16'</t>
  </si>
  <si>
    <t>2021-09-26'</t>
  </si>
  <si>
    <t>2021-10-01'</t>
  </si>
  <si>
    <t>2021-10-04'</t>
  </si>
  <si>
    <t>2021-10-06'</t>
  </si>
  <si>
    <t>2021-10-09'</t>
  </si>
  <si>
    <t>v_tarifapaquete</t>
  </si>
  <si>
    <t>i_tipopaquete</t>
  </si>
  <si>
    <t>n_detalle</t>
  </si>
  <si>
    <t>k_idServicio</t>
  </si>
  <si>
    <t>Cantidad de indicaciones</t>
  </si>
  <si>
    <t>i_tDiligencia</t>
  </si>
  <si>
    <t>calle 45 #78-17</t>
  </si>
  <si>
    <t>recoje el paquete mediano</t>
  </si>
  <si>
    <t>calle 110 #72-17</t>
  </si>
  <si>
    <t>deja el paquete mediano</t>
  </si>
  <si>
    <t>calle 13 # 39-49</t>
  </si>
  <si>
    <t>calle 89#76-17</t>
  </si>
  <si>
    <t>viene con el resivo de recibido</t>
  </si>
  <si>
    <t>calle 14 # 45-98</t>
  </si>
  <si>
    <t>recoje el paquete pequeño</t>
  </si>
  <si>
    <t>calle 95#85-43</t>
  </si>
  <si>
    <t>deja el paquete pequeño</t>
  </si>
  <si>
    <t>calle 26#63-85</t>
  </si>
  <si>
    <t>recoje el paquete grande</t>
  </si>
  <si>
    <t>calle 110 #80-96</t>
  </si>
  <si>
    <t>deja el paquete grande</t>
  </si>
  <si>
    <t>calle 75#78-96</t>
  </si>
  <si>
    <t>calle 26#85-89</t>
  </si>
  <si>
    <t>calle 89#56-85</t>
  </si>
  <si>
    <t>calle 150#72-25</t>
  </si>
  <si>
    <t>calle 13#72-96</t>
  </si>
  <si>
    <t>calle 80#86-65</t>
  </si>
  <si>
    <t>calle 65#56-75</t>
  </si>
  <si>
    <t>calle 13#80-96</t>
  </si>
  <si>
    <t>calle 78#17-65</t>
  </si>
  <si>
    <t>calle 10#76-53</t>
  </si>
  <si>
    <t>calle 26#89-63</t>
  </si>
  <si>
    <t>calle 165#7-96</t>
  </si>
  <si>
    <t>calle 89#45-63</t>
  </si>
  <si>
    <t>calle 13#84-32</t>
  </si>
  <si>
    <t>calle 13#87-15</t>
  </si>
  <si>
    <t>recoje el resivo</t>
  </si>
  <si>
    <t>calle 159#45-63</t>
  </si>
  <si>
    <t>lo paga</t>
  </si>
  <si>
    <t>trae recibo de pago</t>
  </si>
  <si>
    <t>calle 23#45-41</t>
  </si>
  <si>
    <t>recoje el documento</t>
  </si>
  <si>
    <t>calle 30#47-63</t>
  </si>
  <si>
    <t>lo entrega</t>
  </si>
  <si>
    <t>calle 26#78-21</t>
  </si>
  <si>
    <t>calle 80#75-63</t>
  </si>
  <si>
    <t>calle 10#74-63</t>
  </si>
  <si>
    <t>calle 13#65-45</t>
  </si>
  <si>
    <t>calle 45#42-96</t>
  </si>
  <si>
    <t>calle 69#14-23</t>
  </si>
  <si>
    <t>calle 96#47-63</t>
  </si>
  <si>
    <t>calle 54#12-63</t>
  </si>
  <si>
    <t>calle 89#75-63</t>
  </si>
  <si>
    <t>calle 35#40-63</t>
  </si>
  <si>
    <t>calle 23#86-36</t>
  </si>
  <si>
    <t>calle 74#96-21</t>
  </si>
  <si>
    <t>calle 84#95-34</t>
  </si>
  <si>
    <t>calle 71#52-74</t>
  </si>
  <si>
    <t>estado</t>
  </si>
  <si>
    <t>f_cambio</t>
  </si>
  <si>
    <t>h_cambio</t>
  </si>
  <si>
    <t>o_comentario</t>
  </si>
  <si>
    <t>Finalizar Servicio</t>
  </si>
  <si>
    <t>q_valor</t>
  </si>
  <si>
    <t>k_idservicio</t>
  </si>
  <si>
    <t>f_pago</t>
  </si>
  <si>
    <t>i_metodoPago</t>
  </si>
  <si>
    <t>hora</t>
  </si>
  <si>
    <t>E</t>
  </si>
  <si>
    <t>11:20:00</t>
  </si>
  <si>
    <t>13:20:00</t>
  </si>
  <si>
    <t>7:20:00</t>
  </si>
  <si>
    <t>8:20:00</t>
  </si>
  <si>
    <t>14:20:00</t>
  </si>
  <si>
    <t>Sentencias</t>
  </si>
  <si>
    <t>k_idTarifa</t>
  </si>
  <si>
    <t>k_codPostal</t>
  </si>
  <si>
    <t>f_cobro</t>
  </si>
  <si>
    <t>v_monto</t>
  </si>
  <si>
    <t>f_cobrogenerado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</si>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</sst>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6" x14ac:knownFonts="1">
    <font>
      <sz val="11"/>
      <color theme="1"/>
      <name val="Arial"/>
    </font>
    <font>
      <sz val="11"/>
      <color theme="0"/>
      <name val="Calibri"/>
    </font>
    <font>
      <sz val="11"/>
      <name val="Arial"/>
    </font>
    <font>
      <sz val="11"/>
      <color theme="1"/>
      <name val="Calibri"/>
    </font>
    <font>
      <u/>
      <sz val="11"/>
      <color theme="10"/>
      <name val="Arial"/>
    </font>
    <font>
      <u/>
      <sz val="11"/>
      <color theme="10"/>
      <name val="Arial"/>
    </font>
    <font>
      <u/>
      <sz val="11"/>
      <color theme="10"/>
      <name val="Arial"/>
    </font>
    <font>
      <u/>
      <sz val="11"/>
      <color theme="10"/>
      <name val="Arial"/>
    </font>
    <font>
      <u/>
      <sz val="11"/>
      <color theme="1"/>
      <name val="Calibri"/>
    </font>
    <font>
      <sz val="11"/>
      <color theme="1"/>
      <name val="Calibri"/>
    </font>
    <font>
      <sz val="11"/>
      <color theme="0"/>
      <name val="Arial"/>
    </font>
    <font>
      <sz val="11"/>
      <color theme="1"/>
      <name val="Arial"/>
    </font>
    <font>
      <sz val="11"/>
      <color theme="0"/>
      <name val="Calibri"/>
      <family val="2"/>
      <scheme val="minor"/>
    </font>
    <font>
      <u/>
      <sz val="11"/>
      <color theme="1"/>
      <name val="Arial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rgb="FFFF0000"/>
        <bgColor rgb="FFFF0000"/>
      </patternFill>
    </fill>
    <fill>
      <patternFill patternType="solid">
        <fgColor rgb="FFFBE4D5"/>
        <bgColor rgb="FFFBE4D5"/>
      </patternFill>
    </fill>
    <fill>
      <patternFill patternType="solid">
        <fgColor rgb="FF00B050"/>
        <bgColor rgb="FF00B050"/>
      </patternFill>
    </fill>
    <fill>
      <patternFill patternType="solid">
        <fgColor rgb="FF333F4F"/>
        <bgColor rgb="FF333F4F"/>
      </patternFill>
    </fill>
    <fill>
      <patternFill patternType="solid">
        <fgColor rgb="FFD6DCE4"/>
        <bgColor rgb="FFD6DCE4"/>
      </patternFill>
    </fill>
    <fill>
      <patternFill patternType="solid">
        <fgColor rgb="FFBF9000"/>
        <bgColor rgb="FFBF9000"/>
      </patternFill>
    </fill>
    <fill>
      <patternFill patternType="solid">
        <fgColor rgb="FFFEF2CB"/>
        <bgColor rgb="FFFEF2CB"/>
      </patternFill>
    </fill>
    <fill>
      <patternFill patternType="solid">
        <fgColor rgb="FF2E75B5"/>
        <bgColor rgb="FF2E75B5"/>
      </patternFill>
    </fill>
    <fill>
      <patternFill patternType="solid">
        <fgColor rgb="FF2F5496"/>
        <bgColor rgb="FF2F5496"/>
      </patternFill>
    </fill>
    <fill>
      <patternFill patternType="solid">
        <fgColor rgb="FFDEEAF6"/>
        <bgColor rgb="FFDEEAF6"/>
      </patternFill>
    </fill>
    <fill>
      <patternFill patternType="solid">
        <fgColor rgb="FF7B7B7B"/>
        <bgColor rgb="FF7B7B7B"/>
      </patternFill>
    </fill>
    <fill>
      <patternFill patternType="solid">
        <fgColor rgb="FFECECEC"/>
        <bgColor rgb="FFECECEC"/>
      </patternFill>
    </fill>
    <fill>
      <patternFill patternType="solid">
        <fgColor rgb="FF548135"/>
        <bgColor rgb="FF548135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3A3838"/>
        <bgColor rgb="FF3A3838"/>
      </patternFill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/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thin">
        <color rgb="FF44546A"/>
      </left>
      <right/>
      <top style="thin">
        <color rgb="FF44546A"/>
      </top>
      <bottom style="thin">
        <color rgb="FF44546A"/>
      </bottom>
      <diagonal/>
    </border>
    <border>
      <left/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thin">
        <color rgb="FF44546A"/>
      </left>
      <right/>
      <top/>
      <bottom style="thin">
        <color rgb="FF44546A"/>
      </bottom>
      <diagonal/>
    </border>
    <border>
      <left/>
      <right/>
      <top/>
      <bottom style="thin">
        <color rgb="FF44546A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2" borderId="1" xfId="0" applyFont="1" applyFill="1" applyBorder="1"/>
    <xf numFmtId="0" fontId="3" fillId="3" borderId="4" xfId="0" applyFont="1" applyFill="1" applyBorder="1"/>
    <xf numFmtId="0" fontId="3" fillId="5" borderId="4" xfId="0" applyFont="1" applyFill="1" applyBorder="1"/>
    <xf numFmtId="0" fontId="3" fillId="0" borderId="0" xfId="0" applyFont="1"/>
    <xf numFmtId="0" fontId="1" fillId="6" borderId="5" xfId="0" applyFont="1" applyFill="1" applyBorder="1"/>
    <xf numFmtId="0" fontId="3" fillId="0" borderId="5" xfId="0" applyFont="1" applyBorder="1"/>
    <xf numFmtId="0" fontId="3" fillId="7" borderId="5" xfId="0" applyFont="1" applyFill="1" applyBorder="1"/>
    <xf numFmtId="0" fontId="1" fillId="8" borderId="10" xfId="0" applyFont="1" applyFill="1" applyBorder="1"/>
    <xf numFmtId="21" fontId="3" fillId="0" borderId="10" xfId="0" applyNumberFormat="1" applyFont="1" applyBorder="1"/>
    <xf numFmtId="0" fontId="3" fillId="0" borderId="10" xfId="0" quotePrefix="1" applyFont="1" applyBorder="1"/>
    <xf numFmtId="0" fontId="3" fillId="0" borderId="10" xfId="0" applyFont="1" applyBorder="1"/>
    <xf numFmtId="21" fontId="3" fillId="9" borderId="10" xfId="0" applyNumberFormat="1" applyFont="1" applyFill="1" applyBorder="1"/>
    <xf numFmtId="0" fontId="3" fillId="9" borderId="10" xfId="0" quotePrefix="1" applyFont="1" applyFill="1" applyBorder="1"/>
    <xf numFmtId="0" fontId="3" fillId="9" borderId="10" xfId="0" applyFont="1" applyFill="1" applyBorder="1"/>
    <xf numFmtId="0" fontId="1" fillId="10" borderId="11" xfId="0" applyFont="1" applyFill="1" applyBorder="1"/>
    <xf numFmtId="0" fontId="3" fillId="10" borderId="4" xfId="0" applyFont="1" applyFill="1" applyBorder="1"/>
    <xf numFmtId="0" fontId="3" fillId="11" borderId="4" xfId="0" applyFont="1" applyFill="1" applyBorder="1"/>
    <xf numFmtId="0" fontId="3" fillId="0" borderId="11" xfId="0" applyFont="1" applyBorder="1"/>
    <xf numFmtId="0" fontId="3" fillId="12" borderId="11" xfId="0" applyFont="1" applyFill="1" applyBorder="1"/>
    <xf numFmtId="0" fontId="8" fillId="0" borderId="0" xfId="0" applyFont="1"/>
    <xf numFmtId="0" fontId="1" fillId="13" borderId="12" xfId="0" applyFont="1" applyFill="1" applyBorder="1"/>
    <xf numFmtId="0" fontId="3" fillId="0" borderId="12" xfId="0" quotePrefix="1" applyFont="1" applyBorder="1"/>
    <xf numFmtId="0" fontId="3" fillId="0" borderId="12" xfId="0" applyFont="1" applyBorder="1"/>
    <xf numFmtId="0" fontId="9" fillId="0" borderId="0" xfId="0" applyFont="1"/>
    <xf numFmtId="49" fontId="3" fillId="0" borderId="0" xfId="0" applyNumberFormat="1" applyFont="1"/>
    <xf numFmtId="0" fontId="3" fillId="14" borderId="12" xfId="0" quotePrefix="1" applyFont="1" applyFill="1" applyBorder="1"/>
    <xf numFmtId="0" fontId="3" fillId="14" borderId="12" xfId="0" applyFont="1" applyFill="1" applyBorder="1"/>
    <xf numFmtId="0" fontId="1" fillId="15" borderId="13" xfId="0" applyFont="1" applyFill="1" applyBorder="1"/>
    <xf numFmtId="0" fontId="1" fillId="11" borderId="16" xfId="0" applyFont="1" applyFill="1" applyBorder="1"/>
    <xf numFmtId="0" fontId="10" fillId="11" borderId="0" xfId="0" applyFont="1" applyFill="1" applyAlignment="1"/>
    <xf numFmtId="0" fontId="3" fillId="0" borderId="16" xfId="0" applyFont="1" applyBorder="1"/>
    <xf numFmtId="0" fontId="3" fillId="17" borderId="16" xfId="0" applyFont="1" applyFill="1" applyBorder="1"/>
    <xf numFmtId="0" fontId="11" fillId="0" borderId="0" xfId="0" applyFont="1"/>
    <xf numFmtId="0" fontId="1" fillId="0" borderId="0" xfId="0" applyFont="1"/>
    <xf numFmtId="0" fontId="1" fillId="18" borderId="20" xfId="0" applyFont="1" applyFill="1" applyBorder="1"/>
    <xf numFmtId="0" fontId="3" fillId="0" borderId="20" xfId="0" applyFont="1" applyBorder="1"/>
    <xf numFmtId="49" fontId="3" fillId="0" borderId="20" xfId="0" applyNumberFormat="1" applyFont="1" applyBorder="1"/>
    <xf numFmtId="0" fontId="1" fillId="19" borderId="21" xfId="0" applyFont="1" applyFill="1" applyBorder="1"/>
    <xf numFmtId="0" fontId="3" fillId="20" borderId="21" xfId="0" applyFont="1" applyFill="1" applyBorder="1"/>
    <xf numFmtId="0" fontId="3" fillId="21" borderId="21" xfId="0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0" fontId="10" fillId="18" borderId="22" xfId="0" applyFont="1" applyFill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/>
    <xf numFmtId="0" fontId="4" fillId="0" borderId="2" xfId="0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3" fillId="4" borderId="2" xfId="0" quotePrefix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3" fillId="0" borderId="2" xfId="0" quotePrefix="1" applyNumberFormat="1" applyFont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2" fillId="0" borderId="7" xfId="0" applyFont="1" applyBorder="1"/>
    <xf numFmtId="0" fontId="7" fillId="7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2" fillId="0" borderId="9" xfId="0" applyFont="1" applyBorder="1"/>
    <xf numFmtId="0" fontId="3" fillId="0" borderId="14" xfId="0" applyFont="1" applyBorder="1" applyAlignment="1">
      <alignment horizontal="center"/>
    </xf>
    <xf numFmtId="0" fontId="2" fillId="0" borderId="15" xfId="0" applyFont="1" applyBorder="1"/>
    <xf numFmtId="0" fontId="3" fillId="16" borderId="14" xfId="0" applyFont="1" applyFill="1" applyBorder="1" applyAlignment="1">
      <alignment horizontal="center"/>
    </xf>
    <xf numFmtId="0" fontId="1" fillId="15" borderId="14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19" xfId="0" applyFont="1" applyBorder="1"/>
    <xf numFmtId="0" fontId="2" fillId="0" borderId="18" xfId="0" applyFont="1" applyBorder="1"/>
    <xf numFmtId="0" fontId="9" fillId="0" borderId="23" xfId="0" applyFont="1" applyBorder="1" applyAlignment="1">
      <alignment horizontal="left" vertical="center"/>
    </xf>
    <xf numFmtId="0" fontId="2" fillId="0" borderId="24" xfId="0" applyFont="1" applyBorder="1"/>
    <xf numFmtId="0" fontId="12" fillId="22" borderId="25" xfId="0" applyFont="1" applyFill="1" applyBorder="1"/>
    <xf numFmtId="0" fontId="12" fillId="22" borderId="26" xfId="0" applyFont="1" applyFill="1" applyBorder="1"/>
    <xf numFmtId="0" fontId="0" fillId="0" borderId="25" xfId="0" applyBorder="1"/>
    <xf numFmtId="0" fontId="0" fillId="0" borderId="25" xfId="0" quotePrefix="1" applyBorder="1" applyAlignment="1">
      <alignment horizontal="center"/>
    </xf>
    <xf numFmtId="0" fontId="0" fillId="23" borderId="25" xfId="0" applyFill="1" applyBorder="1"/>
    <xf numFmtId="0" fontId="0" fillId="23" borderId="25" xfId="0" quotePrefix="1" applyFill="1" applyBorder="1" applyAlignment="1">
      <alignment horizontal="center"/>
    </xf>
    <xf numFmtId="0" fontId="13" fillId="0" borderId="0" xfId="0" applyFont="1" applyAlignment="1"/>
    <xf numFmtId="0" fontId="14" fillId="0" borderId="0" xfId="0" applyFont="1"/>
    <xf numFmtId="0" fontId="14" fillId="14" borderId="12" xfId="0" applyFont="1" applyFill="1" applyBorder="1"/>
    <xf numFmtId="0" fontId="14" fillId="0" borderId="12" xfId="0" applyFont="1" applyBorder="1"/>
    <xf numFmtId="0" fontId="15" fillId="14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gue/AppData/Local/Temp/Regist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sajero"/>
      <sheetName val="Cliente"/>
      <sheetName val="Horario"/>
      <sheetName val="Ciudad"/>
      <sheetName val="Tarifa"/>
      <sheetName val="Servicio"/>
      <sheetName val="Indicaciones"/>
      <sheetName val="Cambio Estado"/>
      <sheetName val="Calificacion"/>
      <sheetName val="Pago"/>
      <sheetName val="CobroMensajero"/>
    </sheetNames>
    <sheetDataSet>
      <sheetData sheetId="0"/>
      <sheetData sheetId="1"/>
      <sheetData sheetId="2"/>
      <sheetData sheetId="3"/>
      <sheetData sheetId="4"/>
      <sheetData sheetId="5">
        <row r="3">
          <cell r="H3">
            <v>24000</v>
          </cell>
          <cell r="K3">
            <v>1000831233</v>
          </cell>
        </row>
        <row r="4">
          <cell r="H4">
            <v>54000</v>
          </cell>
          <cell r="K4">
            <v>1000458695</v>
          </cell>
        </row>
        <row r="5">
          <cell r="H5">
            <v>22500</v>
          </cell>
          <cell r="K5">
            <v>1000089654</v>
          </cell>
        </row>
        <row r="6">
          <cell r="H6">
            <v>84375</v>
          </cell>
          <cell r="K6">
            <v>1020869558</v>
          </cell>
        </row>
        <row r="7">
          <cell r="H7">
            <v>24000</v>
          </cell>
          <cell r="K7">
            <v>79848568</v>
          </cell>
        </row>
        <row r="8">
          <cell r="H8">
            <v>40500</v>
          </cell>
          <cell r="K8">
            <v>53697454</v>
          </cell>
        </row>
        <row r="9">
          <cell r="H9">
            <v>37500</v>
          </cell>
          <cell r="K9">
            <v>1030085663</v>
          </cell>
        </row>
        <row r="10">
          <cell r="H10">
            <v>67500</v>
          </cell>
          <cell r="K10">
            <v>89562489</v>
          </cell>
        </row>
        <row r="11">
          <cell r="H11">
            <v>30000</v>
          </cell>
          <cell r="K11">
            <v>48959632</v>
          </cell>
        </row>
        <row r="12">
          <cell r="H12">
            <v>67500</v>
          </cell>
          <cell r="K12">
            <v>256554545</v>
          </cell>
        </row>
        <row r="13">
          <cell r="H13">
            <v>22500</v>
          </cell>
          <cell r="K13">
            <v>1089562344</v>
          </cell>
        </row>
        <row r="14">
          <cell r="H14">
            <v>33750</v>
          </cell>
          <cell r="K14">
            <v>86594253</v>
          </cell>
        </row>
        <row r="15">
          <cell r="H15">
            <v>12000</v>
          </cell>
          <cell r="K15">
            <v>256774545</v>
          </cell>
        </row>
        <row r="16">
          <cell r="H16">
            <v>67500</v>
          </cell>
          <cell r="K16">
            <v>256554590</v>
          </cell>
        </row>
        <row r="17">
          <cell r="H17">
            <v>22500</v>
          </cell>
          <cell r="K17">
            <v>268554545</v>
          </cell>
        </row>
        <row r="18">
          <cell r="H18">
            <v>67500</v>
          </cell>
          <cell r="K18">
            <v>1089562361</v>
          </cell>
        </row>
        <row r="19">
          <cell r="H19">
            <v>18000</v>
          </cell>
          <cell r="K19">
            <v>1084533445</v>
          </cell>
        </row>
        <row r="20">
          <cell r="H20">
            <v>27000</v>
          </cell>
          <cell r="K20">
            <v>1089567864</v>
          </cell>
        </row>
        <row r="21">
          <cell r="H21">
            <v>22500</v>
          </cell>
          <cell r="K21">
            <v>289564545</v>
          </cell>
        </row>
        <row r="22">
          <cell r="H22">
            <v>84375</v>
          </cell>
          <cell r="K22">
            <v>1085963444</v>
          </cell>
        </row>
        <row r="23">
          <cell r="H23">
            <v>24000</v>
          </cell>
          <cell r="K23">
            <v>1000831233</v>
          </cell>
        </row>
        <row r="24">
          <cell r="H24">
            <v>54000</v>
          </cell>
          <cell r="K24">
            <v>1000458695</v>
          </cell>
        </row>
        <row r="25">
          <cell r="H25">
            <v>22500</v>
          </cell>
          <cell r="K25">
            <v>1000089654</v>
          </cell>
        </row>
        <row r="26">
          <cell r="H26">
            <v>84375</v>
          </cell>
          <cell r="K26">
            <v>1020869558</v>
          </cell>
        </row>
        <row r="27">
          <cell r="H27">
            <v>24000</v>
          </cell>
          <cell r="K27">
            <v>79848568</v>
          </cell>
        </row>
        <row r="28">
          <cell r="H28">
            <v>40500</v>
          </cell>
          <cell r="K28">
            <v>53697454</v>
          </cell>
        </row>
        <row r="29">
          <cell r="H29">
            <v>37500</v>
          </cell>
          <cell r="K29">
            <v>1030085663</v>
          </cell>
        </row>
        <row r="30">
          <cell r="H30">
            <v>67500</v>
          </cell>
          <cell r="K30">
            <v>89562489</v>
          </cell>
        </row>
        <row r="31">
          <cell r="H31">
            <v>30000</v>
          </cell>
          <cell r="K31">
            <v>48959632</v>
          </cell>
        </row>
        <row r="32">
          <cell r="H32">
            <v>67500</v>
          </cell>
          <cell r="K32">
            <v>256554545</v>
          </cell>
        </row>
        <row r="33">
          <cell r="H33">
            <v>22500</v>
          </cell>
          <cell r="K33">
            <v>1089562344</v>
          </cell>
        </row>
        <row r="34">
          <cell r="H34">
            <v>33750</v>
          </cell>
          <cell r="K34">
            <v>86594253</v>
          </cell>
        </row>
        <row r="35">
          <cell r="H35">
            <v>12000</v>
          </cell>
          <cell r="K35">
            <v>256774545</v>
          </cell>
        </row>
        <row r="36">
          <cell r="H36">
            <v>67500</v>
          </cell>
          <cell r="K36">
            <v>256554590</v>
          </cell>
        </row>
        <row r="37">
          <cell r="H37">
            <v>22500</v>
          </cell>
          <cell r="K37">
            <v>268554545</v>
          </cell>
        </row>
        <row r="38">
          <cell r="H38">
            <v>67500</v>
          </cell>
          <cell r="K38">
            <v>1089562361</v>
          </cell>
        </row>
        <row r="39">
          <cell r="H39">
            <v>18000</v>
          </cell>
          <cell r="K39">
            <v>1084533445</v>
          </cell>
        </row>
        <row r="40">
          <cell r="H40">
            <v>27000</v>
          </cell>
          <cell r="K40">
            <v>1089567864</v>
          </cell>
        </row>
        <row r="41">
          <cell r="H41">
            <v>22500</v>
          </cell>
          <cell r="K41">
            <v>289564545</v>
          </cell>
        </row>
        <row r="42">
          <cell r="H42">
            <v>84375</v>
          </cell>
          <cell r="K42">
            <v>1085963444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cv@hotmail.com" TargetMode="External"/><Relationship Id="rId13" Type="http://schemas.openxmlformats.org/officeDocument/2006/relationships/hyperlink" Target="mailto:eng@outlook.com" TargetMode="External"/><Relationship Id="rId18" Type="http://schemas.openxmlformats.org/officeDocument/2006/relationships/hyperlink" Target="mailto:mem@hotmail.com" TargetMode="External"/><Relationship Id="rId3" Type="http://schemas.openxmlformats.org/officeDocument/2006/relationships/hyperlink" Target="mailto:mcrs@outlook.com" TargetMode="External"/><Relationship Id="rId7" Type="http://schemas.openxmlformats.org/officeDocument/2006/relationships/hyperlink" Target="mailto:egm@gmail.com" TargetMode="External"/><Relationship Id="rId12" Type="http://schemas.openxmlformats.org/officeDocument/2006/relationships/hyperlink" Target="mailto:mfgr@hotmail.com" TargetMode="External"/><Relationship Id="rId17" Type="http://schemas.openxmlformats.org/officeDocument/2006/relationships/hyperlink" Target="mailto:tdl@hotmail.com" TargetMode="External"/><Relationship Id="rId2" Type="http://schemas.openxmlformats.org/officeDocument/2006/relationships/hyperlink" Target="mailto:ammg@hotmail.com" TargetMode="External"/><Relationship Id="rId16" Type="http://schemas.openxmlformats.org/officeDocument/2006/relationships/hyperlink" Target="mailto:jpct@gmail.com" TargetMode="External"/><Relationship Id="rId20" Type="http://schemas.openxmlformats.org/officeDocument/2006/relationships/hyperlink" Target="mailto:mjgr@gmail.com" TargetMode="External"/><Relationship Id="rId1" Type="http://schemas.openxmlformats.org/officeDocument/2006/relationships/hyperlink" Target="mailto:jsov@gmail.com" TargetMode="External"/><Relationship Id="rId6" Type="http://schemas.openxmlformats.org/officeDocument/2006/relationships/hyperlink" Target="mailto:egg@hotmail.com" TargetMode="External"/><Relationship Id="rId11" Type="http://schemas.openxmlformats.org/officeDocument/2006/relationships/hyperlink" Target="mailto:nlg@gmail.com" TargetMode="External"/><Relationship Id="rId5" Type="http://schemas.openxmlformats.org/officeDocument/2006/relationships/hyperlink" Target="mailto:ksb@outlook.com" TargetMode="External"/><Relationship Id="rId15" Type="http://schemas.openxmlformats.org/officeDocument/2006/relationships/hyperlink" Target="mailto:herm@gmail.com" TargetMode="External"/><Relationship Id="rId10" Type="http://schemas.openxmlformats.org/officeDocument/2006/relationships/hyperlink" Target="mailto:fws@hotmail.com" TargetMode="External"/><Relationship Id="rId19" Type="http://schemas.openxmlformats.org/officeDocument/2006/relationships/hyperlink" Target="mailto:cao@gmail.com" TargetMode="External"/><Relationship Id="rId4" Type="http://schemas.openxmlformats.org/officeDocument/2006/relationships/hyperlink" Target="mailto:kafg@gmail.com" TargetMode="External"/><Relationship Id="rId9" Type="http://schemas.openxmlformats.org/officeDocument/2006/relationships/hyperlink" Target="mailto:lect@yahoo.com" TargetMode="External"/><Relationship Id="rId14" Type="http://schemas.openxmlformats.org/officeDocument/2006/relationships/hyperlink" Target="mailto:emip@outlook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gl@outlook.com" TargetMode="External"/><Relationship Id="rId13" Type="http://schemas.openxmlformats.org/officeDocument/2006/relationships/hyperlink" Target="mailto:dlhfo@gmail.com" TargetMode="External"/><Relationship Id="rId18" Type="http://schemas.openxmlformats.org/officeDocument/2006/relationships/hyperlink" Target="mailto:slipavila@outlook.com" TargetMode="External"/><Relationship Id="rId3" Type="http://schemas.openxmlformats.org/officeDocument/2006/relationships/hyperlink" Target="mailto:jumacasme@gmail.com" TargetMode="External"/><Relationship Id="rId7" Type="http://schemas.openxmlformats.org/officeDocument/2006/relationships/hyperlink" Target="mailto:jolp@gmail.com" TargetMode="External"/><Relationship Id="rId12" Type="http://schemas.openxmlformats.org/officeDocument/2006/relationships/hyperlink" Target="mailto:taswf@yahoo.com" TargetMode="External"/><Relationship Id="rId17" Type="http://schemas.openxmlformats.org/officeDocument/2006/relationships/hyperlink" Target="mailto:deosala@hotmail.com" TargetMode="External"/><Relationship Id="rId2" Type="http://schemas.openxmlformats.org/officeDocument/2006/relationships/hyperlink" Target="mailto:sarequi@outlook.com" TargetMode="External"/><Relationship Id="rId16" Type="http://schemas.openxmlformats.org/officeDocument/2006/relationships/hyperlink" Target="mailto:sosanta@outlook.com" TargetMode="External"/><Relationship Id="rId20" Type="http://schemas.openxmlformats.org/officeDocument/2006/relationships/hyperlink" Target="mailto:diarhe@yahoo.com" TargetMode="External"/><Relationship Id="rId1" Type="http://schemas.openxmlformats.org/officeDocument/2006/relationships/hyperlink" Target="mailto:siae@gmail.com" TargetMode="External"/><Relationship Id="rId6" Type="http://schemas.openxmlformats.org/officeDocument/2006/relationships/hyperlink" Target="mailto:mkwe@hotmail.com" TargetMode="External"/><Relationship Id="rId11" Type="http://schemas.openxmlformats.org/officeDocument/2006/relationships/hyperlink" Target="mailto:chgq@outlook.com" TargetMode="External"/><Relationship Id="rId5" Type="http://schemas.openxmlformats.org/officeDocument/2006/relationships/hyperlink" Target="mailto:sgve@gmail.com" TargetMode="External"/><Relationship Id="rId15" Type="http://schemas.openxmlformats.org/officeDocument/2006/relationships/hyperlink" Target="mailto:smooca@gmail.com" TargetMode="External"/><Relationship Id="rId10" Type="http://schemas.openxmlformats.org/officeDocument/2006/relationships/hyperlink" Target="mailto:teho@hotmail.com" TargetMode="External"/><Relationship Id="rId19" Type="http://schemas.openxmlformats.org/officeDocument/2006/relationships/hyperlink" Target="mailto:lufemonmar@gmail.com" TargetMode="External"/><Relationship Id="rId4" Type="http://schemas.openxmlformats.org/officeDocument/2006/relationships/hyperlink" Target="mailto:magq@yahoo.com" TargetMode="External"/><Relationship Id="rId9" Type="http://schemas.openxmlformats.org/officeDocument/2006/relationships/hyperlink" Target="mailto:dgs@gmail.com" TargetMode="External"/><Relationship Id="rId14" Type="http://schemas.openxmlformats.org/officeDocument/2006/relationships/hyperlink" Target="mailto:magr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I1000"/>
  <sheetViews>
    <sheetView workbookViewId="0"/>
  </sheetViews>
  <sheetFormatPr baseColWidth="10" defaultColWidth="12.625" defaultRowHeight="15" customHeight="1" x14ac:dyDescent="0.2"/>
  <cols>
    <col min="1" max="35" width="9.375" customWidth="1"/>
  </cols>
  <sheetData>
    <row r="2" spans="2:35" x14ac:dyDescent="0.25">
      <c r="B2" s="1" t="s">
        <v>0</v>
      </c>
      <c r="C2" s="52" t="s">
        <v>1</v>
      </c>
      <c r="D2" s="46"/>
      <c r="E2" s="52" t="s">
        <v>2</v>
      </c>
      <c r="F2" s="46"/>
      <c r="G2" s="52" t="s">
        <v>3</v>
      </c>
      <c r="H2" s="46"/>
      <c r="I2" s="52" t="s">
        <v>4</v>
      </c>
      <c r="J2" s="46"/>
      <c r="K2" s="52" t="s">
        <v>5</v>
      </c>
      <c r="L2" s="46"/>
      <c r="M2" s="52" t="s">
        <v>6</v>
      </c>
      <c r="N2" s="46"/>
      <c r="O2" s="52" t="s">
        <v>7</v>
      </c>
      <c r="P2" s="46"/>
      <c r="Q2" s="52" t="s">
        <v>8</v>
      </c>
      <c r="R2" s="46"/>
      <c r="S2" s="52" t="s">
        <v>9</v>
      </c>
      <c r="T2" s="46"/>
      <c r="U2" s="52" t="s">
        <v>10</v>
      </c>
      <c r="V2" s="46"/>
      <c r="W2" s="52" t="s">
        <v>11</v>
      </c>
      <c r="X2" s="46"/>
      <c r="Y2" s="52" t="s">
        <v>12</v>
      </c>
      <c r="Z2" s="46"/>
      <c r="AA2" s="52" t="s">
        <v>13</v>
      </c>
      <c r="AB2" s="46"/>
      <c r="AC2" s="52" t="s">
        <v>14</v>
      </c>
      <c r="AD2" s="46"/>
      <c r="AE2" s="52" t="s">
        <v>15</v>
      </c>
      <c r="AF2" s="46"/>
      <c r="AG2" s="52" t="s">
        <v>16</v>
      </c>
      <c r="AH2" s="46"/>
    </row>
    <row r="3" spans="2:35" x14ac:dyDescent="0.25">
      <c r="B3" s="1">
        <v>1</v>
      </c>
      <c r="C3" s="45" t="s">
        <v>17</v>
      </c>
      <c r="D3" s="46"/>
      <c r="E3" s="45">
        <v>1000831233</v>
      </c>
      <c r="F3" s="46"/>
      <c r="G3" s="45" t="s">
        <v>18</v>
      </c>
      <c r="H3" s="46"/>
      <c r="I3" s="45" t="s">
        <v>19</v>
      </c>
      <c r="J3" s="46"/>
      <c r="K3" s="45" t="s">
        <v>20</v>
      </c>
      <c r="L3" s="46"/>
      <c r="M3" s="45" t="s">
        <v>21</v>
      </c>
      <c r="N3" s="46"/>
      <c r="O3" s="53" t="s">
        <v>22</v>
      </c>
      <c r="P3" s="46"/>
      <c r="Q3" s="45" t="s">
        <v>23</v>
      </c>
      <c r="R3" s="46"/>
      <c r="S3" s="45">
        <v>3143296770</v>
      </c>
      <c r="T3" s="46"/>
      <c r="U3" s="45">
        <v>4895661</v>
      </c>
      <c r="V3" s="46"/>
      <c r="W3" s="47" t="s">
        <v>24</v>
      </c>
      <c r="X3" s="46"/>
      <c r="Y3" s="45" t="s">
        <v>25</v>
      </c>
      <c r="Z3" s="46"/>
      <c r="AA3" s="45" t="s">
        <v>26</v>
      </c>
      <c r="AB3" s="46"/>
      <c r="AC3" s="45" t="s">
        <v>23</v>
      </c>
      <c r="AD3" s="46"/>
      <c r="AE3" s="45" t="s">
        <v>23</v>
      </c>
      <c r="AF3" s="46"/>
      <c r="AG3" s="45" t="s">
        <v>27</v>
      </c>
      <c r="AH3" s="46"/>
      <c r="AI3" s="2"/>
    </row>
    <row r="4" spans="2:35" x14ac:dyDescent="0.25">
      <c r="B4" s="1">
        <f t="shared" ref="B4:B22" si="0">B3+1</f>
        <v>2</v>
      </c>
      <c r="C4" s="49" t="s">
        <v>17</v>
      </c>
      <c r="D4" s="46"/>
      <c r="E4" s="49">
        <v>1000458695</v>
      </c>
      <c r="F4" s="46"/>
      <c r="G4" s="49" t="s">
        <v>28</v>
      </c>
      <c r="H4" s="46"/>
      <c r="I4" s="49" t="s">
        <v>29</v>
      </c>
      <c r="J4" s="46"/>
      <c r="K4" s="49" t="s">
        <v>30</v>
      </c>
      <c r="L4" s="46"/>
      <c r="M4" s="49" t="s">
        <v>31</v>
      </c>
      <c r="N4" s="46"/>
      <c r="O4" s="51" t="s">
        <v>32</v>
      </c>
      <c r="P4" s="46"/>
      <c r="Q4" s="49" t="s">
        <v>33</v>
      </c>
      <c r="R4" s="46"/>
      <c r="S4" s="49">
        <v>3123957951</v>
      </c>
      <c r="T4" s="46"/>
      <c r="U4" s="49">
        <v>6521364</v>
      </c>
      <c r="V4" s="46"/>
      <c r="W4" s="50" t="s">
        <v>34</v>
      </c>
      <c r="X4" s="46"/>
      <c r="Y4" s="49" t="s">
        <v>25</v>
      </c>
      <c r="Z4" s="46"/>
      <c r="AA4" s="49" t="s">
        <v>26</v>
      </c>
      <c r="AB4" s="46"/>
      <c r="AC4" s="49" t="s">
        <v>23</v>
      </c>
      <c r="AD4" s="46"/>
      <c r="AE4" s="49" t="s">
        <v>23</v>
      </c>
      <c r="AF4" s="46"/>
      <c r="AG4" s="49" t="s">
        <v>27</v>
      </c>
      <c r="AH4" s="46"/>
    </row>
    <row r="5" spans="2:35" x14ac:dyDescent="0.25">
      <c r="B5" s="1">
        <f t="shared" si="0"/>
        <v>3</v>
      </c>
      <c r="C5" s="45" t="s">
        <v>17</v>
      </c>
      <c r="D5" s="46"/>
      <c r="E5" s="45">
        <v>1000089654</v>
      </c>
      <c r="F5" s="46"/>
      <c r="G5" s="45" t="s">
        <v>29</v>
      </c>
      <c r="H5" s="46"/>
      <c r="I5" s="45" t="s">
        <v>35</v>
      </c>
      <c r="J5" s="46"/>
      <c r="K5" s="45" t="s">
        <v>36</v>
      </c>
      <c r="L5" s="46"/>
      <c r="M5" s="45" t="s">
        <v>37</v>
      </c>
      <c r="N5" s="46"/>
      <c r="O5" s="48" t="s">
        <v>38</v>
      </c>
      <c r="P5" s="46"/>
      <c r="Q5" s="45" t="s">
        <v>33</v>
      </c>
      <c r="R5" s="46"/>
      <c r="S5" s="45">
        <v>3124685404</v>
      </c>
      <c r="T5" s="46"/>
      <c r="U5" s="45">
        <v>7123548</v>
      </c>
      <c r="V5" s="46"/>
      <c r="W5" s="47" t="s">
        <v>39</v>
      </c>
      <c r="X5" s="46"/>
      <c r="Y5" s="45" t="s">
        <v>25</v>
      </c>
      <c r="Z5" s="46"/>
      <c r="AA5" s="45" t="s">
        <v>26</v>
      </c>
      <c r="AB5" s="46"/>
      <c r="AC5" s="45" t="s">
        <v>27</v>
      </c>
      <c r="AD5" s="46"/>
      <c r="AE5" s="45" t="s">
        <v>40</v>
      </c>
      <c r="AF5" s="46"/>
      <c r="AG5" s="45" t="s">
        <v>41</v>
      </c>
      <c r="AH5" s="46"/>
      <c r="AI5" s="3"/>
    </row>
    <row r="6" spans="2:35" x14ac:dyDescent="0.25">
      <c r="B6" s="1">
        <f t="shared" si="0"/>
        <v>4</v>
      </c>
      <c r="C6" s="49" t="s">
        <v>17</v>
      </c>
      <c r="D6" s="46"/>
      <c r="E6" s="49">
        <v>1020869558</v>
      </c>
      <c r="F6" s="46"/>
      <c r="G6" s="49" t="s">
        <v>42</v>
      </c>
      <c r="H6" s="46"/>
      <c r="I6" s="49" t="s">
        <v>43</v>
      </c>
      <c r="J6" s="46"/>
      <c r="K6" s="49" t="s">
        <v>44</v>
      </c>
      <c r="L6" s="46"/>
      <c r="M6" s="49" t="s">
        <v>45</v>
      </c>
      <c r="N6" s="46"/>
      <c r="O6" s="51" t="s">
        <v>46</v>
      </c>
      <c r="P6" s="46"/>
      <c r="Q6" s="49" t="s">
        <v>23</v>
      </c>
      <c r="R6" s="46"/>
      <c r="S6" s="49">
        <v>3209643562</v>
      </c>
      <c r="T6" s="46"/>
      <c r="U6" s="49">
        <v>8632514</v>
      </c>
      <c r="V6" s="46"/>
      <c r="W6" s="50" t="s">
        <v>47</v>
      </c>
      <c r="X6" s="46"/>
      <c r="Y6" s="49" t="s">
        <v>25</v>
      </c>
      <c r="Z6" s="46"/>
      <c r="AA6" s="49" t="s">
        <v>26</v>
      </c>
      <c r="AB6" s="46"/>
      <c r="AC6" s="49" t="s">
        <v>23</v>
      </c>
      <c r="AD6" s="46"/>
      <c r="AE6" s="49" t="s">
        <v>48</v>
      </c>
      <c r="AF6" s="46"/>
      <c r="AG6" s="49" t="s">
        <v>41</v>
      </c>
      <c r="AH6" s="46"/>
      <c r="AI6" s="3"/>
    </row>
    <row r="7" spans="2:35" x14ac:dyDescent="0.25">
      <c r="B7" s="1">
        <f t="shared" si="0"/>
        <v>5</v>
      </c>
      <c r="C7" s="45" t="s">
        <v>49</v>
      </c>
      <c r="D7" s="46"/>
      <c r="E7" s="45">
        <v>79848568</v>
      </c>
      <c r="F7" s="46"/>
      <c r="G7" s="45" t="s">
        <v>50</v>
      </c>
      <c r="H7" s="46"/>
      <c r="I7" s="45"/>
      <c r="J7" s="46"/>
      <c r="K7" s="45" t="s">
        <v>51</v>
      </c>
      <c r="L7" s="46"/>
      <c r="M7" s="45" t="s">
        <v>52</v>
      </c>
      <c r="N7" s="46"/>
      <c r="O7" s="48" t="s">
        <v>53</v>
      </c>
      <c r="P7" s="46"/>
      <c r="Q7" s="45" t="s">
        <v>23</v>
      </c>
      <c r="R7" s="46"/>
      <c r="S7" s="45">
        <v>3143403478</v>
      </c>
      <c r="T7" s="46"/>
      <c r="U7" s="45">
        <v>8645237</v>
      </c>
      <c r="V7" s="46"/>
      <c r="W7" s="47" t="s">
        <v>54</v>
      </c>
      <c r="X7" s="46"/>
      <c r="Y7" s="45" t="s">
        <v>55</v>
      </c>
      <c r="Z7" s="46"/>
      <c r="AA7" s="45" t="s">
        <v>26</v>
      </c>
      <c r="AB7" s="46"/>
      <c r="AC7" s="45" t="s">
        <v>23</v>
      </c>
      <c r="AD7" s="46"/>
      <c r="AE7" s="45" t="s">
        <v>23</v>
      </c>
      <c r="AF7" s="46"/>
      <c r="AG7" s="45" t="s">
        <v>27</v>
      </c>
      <c r="AH7" s="46"/>
    </row>
    <row r="8" spans="2:35" x14ac:dyDescent="0.25">
      <c r="B8" s="1">
        <f t="shared" si="0"/>
        <v>6</v>
      </c>
      <c r="C8" s="49" t="s">
        <v>17</v>
      </c>
      <c r="D8" s="46"/>
      <c r="E8" s="49">
        <v>53697454</v>
      </c>
      <c r="F8" s="46"/>
      <c r="G8" s="49" t="s">
        <v>56</v>
      </c>
      <c r="H8" s="46"/>
      <c r="I8" s="49"/>
      <c r="J8" s="46"/>
      <c r="K8" s="49" t="s">
        <v>57</v>
      </c>
      <c r="L8" s="46"/>
      <c r="M8" s="49" t="s">
        <v>58</v>
      </c>
      <c r="N8" s="46"/>
      <c r="O8" s="51" t="s">
        <v>59</v>
      </c>
      <c r="P8" s="46"/>
      <c r="Q8" s="49" t="s">
        <v>23</v>
      </c>
      <c r="R8" s="46"/>
      <c r="S8" s="49">
        <v>3125645010</v>
      </c>
      <c r="T8" s="46"/>
      <c r="U8" s="49">
        <v>4565894</v>
      </c>
      <c r="V8" s="46"/>
      <c r="W8" s="50" t="s">
        <v>60</v>
      </c>
      <c r="X8" s="46"/>
      <c r="Y8" s="49" t="s">
        <v>25</v>
      </c>
      <c r="Z8" s="46"/>
      <c r="AA8" s="49" t="s">
        <v>61</v>
      </c>
      <c r="AB8" s="46"/>
      <c r="AC8" s="49" t="s">
        <v>27</v>
      </c>
      <c r="AD8" s="46"/>
      <c r="AE8" s="49" t="s">
        <v>40</v>
      </c>
      <c r="AF8" s="46"/>
      <c r="AG8" s="49" t="s">
        <v>27</v>
      </c>
      <c r="AH8" s="46"/>
      <c r="AI8" s="2"/>
    </row>
    <row r="9" spans="2:35" x14ac:dyDescent="0.25">
      <c r="B9" s="1">
        <f t="shared" si="0"/>
        <v>7</v>
      </c>
      <c r="C9" s="45" t="s">
        <v>17</v>
      </c>
      <c r="D9" s="46"/>
      <c r="E9" s="45">
        <v>1030085663</v>
      </c>
      <c r="F9" s="46"/>
      <c r="G9" s="45" t="s">
        <v>56</v>
      </c>
      <c r="H9" s="46"/>
      <c r="I9" s="45" t="s">
        <v>43</v>
      </c>
      <c r="J9" s="46"/>
      <c r="K9" s="45" t="s">
        <v>31</v>
      </c>
      <c r="L9" s="46"/>
      <c r="M9" s="45" t="s">
        <v>62</v>
      </c>
      <c r="N9" s="46"/>
      <c r="O9" s="48" t="s">
        <v>63</v>
      </c>
      <c r="P9" s="46"/>
      <c r="Q9" s="45" t="s">
        <v>23</v>
      </c>
      <c r="R9" s="46"/>
      <c r="S9" s="45">
        <v>3178871976</v>
      </c>
      <c r="T9" s="46"/>
      <c r="U9" s="45">
        <v>4565894</v>
      </c>
      <c r="V9" s="46"/>
      <c r="W9" s="47" t="s">
        <v>64</v>
      </c>
      <c r="X9" s="46"/>
      <c r="Y9" s="45" t="s">
        <v>25</v>
      </c>
      <c r="Z9" s="46"/>
      <c r="AA9" s="45" t="s">
        <v>26</v>
      </c>
      <c r="AB9" s="46"/>
      <c r="AC9" s="45" t="s">
        <v>23</v>
      </c>
      <c r="AD9" s="46"/>
      <c r="AE9" s="45" t="s">
        <v>48</v>
      </c>
      <c r="AF9" s="46"/>
      <c r="AG9" s="45" t="s">
        <v>41</v>
      </c>
      <c r="AH9" s="46"/>
    </row>
    <row r="10" spans="2:35" x14ac:dyDescent="0.25">
      <c r="B10" s="1">
        <f t="shared" si="0"/>
        <v>8</v>
      </c>
      <c r="C10" s="49" t="s">
        <v>17</v>
      </c>
      <c r="D10" s="46"/>
      <c r="E10" s="49">
        <v>89562489</v>
      </c>
      <c r="F10" s="46"/>
      <c r="G10" s="49" t="s">
        <v>65</v>
      </c>
      <c r="H10" s="46"/>
      <c r="I10" s="49"/>
      <c r="J10" s="46"/>
      <c r="K10" s="49" t="s">
        <v>66</v>
      </c>
      <c r="L10" s="46"/>
      <c r="M10" s="49" t="s">
        <v>67</v>
      </c>
      <c r="N10" s="46"/>
      <c r="O10" s="51" t="s">
        <v>68</v>
      </c>
      <c r="P10" s="46"/>
      <c r="Q10" s="49" t="s">
        <v>33</v>
      </c>
      <c r="R10" s="46"/>
      <c r="S10" s="49">
        <v>3002003260</v>
      </c>
      <c r="T10" s="46"/>
      <c r="U10" s="49">
        <v>9547123</v>
      </c>
      <c r="V10" s="46"/>
      <c r="W10" s="50" t="s">
        <v>69</v>
      </c>
      <c r="X10" s="46"/>
      <c r="Y10" s="49" t="s">
        <v>25</v>
      </c>
      <c r="Z10" s="46"/>
      <c r="AA10" s="49" t="s">
        <v>26</v>
      </c>
      <c r="AB10" s="46"/>
      <c r="AC10" s="49" t="s">
        <v>23</v>
      </c>
      <c r="AD10" s="46"/>
      <c r="AE10" s="49" t="s">
        <v>23</v>
      </c>
      <c r="AF10" s="46"/>
      <c r="AG10" s="49" t="s">
        <v>41</v>
      </c>
      <c r="AH10" s="46"/>
      <c r="AI10" s="3"/>
    </row>
    <row r="11" spans="2:35" x14ac:dyDescent="0.25">
      <c r="B11" s="1">
        <f t="shared" si="0"/>
        <v>9</v>
      </c>
      <c r="C11" s="45" t="s">
        <v>17</v>
      </c>
      <c r="D11" s="46"/>
      <c r="E11" s="45">
        <v>48959632</v>
      </c>
      <c r="F11" s="46"/>
      <c r="G11" s="45" t="s">
        <v>70</v>
      </c>
      <c r="H11" s="46"/>
      <c r="I11" s="45" t="s">
        <v>71</v>
      </c>
      <c r="J11" s="46"/>
      <c r="K11" s="45" t="s">
        <v>72</v>
      </c>
      <c r="L11" s="46"/>
      <c r="M11" s="45" t="s">
        <v>73</v>
      </c>
      <c r="N11" s="46"/>
      <c r="O11" s="48" t="s">
        <v>74</v>
      </c>
      <c r="P11" s="46"/>
      <c r="Q11" s="45" t="s">
        <v>23</v>
      </c>
      <c r="R11" s="46"/>
      <c r="S11" s="45">
        <v>3002634250</v>
      </c>
      <c r="T11" s="46"/>
      <c r="U11" s="45">
        <v>9652341</v>
      </c>
      <c r="V11" s="46"/>
      <c r="W11" s="47" t="s">
        <v>75</v>
      </c>
      <c r="X11" s="46"/>
      <c r="Y11" s="45" t="s">
        <v>25</v>
      </c>
      <c r="Z11" s="46"/>
      <c r="AA11" s="45" t="s">
        <v>26</v>
      </c>
      <c r="AB11" s="46"/>
      <c r="AC11" s="45" t="s">
        <v>23</v>
      </c>
      <c r="AD11" s="46"/>
      <c r="AE11" s="45" t="s">
        <v>48</v>
      </c>
      <c r="AF11" s="46"/>
      <c r="AG11" s="45" t="s">
        <v>27</v>
      </c>
      <c r="AH11" s="46"/>
      <c r="AI11" s="2"/>
    </row>
    <row r="12" spans="2:35" x14ac:dyDescent="0.25">
      <c r="B12" s="1">
        <f t="shared" si="0"/>
        <v>10</v>
      </c>
      <c r="C12" s="49" t="s">
        <v>49</v>
      </c>
      <c r="D12" s="46"/>
      <c r="E12" s="49">
        <v>256554545</v>
      </c>
      <c r="F12" s="46"/>
      <c r="G12" s="49" t="s">
        <v>76</v>
      </c>
      <c r="H12" s="46"/>
      <c r="I12" s="49"/>
      <c r="J12" s="46"/>
      <c r="K12" s="49" t="s">
        <v>77</v>
      </c>
      <c r="L12" s="46"/>
      <c r="M12" s="49" t="s">
        <v>78</v>
      </c>
      <c r="N12" s="46"/>
      <c r="O12" s="51" t="s">
        <v>79</v>
      </c>
      <c r="P12" s="46"/>
      <c r="Q12" s="49" t="s">
        <v>23</v>
      </c>
      <c r="R12" s="46"/>
      <c r="S12" s="49">
        <v>3117579555</v>
      </c>
      <c r="T12" s="46"/>
      <c r="U12" s="49">
        <v>8645237</v>
      </c>
      <c r="V12" s="46"/>
      <c r="W12" s="50" t="s">
        <v>80</v>
      </c>
      <c r="X12" s="46"/>
      <c r="Y12" s="49" t="s">
        <v>55</v>
      </c>
      <c r="Z12" s="46"/>
      <c r="AA12" s="49" t="s">
        <v>26</v>
      </c>
      <c r="AB12" s="46"/>
      <c r="AC12" s="49" t="s">
        <v>23</v>
      </c>
      <c r="AD12" s="46"/>
      <c r="AE12" s="49" t="s">
        <v>48</v>
      </c>
      <c r="AF12" s="46"/>
      <c r="AG12" s="49" t="s">
        <v>27</v>
      </c>
      <c r="AH12" s="46"/>
    </row>
    <row r="13" spans="2:35" x14ac:dyDescent="0.25">
      <c r="B13" s="1">
        <f t="shared" si="0"/>
        <v>11</v>
      </c>
      <c r="C13" s="45" t="s">
        <v>17</v>
      </c>
      <c r="D13" s="46"/>
      <c r="E13" s="45">
        <v>1089562344</v>
      </c>
      <c r="F13" s="46"/>
      <c r="G13" s="45" t="s">
        <v>81</v>
      </c>
      <c r="H13" s="46"/>
      <c r="I13" s="45"/>
      <c r="J13" s="46"/>
      <c r="K13" s="45" t="s">
        <v>82</v>
      </c>
      <c r="L13" s="46"/>
      <c r="M13" s="45" t="s">
        <v>58</v>
      </c>
      <c r="N13" s="46"/>
      <c r="O13" s="48" t="s">
        <v>83</v>
      </c>
      <c r="P13" s="46"/>
      <c r="Q13" s="45" t="s">
        <v>33</v>
      </c>
      <c r="R13" s="46"/>
      <c r="S13" s="45">
        <v>3003075208</v>
      </c>
      <c r="T13" s="46"/>
      <c r="U13" s="45">
        <v>7856412</v>
      </c>
      <c r="V13" s="46"/>
      <c r="W13" s="47" t="s">
        <v>84</v>
      </c>
      <c r="X13" s="46"/>
      <c r="Y13" s="45" t="s">
        <v>25</v>
      </c>
      <c r="Z13" s="46"/>
      <c r="AA13" s="45" t="s">
        <v>61</v>
      </c>
      <c r="AB13" s="46"/>
      <c r="AC13" s="45" t="s">
        <v>27</v>
      </c>
      <c r="AD13" s="46"/>
      <c r="AE13" s="45" t="s">
        <v>40</v>
      </c>
      <c r="AF13" s="46"/>
      <c r="AG13" s="45" t="s">
        <v>41</v>
      </c>
      <c r="AH13" s="46"/>
    </row>
    <row r="14" spans="2:35" x14ac:dyDescent="0.25">
      <c r="B14" s="1">
        <f t="shared" si="0"/>
        <v>12</v>
      </c>
      <c r="C14" s="49" t="s">
        <v>17</v>
      </c>
      <c r="D14" s="46"/>
      <c r="E14" s="49">
        <v>86594253</v>
      </c>
      <c r="F14" s="46"/>
      <c r="G14" s="49" t="s">
        <v>29</v>
      </c>
      <c r="H14" s="46"/>
      <c r="I14" s="49" t="s">
        <v>85</v>
      </c>
      <c r="J14" s="46"/>
      <c r="K14" s="49" t="s">
        <v>86</v>
      </c>
      <c r="L14" s="46"/>
      <c r="M14" s="49" t="s">
        <v>87</v>
      </c>
      <c r="N14" s="46"/>
      <c r="O14" s="51" t="s">
        <v>88</v>
      </c>
      <c r="P14" s="46"/>
      <c r="Q14" s="49" t="s">
        <v>33</v>
      </c>
      <c r="R14" s="46"/>
      <c r="S14" s="49">
        <v>3214403676</v>
      </c>
      <c r="T14" s="46"/>
      <c r="U14" s="49">
        <v>6521364</v>
      </c>
      <c r="V14" s="46"/>
      <c r="W14" s="50" t="s">
        <v>89</v>
      </c>
      <c r="X14" s="46"/>
      <c r="Y14" s="49" t="s">
        <v>25</v>
      </c>
      <c r="Z14" s="46"/>
      <c r="AA14" s="49" t="s">
        <v>61</v>
      </c>
      <c r="AB14" s="46"/>
      <c r="AC14" s="49" t="s">
        <v>27</v>
      </c>
      <c r="AD14" s="46"/>
      <c r="AE14" s="49" t="s">
        <v>90</v>
      </c>
      <c r="AF14" s="46"/>
      <c r="AG14" s="49" t="s">
        <v>41</v>
      </c>
      <c r="AH14" s="46"/>
      <c r="AI14" s="3"/>
    </row>
    <row r="15" spans="2:35" x14ac:dyDescent="0.25">
      <c r="B15" s="1">
        <f t="shared" si="0"/>
        <v>13</v>
      </c>
      <c r="C15" s="45" t="s">
        <v>49</v>
      </c>
      <c r="D15" s="46"/>
      <c r="E15" s="45">
        <v>256774545</v>
      </c>
      <c r="F15" s="46"/>
      <c r="G15" s="45" t="s">
        <v>91</v>
      </c>
      <c r="H15" s="46"/>
      <c r="I15" s="45"/>
      <c r="J15" s="46"/>
      <c r="K15" s="45" t="s">
        <v>92</v>
      </c>
      <c r="L15" s="46"/>
      <c r="M15" s="45" t="s">
        <v>93</v>
      </c>
      <c r="N15" s="46"/>
      <c r="O15" s="48" t="s">
        <v>94</v>
      </c>
      <c r="P15" s="46"/>
      <c r="Q15" s="45" t="s">
        <v>33</v>
      </c>
      <c r="R15" s="46"/>
      <c r="S15" s="45">
        <v>3154861174</v>
      </c>
      <c r="T15" s="46"/>
      <c r="U15" s="45">
        <v>3654889</v>
      </c>
      <c r="V15" s="46"/>
      <c r="W15" s="47" t="s">
        <v>95</v>
      </c>
      <c r="X15" s="46"/>
      <c r="Y15" s="45" t="s">
        <v>96</v>
      </c>
      <c r="Z15" s="46"/>
      <c r="AA15" s="45" t="s">
        <v>26</v>
      </c>
      <c r="AB15" s="46"/>
      <c r="AC15" s="45" t="s">
        <v>27</v>
      </c>
      <c r="AD15" s="46"/>
      <c r="AE15" s="45" t="s">
        <v>90</v>
      </c>
      <c r="AF15" s="46"/>
      <c r="AG15" s="45" t="s">
        <v>27</v>
      </c>
      <c r="AH15" s="46"/>
      <c r="AI15" s="2"/>
    </row>
    <row r="16" spans="2:35" x14ac:dyDescent="0.25">
      <c r="B16" s="1">
        <f t="shared" si="0"/>
        <v>14</v>
      </c>
      <c r="C16" s="49" t="s">
        <v>49</v>
      </c>
      <c r="D16" s="46"/>
      <c r="E16" s="49">
        <v>256554590</v>
      </c>
      <c r="F16" s="46"/>
      <c r="G16" s="49" t="s">
        <v>97</v>
      </c>
      <c r="H16" s="46"/>
      <c r="I16" s="49" t="s">
        <v>98</v>
      </c>
      <c r="J16" s="46"/>
      <c r="K16" s="49" t="s">
        <v>99</v>
      </c>
      <c r="L16" s="46"/>
      <c r="M16" s="49" t="s">
        <v>100</v>
      </c>
      <c r="N16" s="46"/>
      <c r="O16" s="51" t="s">
        <v>101</v>
      </c>
      <c r="P16" s="46"/>
      <c r="Q16" s="49" t="s">
        <v>23</v>
      </c>
      <c r="R16" s="46"/>
      <c r="S16" s="49">
        <v>3185304682</v>
      </c>
      <c r="T16" s="46"/>
      <c r="U16" s="49">
        <v>5478963</v>
      </c>
      <c r="V16" s="46"/>
      <c r="W16" s="50" t="s">
        <v>102</v>
      </c>
      <c r="X16" s="46"/>
      <c r="Y16" s="49" t="s">
        <v>103</v>
      </c>
      <c r="Z16" s="46"/>
      <c r="AA16" s="49" t="s">
        <v>26</v>
      </c>
      <c r="AB16" s="46"/>
      <c r="AC16" s="49" t="s">
        <v>23</v>
      </c>
      <c r="AD16" s="46"/>
      <c r="AE16" s="49" t="s">
        <v>48</v>
      </c>
      <c r="AF16" s="46"/>
      <c r="AG16" s="49" t="s">
        <v>27</v>
      </c>
      <c r="AH16" s="46"/>
    </row>
    <row r="17" spans="2:34" x14ac:dyDescent="0.25">
      <c r="B17" s="1">
        <f t="shared" si="0"/>
        <v>15</v>
      </c>
      <c r="C17" s="45" t="s">
        <v>49</v>
      </c>
      <c r="D17" s="46"/>
      <c r="E17" s="45">
        <v>268554545</v>
      </c>
      <c r="F17" s="46"/>
      <c r="G17" s="45" t="s">
        <v>104</v>
      </c>
      <c r="H17" s="46"/>
      <c r="I17" s="45" t="s">
        <v>105</v>
      </c>
      <c r="J17" s="46"/>
      <c r="K17" s="45" t="s">
        <v>106</v>
      </c>
      <c r="L17" s="46"/>
      <c r="M17" s="45" t="s">
        <v>107</v>
      </c>
      <c r="N17" s="46"/>
      <c r="O17" s="48" t="s">
        <v>108</v>
      </c>
      <c r="P17" s="46"/>
      <c r="Q17" s="45" t="s">
        <v>23</v>
      </c>
      <c r="R17" s="46"/>
      <c r="S17" s="45">
        <v>3209998174</v>
      </c>
      <c r="T17" s="46"/>
      <c r="U17" s="45">
        <v>1547863</v>
      </c>
      <c r="V17" s="46"/>
      <c r="W17" s="47" t="s">
        <v>109</v>
      </c>
      <c r="X17" s="46"/>
      <c r="Y17" s="45" t="s">
        <v>110</v>
      </c>
      <c r="Z17" s="46"/>
      <c r="AA17" s="45" t="s">
        <v>61</v>
      </c>
      <c r="AB17" s="46"/>
      <c r="AC17" s="45" t="s">
        <v>27</v>
      </c>
      <c r="AD17" s="46"/>
      <c r="AE17" s="45" t="s">
        <v>40</v>
      </c>
      <c r="AF17" s="46"/>
      <c r="AG17" s="45" t="s">
        <v>41</v>
      </c>
      <c r="AH17" s="46"/>
    </row>
    <row r="18" spans="2:34" x14ac:dyDescent="0.25">
      <c r="B18" s="1">
        <f t="shared" si="0"/>
        <v>16</v>
      </c>
      <c r="C18" s="49" t="s">
        <v>17</v>
      </c>
      <c r="D18" s="46"/>
      <c r="E18" s="49">
        <v>1089562361</v>
      </c>
      <c r="F18" s="46"/>
      <c r="G18" s="49" t="s">
        <v>18</v>
      </c>
      <c r="H18" s="46"/>
      <c r="I18" s="49" t="s">
        <v>111</v>
      </c>
      <c r="J18" s="46"/>
      <c r="K18" s="49" t="s">
        <v>112</v>
      </c>
      <c r="L18" s="46"/>
      <c r="M18" s="49" t="s">
        <v>113</v>
      </c>
      <c r="N18" s="46"/>
      <c r="O18" s="51" t="s">
        <v>114</v>
      </c>
      <c r="P18" s="46"/>
      <c r="Q18" s="49" t="s">
        <v>23</v>
      </c>
      <c r="R18" s="46"/>
      <c r="S18" s="49">
        <v>3152427525</v>
      </c>
      <c r="T18" s="46"/>
      <c r="U18" s="49">
        <v>4196523</v>
      </c>
      <c r="V18" s="46"/>
      <c r="W18" s="50" t="s">
        <v>115</v>
      </c>
      <c r="X18" s="46"/>
      <c r="Y18" s="49" t="s">
        <v>25</v>
      </c>
      <c r="Z18" s="46"/>
      <c r="AA18" s="49" t="s">
        <v>26</v>
      </c>
      <c r="AB18" s="46"/>
      <c r="AC18" s="49" t="s">
        <v>23</v>
      </c>
      <c r="AD18" s="46"/>
      <c r="AE18" s="49" t="s">
        <v>23</v>
      </c>
      <c r="AF18" s="46"/>
      <c r="AG18" s="49" t="s">
        <v>41</v>
      </c>
      <c r="AH18" s="46"/>
    </row>
    <row r="19" spans="2:34" x14ac:dyDescent="0.25">
      <c r="B19" s="1">
        <f t="shared" si="0"/>
        <v>17</v>
      </c>
      <c r="C19" s="45" t="s">
        <v>17</v>
      </c>
      <c r="D19" s="46"/>
      <c r="E19" s="45">
        <v>1084533445</v>
      </c>
      <c r="F19" s="46"/>
      <c r="G19" s="45" t="s">
        <v>116</v>
      </c>
      <c r="H19" s="46"/>
      <c r="I19" s="45"/>
      <c r="J19" s="46"/>
      <c r="K19" s="45" t="s">
        <v>117</v>
      </c>
      <c r="L19" s="46"/>
      <c r="M19" s="45" t="s">
        <v>82</v>
      </c>
      <c r="N19" s="46"/>
      <c r="O19" s="48" t="s">
        <v>118</v>
      </c>
      <c r="P19" s="46"/>
      <c r="Q19" s="45" t="s">
        <v>33</v>
      </c>
      <c r="R19" s="46"/>
      <c r="S19" s="45">
        <v>3227706155</v>
      </c>
      <c r="T19" s="46"/>
      <c r="U19" s="45">
        <v>4789565</v>
      </c>
      <c r="V19" s="46"/>
      <c r="W19" s="47" t="s">
        <v>119</v>
      </c>
      <c r="X19" s="46"/>
      <c r="Y19" s="45" t="s">
        <v>25</v>
      </c>
      <c r="Z19" s="46"/>
      <c r="AA19" s="45" t="s">
        <v>26</v>
      </c>
      <c r="AB19" s="46"/>
      <c r="AC19" s="45" t="s">
        <v>27</v>
      </c>
      <c r="AD19" s="46"/>
      <c r="AE19" s="45" t="s">
        <v>40</v>
      </c>
      <c r="AF19" s="46"/>
      <c r="AG19" s="45" t="s">
        <v>27</v>
      </c>
      <c r="AH19" s="46"/>
    </row>
    <row r="20" spans="2:34" x14ac:dyDescent="0.25">
      <c r="B20" s="1">
        <f t="shared" si="0"/>
        <v>18</v>
      </c>
      <c r="C20" s="49" t="s">
        <v>17</v>
      </c>
      <c r="D20" s="46"/>
      <c r="E20" s="49">
        <v>1089567864</v>
      </c>
      <c r="F20" s="46"/>
      <c r="G20" s="49" t="s">
        <v>120</v>
      </c>
      <c r="H20" s="46"/>
      <c r="I20" s="49"/>
      <c r="J20" s="46"/>
      <c r="K20" s="49" t="s">
        <v>121</v>
      </c>
      <c r="L20" s="46"/>
      <c r="M20" s="49" t="s">
        <v>122</v>
      </c>
      <c r="N20" s="46"/>
      <c r="O20" s="51" t="s">
        <v>123</v>
      </c>
      <c r="P20" s="46"/>
      <c r="Q20" s="49" t="s">
        <v>23</v>
      </c>
      <c r="R20" s="46"/>
      <c r="S20" s="49">
        <v>3222687077</v>
      </c>
      <c r="T20" s="46"/>
      <c r="U20" s="49">
        <v>3695872</v>
      </c>
      <c r="V20" s="46"/>
      <c r="W20" s="50" t="s">
        <v>124</v>
      </c>
      <c r="X20" s="46"/>
      <c r="Y20" s="49" t="s">
        <v>25</v>
      </c>
      <c r="Z20" s="46"/>
      <c r="AA20" s="49" t="s">
        <v>26</v>
      </c>
      <c r="AB20" s="46"/>
      <c r="AC20" s="49" t="s">
        <v>27</v>
      </c>
      <c r="AD20" s="46"/>
      <c r="AE20" s="49" t="s">
        <v>90</v>
      </c>
      <c r="AF20" s="46"/>
      <c r="AG20" s="49" t="s">
        <v>27</v>
      </c>
      <c r="AH20" s="46"/>
    </row>
    <row r="21" spans="2:34" ht="15.75" customHeight="1" x14ac:dyDescent="0.25">
      <c r="B21" s="1">
        <f t="shared" si="0"/>
        <v>19</v>
      </c>
      <c r="C21" s="45" t="s">
        <v>49</v>
      </c>
      <c r="D21" s="46"/>
      <c r="E21" s="45">
        <v>289564545</v>
      </c>
      <c r="F21" s="46"/>
      <c r="G21" s="45" t="s">
        <v>125</v>
      </c>
      <c r="H21" s="46"/>
      <c r="I21" s="45"/>
      <c r="J21" s="46"/>
      <c r="K21" s="45" t="s">
        <v>126</v>
      </c>
      <c r="L21" s="46"/>
      <c r="M21" s="45" t="s">
        <v>127</v>
      </c>
      <c r="N21" s="46"/>
      <c r="O21" s="48" t="s">
        <v>128</v>
      </c>
      <c r="P21" s="46"/>
      <c r="Q21" s="45" t="s">
        <v>23</v>
      </c>
      <c r="R21" s="46"/>
      <c r="S21" s="45">
        <v>3013313752</v>
      </c>
      <c r="T21" s="46"/>
      <c r="U21" s="45">
        <v>5632548</v>
      </c>
      <c r="V21" s="46"/>
      <c r="W21" s="47" t="s">
        <v>129</v>
      </c>
      <c r="X21" s="46"/>
      <c r="Y21" s="45" t="s">
        <v>110</v>
      </c>
      <c r="Z21" s="46"/>
      <c r="AA21" s="45" t="s">
        <v>61</v>
      </c>
      <c r="AB21" s="46"/>
      <c r="AC21" s="45" t="s">
        <v>27</v>
      </c>
      <c r="AD21" s="46"/>
      <c r="AE21" s="45" t="s">
        <v>40</v>
      </c>
      <c r="AF21" s="46"/>
      <c r="AG21" s="45" t="s">
        <v>41</v>
      </c>
      <c r="AH21" s="46"/>
    </row>
    <row r="22" spans="2:34" ht="15.75" customHeight="1" x14ac:dyDescent="0.25">
      <c r="B22" s="1">
        <f t="shared" si="0"/>
        <v>20</v>
      </c>
      <c r="C22" s="49" t="s">
        <v>17</v>
      </c>
      <c r="D22" s="46"/>
      <c r="E22" s="49">
        <v>1085963444</v>
      </c>
      <c r="F22" s="46"/>
      <c r="G22" s="49" t="s">
        <v>120</v>
      </c>
      <c r="H22" s="46"/>
      <c r="I22" s="49" t="s">
        <v>130</v>
      </c>
      <c r="J22" s="46"/>
      <c r="K22" s="49" t="s">
        <v>31</v>
      </c>
      <c r="L22" s="46"/>
      <c r="M22" s="49" t="s">
        <v>131</v>
      </c>
      <c r="N22" s="46"/>
      <c r="O22" s="51" t="s">
        <v>132</v>
      </c>
      <c r="P22" s="46"/>
      <c r="Q22" s="49" t="s">
        <v>23</v>
      </c>
      <c r="R22" s="46"/>
      <c r="S22" s="49">
        <v>3167585294</v>
      </c>
      <c r="T22" s="46"/>
      <c r="U22" s="49">
        <v>4565894</v>
      </c>
      <c r="V22" s="46"/>
      <c r="W22" s="50" t="s">
        <v>133</v>
      </c>
      <c r="X22" s="46"/>
      <c r="Y22" s="49" t="s">
        <v>25</v>
      </c>
      <c r="Z22" s="46"/>
      <c r="AA22" s="49" t="s">
        <v>26</v>
      </c>
      <c r="AB22" s="46"/>
      <c r="AC22" s="49" t="s">
        <v>23</v>
      </c>
      <c r="AD22" s="46"/>
      <c r="AE22" s="49" t="s">
        <v>48</v>
      </c>
      <c r="AF22" s="46"/>
      <c r="AG22" s="49" t="s">
        <v>41</v>
      </c>
      <c r="AH22" s="46"/>
    </row>
    <row r="23" spans="2:34" ht="15.75" customHeight="1" x14ac:dyDescent="0.2"/>
    <row r="24" spans="2:34" ht="15.75" customHeight="1" x14ac:dyDescent="0.25">
      <c r="C24" s="4"/>
    </row>
    <row r="25" spans="2:34" ht="15.75" customHeight="1" x14ac:dyDescent="0.2"/>
    <row r="26" spans="2:34" ht="15.75" customHeight="1" x14ac:dyDescent="0.2"/>
    <row r="27" spans="2:34" ht="15.75" customHeight="1" x14ac:dyDescent="0.2"/>
    <row r="28" spans="2:34" ht="15.75" customHeight="1" x14ac:dyDescent="0.2"/>
    <row r="29" spans="2:34" ht="15.75" customHeight="1" x14ac:dyDescent="0.2"/>
    <row r="30" spans="2:34" ht="15.75" customHeight="1" x14ac:dyDescent="0.2"/>
    <row r="31" spans="2:34" ht="15.75" customHeight="1" x14ac:dyDescent="0.2"/>
    <row r="32" spans="2:3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6">
    <mergeCell ref="C22:D22"/>
    <mergeCell ref="E22:F22"/>
    <mergeCell ref="G22:H22"/>
    <mergeCell ref="I22:J22"/>
    <mergeCell ref="K22:L22"/>
    <mergeCell ref="M22:N22"/>
    <mergeCell ref="O22:P22"/>
    <mergeCell ref="AG21:AH21"/>
    <mergeCell ref="Q21:R21"/>
    <mergeCell ref="S21:T21"/>
    <mergeCell ref="U21:V21"/>
    <mergeCell ref="W21:X21"/>
    <mergeCell ref="Y21:Z21"/>
    <mergeCell ref="AA21:AB21"/>
    <mergeCell ref="AC21:AD21"/>
    <mergeCell ref="C21:D21"/>
    <mergeCell ref="E21:F21"/>
    <mergeCell ref="G21:H21"/>
    <mergeCell ref="I21:J21"/>
    <mergeCell ref="K21:L21"/>
    <mergeCell ref="M21:N21"/>
    <mergeCell ref="O21:P21"/>
    <mergeCell ref="AC20:AD20"/>
    <mergeCell ref="C20:D20"/>
    <mergeCell ref="E20:F20"/>
    <mergeCell ref="G20:H20"/>
    <mergeCell ref="I20:J20"/>
    <mergeCell ref="K20:L20"/>
    <mergeCell ref="M20:N20"/>
    <mergeCell ref="O20:P20"/>
    <mergeCell ref="AE21:AF21"/>
    <mergeCell ref="C10:D10"/>
    <mergeCell ref="E10:F10"/>
    <mergeCell ref="G10:H10"/>
    <mergeCell ref="I10:J10"/>
    <mergeCell ref="K10:L10"/>
    <mergeCell ref="M10:N10"/>
    <mergeCell ref="O10:P10"/>
    <mergeCell ref="AE22:AF22"/>
    <mergeCell ref="AG22:AH22"/>
    <mergeCell ref="Q22:R22"/>
    <mergeCell ref="S22:T22"/>
    <mergeCell ref="U22:V22"/>
    <mergeCell ref="W22:X22"/>
    <mergeCell ref="Y22:Z22"/>
    <mergeCell ref="AA22:AB22"/>
    <mergeCell ref="AC22:AD22"/>
    <mergeCell ref="AE20:AF20"/>
    <mergeCell ref="AG20:AH20"/>
    <mergeCell ref="Q20:R20"/>
    <mergeCell ref="S20:T20"/>
    <mergeCell ref="U20:V20"/>
    <mergeCell ref="W20:X20"/>
    <mergeCell ref="Y20:Z20"/>
    <mergeCell ref="AA20:AB20"/>
    <mergeCell ref="AG9:AH9"/>
    <mergeCell ref="Q9:R9"/>
    <mergeCell ref="S9:T9"/>
    <mergeCell ref="U9:V9"/>
    <mergeCell ref="W9:X9"/>
    <mergeCell ref="Y9:Z9"/>
    <mergeCell ref="AA9:AB9"/>
    <mergeCell ref="AC9:AD9"/>
    <mergeCell ref="C9:D9"/>
    <mergeCell ref="E9:F9"/>
    <mergeCell ref="G9:H9"/>
    <mergeCell ref="I9:J9"/>
    <mergeCell ref="K9:L9"/>
    <mergeCell ref="M9:N9"/>
    <mergeCell ref="O9:P9"/>
    <mergeCell ref="AC8:AD8"/>
    <mergeCell ref="C8:D8"/>
    <mergeCell ref="E8:F8"/>
    <mergeCell ref="G8:H8"/>
    <mergeCell ref="I8:J8"/>
    <mergeCell ref="K8:L8"/>
    <mergeCell ref="M8:N8"/>
    <mergeCell ref="O8:P8"/>
    <mergeCell ref="AE9:AF9"/>
    <mergeCell ref="C7:D7"/>
    <mergeCell ref="E7:F7"/>
    <mergeCell ref="G7:H7"/>
    <mergeCell ref="I7:J7"/>
    <mergeCell ref="K7:L7"/>
    <mergeCell ref="M7:N7"/>
    <mergeCell ref="O7:P7"/>
    <mergeCell ref="AE10:AF10"/>
    <mergeCell ref="AG10:AH10"/>
    <mergeCell ref="Q10:R10"/>
    <mergeCell ref="S10:T10"/>
    <mergeCell ref="U10:V10"/>
    <mergeCell ref="W10:X10"/>
    <mergeCell ref="Y10:Z10"/>
    <mergeCell ref="AA10:AB10"/>
    <mergeCell ref="AC10:AD10"/>
    <mergeCell ref="AE8:AF8"/>
    <mergeCell ref="AG8:AH8"/>
    <mergeCell ref="Q8:R8"/>
    <mergeCell ref="S8:T8"/>
    <mergeCell ref="U8:V8"/>
    <mergeCell ref="W8:X8"/>
    <mergeCell ref="Y8:Z8"/>
    <mergeCell ref="AA8:AB8"/>
    <mergeCell ref="C5:D5"/>
    <mergeCell ref="E5:F5"/>
    <mergeCell ref="G5:H5"/>
    <mergeCell ref="I5:J5"/>
    <mergeCell ref="K5:L5"/>
    <mergeCell ref="M5:N5"/>
    <mergeCell ref="O5:P5"/>
    <mergeCell ref="AE6:AF6"/>
    <mergeCell ref="AG6:AH6"/>
    <mergeCell ref="Q6:R6"/>
    <mergeCell ref="S6:T6"/>
    <mergeCell ref="U6:V6"/>
    <mergeCell ref="W6:X6"/>
    <mergeCell ref="Y6:Z6"/>
    <mergeCell ref="AA6:AB6"/>
    <mergeCell ref="AC6:AD6"/>
    <mergeCell ref="C6:D6"/>
    <mergeCell ref="E6:F6"/>
    <mergeCell ref="G6:H6"/>
    <mergeCell ref="I6:J6"/>
    <mergeCell ref="K6:L6"/>
    <mergeCell ref="M6:N6"/>
    <mergeCell ref="O6:P6"/>
    <mergeCell ref="AG7:AH7"/>
    <mergeCell ref="Q7:R7"/>
    <mergeCell ref="S7:T7"/>
    <mergeCell ref="U7:V7"/>
    <mergeCell ref="W7:X7"/>
    <mergeCell ref="Y7:Z7"/>
    <mergeCell ref="AA7:AB7"/>
    <mergeCell ref="AC7:AD7"/>
    <mergeCell ref="AE5:AF5"/>
    <mergeCell ref="AG5:AH5"/>
    <mergeCell ref="Q5:R5"/>
    <mergeCell ref="S5:T5"/>
    <mergeCell ref="U5:V5"/>
    <mergeCell ref="W5:X5"/>
    <mergeCell ref="Y5:Z5"/>
    <mergeCell ref="AA5:AB5"/>
    <mergeCell ref="AC5:AD5"/>
    <mergeCell ref="C2:D2"/>
    <mergeCell ref="E2:F2"/>
    <mergeCell ref="G2:H2"/>
    <mergeCell ref="I2:J2"/>
    <mergeCell ref="K2:L2"/>
    <mergeCell ref="M2:N2"/>
    <mergeCell ref="O2:P2"/>
    <mergeCell ref="AE3:AF3"/>
    <mergeCell ref="AG3:AH3"/>
    <mergeCell ref="Q3:R3"/>
    <mergeCell ref="S3:T3"/>
    <mergeCell ref="U3:V3"/>
    <mergeCell ref="W3:X3"/>
    <mergeCell ref="Y3:Z3"/>
    <mergeCell ref="AA3:AB3"/>
    <mergeCell ref="AC3:AD3"/>
    <mergeCell ref="C3:D3"/>
    <mergeCell ref="E3:F3"/>
    <mergeCell ref="G3:H3"/>
    <mergeCell ref="I3:J3"/>
    <mergeCell ref="K3:L3"/>
    <mergeCell ref="M3:N3"/>
    <mergeCell ref="O3:P3"/>
    <mergeCell ref="AE2:AF2"/>
    <mergeCell ref="AG2:AH2"/>
    <mergeCell ref="Q2:R2"/>
    <mergeCell ref="S2:T2"/>
    <mergeCell ref="U2:V2"/>
    <mergeCell ref="W2:X2"/>
    <mergeCell ref="Y2:Z2"/>
    <mergeCell ref="AA2:AB2"/>
    <mergeCell ref="AC2:AD2"/>
    <mergeCell ref="C19:D19"/>
    <mergeCell ref="E19:F19"/>
    <mergeCell ref="G19:H19"/>
    <mergeCell ref="I19:J19"/>
    <mergeCell ref="K19:L19"/>
    <mergeCell ref="M19:N19"/>
    <mergeCell ref="O19:P19"/>
    <mergeCell ref="AE4:AF4"/>
    <mergeCell ref="AG4:AH4"/>
    <mergeCell ref="Q4:R4"/>
    <mergeCell ref="S4:T4"/>
    <mergeCell ref="U4:V4"/>
    <mergeCell ref="W4:X4"/>
    <mergeCell ref="Y4:Z4"/>
    <mergeCell ref="AA4:AB4"/>
    <mergeCell ref="AC4:AD4"/>
    <mergeCell ref="C4:D4"/>
    <mergeCell ref="E4:F4"/>
    <mergeCell ref="G4:H4"/>
    <mergeCell ref="I4:J4"/>
    <mergeCell ref="K4:L4"/>
    <mergeCell ref="M4:N4"/>
    <mergeCell ref="O4:P4"/>
    <mergeCell ref="AE7:AF7"/>
    <mergeCell ref="AG18:AH18"/>
    <mergeCell ref="Q18:R18"/>
    <mergeCell ref="S18:T18"/>
    <mergeCell ref="U18:V18"/>
    <mergeCell ref="W18:X18"/>
    <mergeCell ref="Y18:Z18"/>
    <mergeCell ref="AA18:AB18"/>
    <mergeCell ref="AC18:AD18"/>
    <mergeCell ref="C18:D18"/>
    <mergeCell ref="E18:F18"/>
    <mergeCell ref="G18:H18"/>
    <mergeCell ref="I18:J18"/>
    <mergeCell ref="K18:L18"/>
    <mergeCell ref="M18:N18"/>
    <mergeCell ref="O18:P18"/>
    <mergeCell ref="AC17:AD17"/>
    <mergeCell ref="C17:D17"/>
    <mergeCell ref="E17:F17"/>
    <mergeCell ref="G17:H17"/>
    <mergeCell ref="I17:J17"/>
    <mergeCell ref="K17:L17"/>
    <mergeCell ref="M17:N17"/>
    <mergeCell ref="O17:P17"/>
    <mergeCell ref="AE18:AF18"/>
    <mergeCell ref="C16:D16"/>
    <mergeCell ref="E16:F16"/>
    <mergeCell ref="G16:H16"/>
    <mergeCell ref="I16:J16"/>
    <mergeCell ref="K16:L16"/>
    <mergeCell ref="M16:N16"/>
    <mergeCell ref="O16:P16"/>
    <mergeCell ref="AE19:AF19"/>
    <mergeCell ref="AG19:AH19"/>
    <mergeCell ref="Q19:R19"/>
    <mergeCell ref="S19:T19"/>
    <mergeCell ref="U19:V19"/>
    <mergeCell ref="W19:X19"/>
    <mergeCell ref="Y19:Z19"/>
    <mergeCell ref="AA19:AB19"/>
    <mergeCell ref="AC19:AD19"/>
    <mergeCell ref="AE17:AF17"/>
    <mergeCell ref="AG17:AH17"/>
    <mergeCell ref="Q17:R17"/>
    <mergeCell ref="S17:T17"/>
    <mergeCell ref="U17:V17"/>
    <mergeCell ref="W17:X17"/>
    <mergeCell ref="Y17:Z17"/>
    <mergeCell ref="AA17:AB17"/>
    <mergeCell ref="AG15:AH15"/>
    <mergeCell ref="Q15:R15"/>
    <mergeCell ref="S15:T15"/>
    <mergeCell ref="U15:V15"/>
    <mergeCell ref="W15:X15"/>
    <mergeCell ref="Y15:Z15"/>
    <mergeCell ref="AA15:AB15"/>
    <mergeCell ref="AC15:AD15"/>
    <mergeCell ref="C15:D15"/>
    <mergeCell ref="E15:F15"/>
    <mergeCell ref="G15:H15"/>
    <mergeCell ref="I15:J15"/>
    <mergeCell ref="K15:L15"/>
    <mergeCell ref="M15:N15"/>
    <mergeCell ref="O15:P15"/>
    <mergeCell ref="AC14:AD14"/>
    <mergeCell ref="C14:D14"/>
    <mergeCell ref="E14:F14"/>
    <mergeCell ref="G14:H14"/>
    <mergeCell ref="I14:J14"/>
    <mergeCell ref="K14:L14"/>
    <mergeCell ref="M14:N14"/>
    <mergeCell ref="O14:P14"/>
    <mergeCell ref="AE15:AF15"/>
    <mergeCell ref="C13:D13"/>
    <mergeCell ref="E13:F13"/>
    <mergeCell ref="G13:H13"/>
    <mergeCell ref="I13:J13"/>
    <mergeCell ref="K13:L13"/>
    <mergeCell ref="M13:N13"/>
    <mergeCell ref="O13:P13"/>
    <mergeCell ref="AE16:AF16"/>
    <mergeCell ref="AG16:AH16"/>
    <mergeCell ref="Q16:R16"/>
    <mergeCell ref="S16:T16"/>
    <mergeCell ref="U16:V16"/>
    <mergeCell ref="W16:X16"/>
    <mergeCell ref="Y16:Z16"/>
    <mergeCell ref="AA16:AB16"/>
    <mergeCell ref="AC16:AD16"/>
    <mergeCell ref="AE14:AF14"/>
    <mergeCell ref="AG14:AH14"/>
    <mergeCell ref="Q14:R14"/>
    <mergeCell ref="S14:T14"/>
    <mergeCell ref="U14:V14"/>
    <mergeCell ref="W14:X14"/>
    <mergeCell ref="Y14:Z14"/>
    <mergeCell ref="AA14:AB14"/>
    <mergeCell ref="C11:D11"/>
    <mergeCell ref="E11:F11"/>
    <mergeCell ref="G11:H11"/>
    <mergeCell ref="I11:J11"/>
    <mergeCell ref="K11:L11"/>
    <mergeCell ref="M11:N11"/>
    <mergeCell ref="O11:P11"/>
    <mergeCell ref="AE12:AF12"/>
    <mergeCell ref="AG12:AH12"/>
    <mergeCell ref="Q12:R12"/>
    <mergeCell ref="S12:T12"/>
    <mergeCell ref="U12:V12"/>
    <mergeCell ref="W12:X12"/>
    <mergeCell ref="Y12:Z12"/>
    <mergeCell ref="AA12:AB12"/>
    <mergeCell ref="AC12:AD12"/>
    <mergeCell ref="C12:D12"/>
    <mergeCell ref="E12:F12"/>
    <mergeCell ref="G12:H12"/>
    <mergeCell ref="I12:J12"/>
    <mergeCell ref="K12:L12"/>
    <mergeCell ref="M12:N12"/>
    <mergeCell ref="O12:P12"/>
    <mergeCell ref="AE11:AF11"/>
    <mergeCell ref="AG11:AH11"/>
    <mergeCell ref="Q11:R11"/>
    <mergeCell ref="S11:T11"/>
    <mergeCell ref="U11:V11"/>
    <mergeCell ref="W11:X11"/>
    <mergeCell ref="Y11:Z11"/>
    <mergeCell ref="AA11:AB11"/>
    <mergeCell ref="AC11:AD11"/>
    <mergeCell ref="AE13:AF13"/>
    <mergeCell ref="AG13:AH13"/>
    <mergeCell ref="Q13:R13"/>
    <mergeCell ref="S13:T13"/>
    <mergeCell ref="U13:V13"/>
    <mergeCell ref="W13:X13"/>
    <mergeCell ref="Y13:Z13"/>
    <mergeCell ref="AA13:AB13"/>
    <mergeCell ref="AC13:AD13"/>
  </mergeCells>
  <hyperlinks>
    <hyperlink ref="W3" r:id="rId1" xr:uid="{00000000-0004-0000-0000-000000000000}"/>
    <hyperlink ref="W4" r:id="rId2" xr:uid="{00000000-0004-0000-0000-000001000000}"/>
    <hyperlink ref="W5" r:id="rId3" xr:uid="{00000000-0004-0000-0000-000002000000}"/>
    <hyperlink ref="W6" r:id="rId4" xr:uid="{00000000-0004-0000-0000-000003000000}"/>
    <hyperlink ref="W7" r:id="rId5" xr:uid="{00000000-0004-0000-0000-000004000000}"/>
    <hyperlink ref="W8" r:id="rId6" xr:uid="{00000000-0004-0000-0000-000005000000}"/>
    <hyperlink ref="W9" r:id="rId7" xr:uid="{00000000-0004-0000-0000-000006000000}"/>
    <hyperlink ref="W10" r:id="rId8" xr:uid="{00000000-0004-0000-0000-000007000000}"/>
    <hyperlink ref="W11" r:id="rId9" xr:uid="{00000000-0004-0000-0000-000008000000}"/>
    <hyperlink ref="W12" r:id="rId10" xr:uid="{00000000-0004-0000-0000-000009000000}"/>
    <hyperlink ref="W13" r:id="rId11" xr:uid="{00000000-0004-0000-0000-00000A000000}"/>
    <hyperlink ref="W14" r:id="rId12" xr:uid="{00000000-0004-0000-0000-00000B000000}"/>
    <hyperlink ref="W15" r:id="rId13" xr:uid="{00000000-0004-0000-0000-00000C000000}"/>
    <hyperlink ref="W16" r:id="rId14" xr:uid="{00000000-0004-0000-0000-00000D000000}"/>
    <hyperlink ref="W17" r:id="rId15" xr:uid="{00000000-0004-0000-0000-00000E000000}"/>
    <hyperlink ref="W18" r:id="rId16" xr:uid="{00000000-0004-0000-0000-00000F000000}"/>
    <hyperlink ref="W19" r:id="rId17" xr:uid="{00000000-0004-0000-0000-000010000000}"/>
    <hyperlink ref="W20" r:id="rId18" xr:uid="{00000000-0004-0000-0000-000011000000}"/>
    <hyperlink ref="W21" r:id="rId19" xr:uid="{00000000-0004-0000-0000-000012000000}"/>
    <hyperlink ref="W22" r:id="rId20" xr:uid="{00000000-0004-0000-0000-000013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" spans="2:9" x14ac:dyDescent="0.25">
      <c r="B2" s="1" t="s">
        <v>247</v>
      </c>
      <c r="C2" s="1" t="s">
        <v>385</v>
      </c>
      <c r="D2" s="1" t="s">
        <v>386</v>
      </c>
      <c r="E2" s="1" t="s">
        <v>384</v>
      </c>
      <c r="F2" s="1" t="s">
        <v>387</v>
      </c>
    </row>
    <row r="3" spans="2:9" x14ac:dyDescent="0.25">
      <c r="B3" s="1">
        <v>1</v>
      </c>
      <c r="C3" s="41" t="str">
        <f>Servicio!C3</f>
        <v>2021-01-01'</v>
      </c>
      <c r="D3" s="41" t="s">
        <v>40</v>
      </c>
      <c r="E3" s="41">
        <f>Servicio!B3</f>
        <v>1</v>
      </c>
      <c r="F3" s="42" t="s">
        <v>256</v>
      </c>
    </row>
    <row r="4" spans="2:9" x14ac:dyDescent="0.25">
      <c r="B4" s="1">
        <v>2</v>
      </c>
      <c r="C4" s="41" t="str">
        <f>Servicio!C4</f>
        <v>2021-01-04'</v>
      </c>
      <c r="D4" s="41" t="s">
        <v>40</v>
      </c>
      <c r="E4" s="41">
        <f>Servicio!B4</f>
        <v>2</v>
      </c>
      <c r="F4" s="42" t="s">
        <v>259</v>
      </c>
    </row>
    <row r="5" spans="2:9" x14ac:dyDescent="0.25">
      <c r="B5" s="1">
        <v>3</v>
      </c>
      <c r="C5" s="41" t="str">
        <f>Servicio!C5</f>
        <v>2021-01-13'</v>
      </c>
      <c r="D5" s="41" t="s">
        <v>388</v>
      </c>
      <c r="E5" s="41">
        <f>Servicio!B5</f>
        <v>3</v>
      </c>
      <c r="F5" s="42" t="s">
        <v>389</v>
      </c>
    </row>
    <row r="6" spans="2:9" x14ac:dyDescent="0.25">
      <c r="B6" s="1">
        <v>4</v>
      </c>
      <c r="C6" s="41" t="str">
        <f>Servicio!C6</f>
        <v>2021-01-24'</v>
      </c>
      <c r="D6" s="41" t="s">
        <v>40</v>
      </c>
      <c r="E6" s="41">
        <f>Servicio!B6</f>
        <v>4</v>
      </c>
      <c r="F6" s="42" t="s">
        <v>256</v>
      </c>
    </row>
    <row r="7" spans="2:9" x14ac:dyDescent="0.25">
      <c r="B7" s="1">
        <v>5</v>
      </c>
      <c r="C7" s="41" t="str">
        <f>Servicio!C7</f>
        <v>2021-02-02'</v>
      </c>
      <c r="D7" s="41" t="s">
        <v>40</v>
      </c>
      <c r="E7" s="41">
        <f>Servicio!B7</f>
        <v>5</v>
      </c>
      <c r="F7" s="42" t="s">
        <v>267</v>
      </c>
      <c r="H7" s="20"/>
    </row>
    <row r="8" spans="2:9" x14ac:dyDescent="0.25">
      <c r="B8" s="1">
        <v>6</v>
      </c>
      <c r="C8" s="41" t="str">
        <f>Servicio!C8</f>
        <v>2021-02-10'</v>
      </c>
      <c r="D8" s="41" t="s">
        <v>388</v>
      </c>
      <c r="E8" s="41">
        <f>Servicio!B8</f>
        <v>6</v>
      </c>
      <c r="F8" s="42" t="s">
        <v>390</v>
      </c>
    </row>
    <row r="9" spans="2:9" x14ac:dyDescent="0.25">
      <c r="B9" s="1">
        <v>7</v>
      </c>
      <c r="C9" s="41" t="str">
        <f>Servicio!C9</f>
        <v>2021-02-19'</v>
      </c>
      <c r="D9" s="41" t="s">
        <v>40</v>
      </c>
      <c r="E9" s="41">
        <f>Servicio!B9</f>
        <v>7</v>
      </c>
      <c r="F9" s="42" t="s">
        <v>259</v>
      </c>
      <c r="H9" s="20"/>
    </row>
    <row r="10" spans="2:9" x14ac:dyDescent="0.25">
      <c r="B10" s="1">
        <v>8</v>
      </c>
      <c r="C10" s="41" t="str">
        <f>Servicio!C10</f>
        <v>2021-02-27'</v>
      </c>
      <c r="D10" s="41" t="s">
        <v>40</v>
      </c>
      <c r="E10" s="41">
        <f>Servicio!B10</f>
        <v>8</v>
      </c>
      <c r="F10" s="42" t="s">
        <v>274</v>
      </c>
    </row>
    <row r="11" spans="2:9" x14ac:dyDescent="0.25">
      <c r="B11" s="1">
        <v>9</v>
      </c>
      <c r="C11" s="41" t="str">
        <f>Servicio!C11</f>
        <v>2021-03-03'</v>
      </c>
      <c r="D11" s="41" t="s">
        <v>40</v>
      </c>
      <c r="E11" s="41">
        <f>Servicio!B11</f>
        <v>9</v>
      </c>
      <c r="F11" s="42" t="s">
        <v>256</v>
      </c>
    </row>
    <row r="12" spans="2:9" x14ac:dyDescent="0.25">
      <c r="B12" s="1">
        <v>10</v>
      </c>
      <c r="C12" s="41" t="str">
        <f>Servicio!C12</f>
        <v>2021-03-12'</v>
      </c>
      <c r="D12" s="41" t="s">
        <v>40</v>
      </c>
      <c r="E12" s="41">
        <f>Servicio!B12</f>
        <v>10</v>
      </c>
      <c r="F12" s="42" t="s">
        <v>267</v>
      </c>
    </row>
    <row r="13" spans="2:9" x14ac:dyDescent="0.25">
      <c r="B13" s="1">
        <v>11</v>
      </c>
      <c r="C13" s="41" t="str">
        <f>Servicio!C13</f>
        <v>2021-03-21'</v>
      </c>
      <c r="D13" s="41" t="s">
        <v>40</v>
      </c>
      <c r="E13" s="41">
        <f>Servicio!B13</f>
        <v>11</v>
      </c>
      <c r="F13" s="42" t="s">
        <v>280</v>
      </c>
    </row>
    <row r="14" spans="2:9" x14ac:dyDescent="0.25">
      <c r="B14" s="1">
        <v>12</v>
      </c>
      <c r="C14" s="41" t="str">
        <f>Servicio!C14</f>
        <v>2021-03-31'</v>
      </c>
      <c r="D14" s="41" t="s">
        <v>40</v>
      </c>
      <c r="E14" s="41">
        <f>Servicio!B14</f>
        <v>12</v>
      </c>
      <c r="F14" s="42" t="s">
        <v>270</v>
      </c>
    </row>
    <row r="15" spans="2:9" x14ac:dyDescent="0.25">
      <c r="B15" s="1">
        <v>13</v>
      </c>
      <c r="C15" s="41" t="str">
        <f>Servicio!C15</f>
        <v>2021-04-01'</v>
      </c>
      <c r="D15" s="41" t="s">
        <v>40</v>
      </c>
      <c r="E15" s="41">
        <f>Servicio!B15</f>
        <v>13</v>
      </c>
      <c r="F15" s="42" t="s">
        <v>284</v>
      </c>
      <c r="I15" s="20"/>
    </row>
    <row r="16" spans="2:9" x14ac:dyDescent="0.25">
      <c r="B16" s="1">
        <v>14</v>
      </c>
      <c r="C16" s="41" t="str">
        <f>Servicio!C16</f>
        <v>2021-04-10'</v>
      </c>
      <c r="D16" s="41" t="s">
        <v>388</v>
      </c>
      <c r="E16" s="41">
        <f>Servicio!B16</f>
        <v>14</v>
      </c>
      <c r="F16" s="42" t="s">
        <v>391</v>
      </c>
    </row>
    <row r="17" spans="2:6" x14ac:dyDescent="0.25">
      <c r="B17" s="1">
        <v>15</v>
      </c>
      <c r="C17" s="41" t="str">
        <f>Servicio!C17</f>
        <v>2021-04-19'</v>
      </c>
      <c r="D17" s="41" t="s">
        <v>40</v>
      </c>
      <c r="E17" s="41">
        <f>Servicio!B17</f>
        <v>15</v>
      </c>
      <c r="F17" s="42" t="s">
        <v>289</v>
      </c>
    </row>
    <row r="18" spans="2:6" x14ac:dyDescent="0.25">
      <c r="B18" s="1">
        <v>16</v>
      </c>
      <c r="C18" s="41" t="str">
        <f>Servicio!C18</f>
        <v>2021-04-26'</v>
      </c>
      <c r="D18" s="41" t="s">
        <v>40</v>
      </c>
      <c r="E18" s="41">
        <f>Servicio!B18</f>
        <v>16</v>
      </c>
      <c r="F18" s="42" t="s">
        <v>267</v>
      </c>
    </row>
    <row r="19" spans="2:6" x14ac:dyDescent="0.25">
      <c r="B19" s="1">
        <v>17</v>
      </c>
      <c r="C19" s="41" t="str">
        <f>Servicio!C19</f>
        <v>2021-05-07'</v>
      </c>
      <c r="D19" s="41" t="s">
        <v>388</v>
      </c>
      <c r="E19" s="41">
        <f>Servicio!B19</f>
        <v>17</v>
      </c>
      <c r="F19" s="42" t="s">
        <v>391</v>
      </c>
    </row>
    <row r="20" spans="2:6" x14ac:dyDescent="0.25">
      <c r="B20" s="1">
        <v>18</v>
      </c>
      <c r="C20" s="41" t="str">
        <f>Servicio!C20</f>
        <v>2021-05-15'</v>
      </c>
      <c r="D20" s="41" t="s">
        <v>388</v>
      </c>
      <c r="E20" s="41">
        <f>Servicio!B20</f>
        <v>18</v>
      </c>
      <c r="F20" s="42" t="s">
        <v>392</v>
      </c>
    </row>
    <row r="21" spans="2:6" ht="15.75" customHeight="1" x14ac:dyDescent="0.25">
      <c r="B21" s="1">
        <v>19</v>
      </c>
      <c r="C21" s="41" t="str">
        <f>Servicio!C21</f>
        <v>2021-05-26'</v>
      </c>
      <c r="D21" s="41" t="s">
        <v>40</v>
      </c>
      <c r="E21" s="41">
        <f>Servicio!B21</f>
        <v>19</v>
      </c>
      <c r="F21" s="42" t="s">
        <v>270</v>
      </c>
    </row>
    <row r="22" spans="2:6" ht="15.75" customHeight="1" x14ac:dyDescent="0.25">
      <c r="B22" s="1">
        <v>20</v>
      </c>
      <c r="C22" s="41" t="str">
        <f>Servicio!C22</f>
        <v>2021-05-29'</v>
      </c>
      <c r="D22" s="41" t="s">
        <v>40</v>
      </c>
      <c r="E22" s="41">
        <f>Servicio!B22</f>
        <v>20</v>
      </c>
      <c r="F22" s="42" t="s">
        <v>259</v>
      </c>
    </row>
    <row r="23" spans="2:6" ht="15.75" customHeight="1" x14ac:dyDescent="0.25">
      <c r="B23" s="1">
        <v>21</v>
      </c>
      <c r="C23" s="41" t="str">
        <f>Servicio!C23</f>
        <v>2021-06-01'</v>
      </c>
      <c r="D23" s="41" t="s">
        <v>40</v>
      </c>
      <c r="E23" s="41">
        <f>Servicio!B23</f>
        <v>21</v>
      </c>
      <c r="F23" s="42" t="s">
        <v>256</v>
      </c>
    </row>
    <row r="24" spans="2:6" ht="15.75" customHeight="1" x14ac:dyDescent="0.25">
      <c r="B24" s="1">
        <v>22</v>
      </c>
      <c r="C24" s="41" t="str">
        <f>Servicio!C24</f>
        <v>2021-06-09'</v>
      </c>
      <c r="D24" s="41" t="s">
        <v>40</v>
      </c>
      <c r="E24" s="41">
        <f>Servicio!B24</f>
        <v>22</v>
      </c>
      <c r="F24" s="42" t="s">
        <v>259</v>
      </c>
    </row>
    <row r="25" spans="2:6" ht="15.75" customHeight="1" x14ac:dyDescent="0.25">
      <c r="B25" s="1">
        <v>23</v>
      </c>
      <c r="C25" s="41" t="str">
        <f>Servicio!C25</f>
        <v>2021-06-14'</v>
      </c>
      <c r="D25" s="41" t="s">
        <v>388</v>
      </c>
      <c r="E25" s="41">
        <f>Servicio!B25</f>
        <v>23</v>
      </c>
      <c r="F25" s="42" t="s">
        <v>389</v>
      </c>
    </row>
    <row r="26" spans="2:6" ht="15.75" customHeight="1" x14ac:dyDescent="0.25">
      <c r="B26" s="1">
        <v>24</v>
      </c>
      <c r="C26" s="41" t="str">
        <f>Servicio!C26</f>
        <v>2021-06-24'</v>
      </c>
      <c r="D26" s="41" t="s">
        <v>40</v>
      </c>
      <c r="E26" s="41">
        <f>Servicio!B26</f>
        <v>24</v>
      </c>
      <c r="F26" s="42" t="s">
        <v>256</v>
      </c>
    </row>
    <row r="27" spans="2:6" ht="15.75" customHeight="1" x14ac:dyDescent="0.25">
      <c r="B27" s="1">
        <v>25</v>
      </c>
      <c r="C27" s="41" t="str">
        <f>Servicio!C27</f>
        <v>2021-07-01'</v>
      </c>
      <c r="D27" s="41" t="s">
        <v>40</v>
      </c>
      <c r="E27" s="41">
        <f>Servicio!B27</f>
        <v>25</v>
      </c>
      <c r="F27" s="42" t="s">
        <v>267</v>
      </c>
    </row>
    <row r="28" spans="2:6" ht="15.75" customHeight="1" x14ac:dyDescent="0.25">
      <c r="B28" s="1">
        <v>26</v>
      </c>
      <c r="C28" s="41" t="str">
        <f>Servicio!C28</f>
        <v>2021-07-07'</v>
      </c>
      <c r="D28" s="41" t="s">
        <v>40</v>
      </c>
      <c r="E28" s="41">
        <f>Servicio!B28</f>
        <v>26</v>
      </c>
      <c r="F28" s="42" t="s">
        <v>270</v>
      </c>
    </row>
    <row r="29" spans="2:6" ht="15.75" customHeight="1" x14ac:dyDescent="0.25">
      <c r="B29" s="1">
        <v>27</v>
      </c>
      <c r="C29" s="41" t="str">
        <f>Servicio!C29</f>
        <v>2021-07-16'</v>
      </c>
      <c r="D29" s="41" t="s">
        <v>40</v>
      </c>
      <c r="E29" s="41">
        <f>Servicio!B29</f>
        <v>27</v>
      </c>
      <c r="F29" s="42" t="s">
        <v>259</v>
      </c>
    </row>
    <row r="30" spans="2:6" ht="15.75" customHeight="1" x14ac:dyDescent="0.25">
      <c r="B30" s="1">
        <v>28</v>
      </c>
      <c r="C30" s="41" t="str">
        <f>Servicio!C30</f>
        <v>2021-07-31'</v>
      </c>
      <c r="D30" s="41" t="s">
        <v>388</v>
      </c>
      <c r="E30" s="41">
        <f>Servicio!B30</f>
        <v>28</v>
      </c>
      <c r="F30" s="42" t="s">
        <v>393</v>
      </c>
    </row>
    <row r="31" spans="2:6" ht="15.75" customHeight="1" x14ac:dyDescent="0.25">
      <c r="B31" s="1">
        <v>29</v>
      </c>
      <c r="C31" s="41" t="str">
        <f>Servicio!C31</f>
        <v>2021-08-01'</v>
      </c>
      <c r="D31" s="41" t="s">
        <v>388</v>
      </c>
      <c r="E31" s="41">
        <f>Servicio!B31</f>
        <v>29</v>
      </c>
      <c r="F31" s="42" t="s">
        <v>285</v>
      </c>
    </row>
    <row r="32" spans="2:6" ht="15.75" customHeight="1" x14ac:dyDescent="0.25">
      <c r="B32" s="1">
        <v>30</v>
      </c>
      <c r="C32" s="41" t="str">
        <f>Servicio!C32</f>
        <v>2021-08-09'</v>
      </c>
      <c r="D32" s="41" t="s">
        <v>40</v>
      </c>
      <c r="E32" s="41">
        <f>Servicio!B32</f>
        <v>30</v>
      </c>
      <c r="F32" s="42" t="s">
        <v>267</v>
      </c>
    </row>
    <row r="33" spans="2:6" ht="15.75" customHeight="1" x14ac:dyDescent="0.25">
      <c r="B33" s="1">
        <v>31</v>
      </c>
      <c r="C33" s="41" t="str">
        <f>Servicio!C33</f>
        <v>2021-08-18'</v>
      </c>
      <c r="D33" s="41" t="s">
        <v>40</v>
      </c>
      <c r="E33" s="41">
        <f>Servicio!B33</f>
        <v>31</v>
      </c>
      <c r="F33" s="42" t="s">
        <v>280</v>
      </c>
    </row>
    <row r="34" spans="2:6" ht="15.75" customHeight="1" x14ac:dyDescent="0.25">
      <c r="B34" s="1">
        <v>32</v>
      </c>
      <c r="C34" s="41" t="str">
        <f>Servicio!C34</f>
        <v>2021-08-28'</v>
      </c>
      <c r="D34" s="41" t="s">
        <v>40</v>
      </c>
      <c r="E34" s="41">
        <f>Servicio!B34</f>
        <v>32</v>
      </c>
      <c r="F34" s="42" t="s">
        <v>270</v>
      </c>
    </row>
    <row r="35" spans="2:6" ht="15.75" customHeight="1" x14ac:dyDescent="0.25">
      <c r="B35" s="1">
        <v>33</v>
      </c>
      <c r="C35" s="41" t="str">
        <f>Servicio!C35</f>
        <v>2021-09-01'</v>
      </c>
      <c r="D35" s="41" t="s">
        <v>40</v>
      </c>
      <c r="E35" s="41">
        <f>Servicio!B35</f>
        <v>33</v>
      </c>
      <c r="F35" s="42" t="s">
        <v>284</v>
      </c>
    </row>
    <row r="36" spans="2:6" ht="15.75" customHeight="1" x14ac:dyDescent="0.25">
      <c r="B36" s="1">
        <v>34</v>
      </c>
      <c r="C36" s="41" t="str">
        <f>Servicio!C36</f>
        <v>2021-09-11'</v>
      </c>
      <c r="D36" s="41" t="s">
        <v>40</v>
      </c>
      <c r="E36" s="41">
        <f>Servicio!B36</f>
        <v>34</v>
      </c>
      <c r="F36" s="42" t="s">
        <v>259</v>
      </c>
    </row>
    <row r="37" spans="2:6" ht="15.75" customHeight="1" x14ac:dyDescent="0.25">
      <c r="B37" s="1">
        <v>35</v>
      </c>
      <c r="C37" s="41" t="str">
        <f>Servicio!C37</f>
        <v>2021-09-16'</v>
      </c>
      <c r="D37" s="41" t="s">
        <v>40</v>
      </c>
      <c r="E37" s="41">
        <f>Servicio!B37</f>
        <v>35</v>
      </c>
      <c r="F37" s="42" t="s">
        <v>289</v>
      </c>
    </row>
    <row r="38" spans="2:6" ht="15.75" customHeight="1" x14ac:dyDescent="0.25">
      <c r="B38" s="1">
        <v>36</v>
      </c>
      <c r="C38" s="41" t="str">
        <f>Servicio!C38</f>
        <v>2021-09-26'</v>
      </c>
      <c r="D38" s="41" t="s">
        <v>40</v>
      </c>
      <c r="E38" s="41">
        <f>Servicio!B38</f>
        <v>36</v>
      </c>
      <c r="F38" s="42" t="s">
        <v>267</v>
      </c>
    </row>
    <row r="39" spans="2:6" ht="15.75" customHeight="1" x14ac:dyDescent="0.25">
      <c r="B39" s="1">
        <v>37</v>
      </c>
      <c r="C39" s="41" t="str">
        <f>Servicio!C39</f>
        <v>2021-10-01'</v>
      </c>
      <c r="D39" s="41" t="s">
        <v>388</v>
      </c>
      <c r="E39" s="41">
        <f>Servicio!B39</f>
        <v>37</v>
      </c>
      <c r="F39" s="42" t="s">
        <v>391</v>
      </c>
    </row>
    <row r="40" spans="2:6" ht="15.75" customHeight="1" x14ac:dyDescent="0.25">
      <c r="B40" s="1">
        <v>38</v>
      </c>
      <c r="C40" s="41" t="str">
        <f>Servicio!C40</f>
        <v>2021-10-04'</v>
      </c>
      <c r="D40" s="41" t="s">
        <v>388</v>
      </c>
      <c r="E40" s="41">
        <f>Servicio!B40</f>
        <v>38</v>
      </c>
      <c r="F40" s="42" t="s">
        <v>392</v>
      </c>
    </row>
    <row r="41" spans="2:6" ht="15.75" customHeight="1" x14ac:dyDescent="0.25">
      <c r="B41" s="1">
        <v>39</v>
      </c>
      <c r="C41" s="41" t="str">
        <f>Servicio!C41</f>
        <v>2021-10-06'</v>
      </c>
      <c r="D41" s="41" t="s">
        <v>40</v>
      </c>
      <c r="E41" s="41">
        <f>Servicio!B41</f>
        <v>39</v>
      </c>
      <c r="F41" s="42" t="s">
        <v>270</v>
      </c>
    </row>
    <row r="42" spans="2:6" ht="15.75" customHeight="1" x14ac:dyDescent="0.25">
      <c r="B42" s="1">
        <v>40</v>
      </c>
      <c r="C42" s="41" t="str">
        <f>Servicio!C42</f>
        <v>2021-10-09'</v>
      </c>
      <c r="D42" s="41" t="s">
        <v>40</v>
      </c>
      <c r="E42" s="41">
        <f>Servicio!B42</f>
        <v>40</v>
      </c>
      <c r="F42" s="42" t="s">
        <v>259</v>
      </c>
    </row>
    <row r="43" spans="2:6" ht="15.75" customHeight="1" x14ac:dyDescent="0.2"/>
    <row r="44" spans="2:6" ht="15.75" customHeight="1" x14ac:dyDescent="0.2"/>
    <row r="45" spans="2:6" ht="15.75" customHeight="1" x14ac:dyDescent="0.2"/>
    <row r="46" spans="2:6" ht="15.75" customHeight="1" x14ac:dyDescent="0.2"/>
    <row r="47" spans="2:6" ht="15.75" customHeight="1" x14ac:dyDescent="0.2"/>
    <row r="48" spans="2: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2:D10"/>
  <sheetViews>
    <sheetView workbookViewId="0"/>
  </sheetViews>
  <sheetFormatPr baseColWidth="10" defaultColWidth="12.625" defaultRowHeight="15" customHeight="1" x14ac:dyDescent="0.2"/>
  <sheetData>
    <row r="2" spans="2:4" ht="15" customHeight="1" x14ac:dyDescent="0.2">
      <c r="B2" s="43" t="s">
        <v>394</v>
      </c>
      <c r="C2" s="43" t="s">
        <v>395</v>
      </c>
      <c r="D2" s="43" t="s">
        <v>396</v>
      </c>
    </row>
    <row r="3" spans="2:4" ht="15" customHeight="1" x14ac:dyDescent="0.2">
      <c r="B3" s="43">
        <v>1</v>
      </c>
      <c r="C3" s="69">
        <v>1</v>
      </c>
      <c r="D3" s="44">
        <v>118942</v>
      </c>
    </row>
    <row r="4" spans="2:4" ht="15" customHeight="1" x14ac:dyDescent="0.2">
      <c r="B4" s="43">
        <v>2</v>
      </c>
      <c r="C4" s="70"/>
      <c r="D4" s="44">
        <v>1500</v>
      </c>
    </row>
    <row r="5" spans="2:4" ht="15" customHeight="1" x14ac:dyDescent="0.2">
      <c r="B5" s="43">
        <v>3</v>
      </c>
      <c r="C5" s="69">
        <v>2</v>
      </c>
      <c r="D5" s="44">
        <v>118942</v>
      </c>
    </row>
    <row r="6" spans="2:4" ht="15" customHeight="1" x14ac:dyDescent="0.2">
      <c r="B6" s="43">
        <v>4</v>
      </c>
      <c r="C6" s="70"/>
      <c r="D6" s="44">
        <v>1500</v>
      </c>
    </row>
    <row r="7" spans="2:4" ht="15" customHeight="1" x14ac:dyDescent="0.2">
      <c r="B7" s="43">
        <v>5</v>
      </c>
      <c r="C7" s="69">
        <v>3</v>
      </c>
      <c r="D7" s="44">
        <v>118942</v>
      </c>
    </row>
    <row r="8" spans="2:4" ht="15" customHeight="1" x14ac:dyDescent="0.2">
      <c r="B8" s="43">
        <v>6</v>
      </c>
      <c r="C8" s="70"/>
      <c r="D8" s="44">
        <v>1500</v>
      </c>
    </row>
    <row r="9" spans="2:4" ht="15" customHeight="1" x14ac:dyDescent="0.2">
      <c r="B9" s="43">
        <v>7</v>
      </c>
      <c r="C9" s="69">
        <v>4</v>
      </c>
      <c r="D9" s="44">
        <v>118942</v>
      </c>
    </row>
    <row r="10" spans="2:4" ht="15" customHeight="1" x14ac:dyDescent="0.2">
      <c r="B10" s="43">
        <v>8</v>
      </c>
      <c r="C10" s="70"/>
      <c r="D10" s="44">
        <v>1500</v>
      </c>
    </row>
  </sheetData>
  <mergeCells count="4">
    <mergeCell ref="C3:C4"/>
    <mergeCell ref="C5:C6"/>
    <mergeCell ref="C7:C8"/>
    <mergeCell ref="C9:C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32FF-741C-4A4E-9E25-A3F4CAB618E4}">
  <dimension ref="B4:L44"/>
  <sheetViews>
    <sheetView tabSelected="1" topLeftCell="A3" workbookViewId="0">
      <selection activeCell="J6" sqref="J6"/>
    </sheetView>
  </sheetViews>
  <sheetFormatPr baseColWidth="10" defaultRowHeight="14.25" x14ac:dyDescent="0.2"/>
  <sheetData>
    <row r="4" spans="2:12" ht="15" x14ac:dyDescent="0.25">
      <c r="B4" s="71" t="s">
        <v>0</v>
      </c>
      <c r="C4" s="71" t="s">
        <v>397</v>
      </c>
      <c r="D4" s="71" t="s">
        <v>252</v>
      </c>
      <c r="E4" s="71" t="s">
        <v>398</v>
      </c>
      <c r="F4" s="71" t="s">
        <v>399</v>
      </c>
      <c r="G4" s="71"/>
      <c r="H4" s="71" t="s">
        <v>1</v>
      </c>
      <c r="I4" s="71" t="s">
        <v>2</v>
      </c>
    </row>
    <row r="5" spans="2:12" ht="15" x14ac:dyDescent="0.25">
      <c r="B5" s="72">
        <v>1</v>
      </c>
      <c r="C5" s="73"/>
      <c r="D5" s="73" t="s">
        <v>61</v>
      </c>
      <c r="E5" s="73">
        <f>[1]Servicio!H3</f>
        <v>24000</v>
      </c>
      <c r="F5" s="74" t="s">
        <v>254</v>
      </c>
      <c r="G5" s="74"/>
      <c r="H5" s="73" t="str">
        <f>Servicio!J3</f>
        <v>C</v>
      </c>
      <c r="I5" s="73">
        <f>[1]Servicio!K3</f>
        <v>1000831233</v>
      </c>
      <c r="J5" s="25" t="s">
        <v>256</v>
      </c>
    </row>
    <row r="6" spans="2:12" ht="15" x14ac:dyDescent="0.25">
      <c r="B6" s="72">
        <v>2</v>
      </c>
      <c r="C6" s="75"/>
      <c r="D6" s="75" t="s">
        <v>61</v>
      </c>
      <c r="E6" s="75">
        <f>[1]Servicio!H4</f>
        <v>54000</v>
      </c>
      <c r="F6" s="76" t="s">
        <v>258</v>
      </c>
      <c r="G6" s="76"/>
      <c r="H6" s="73" t="str">
        <f>Servicio!J4</f>
        <v>C</v>
      </c>
      <c r="I6" s="75">
        <f>[1]Servicio!K4</f>
        <v>1000458695</v>
      </c>
      <c r="J6" s="25" t="s">
        <v>259</v>
      </c>
    </row>
    <row r="7" spans="2:12" ht="15" x14ac:dyDescent="0.25">
      <c r="B7" s="72">
        <v>3</v>
      </c>
      <c r="C7" s="73"/>
      <c r="D7" s="73" t="s">
        <v>61</v>
      </c>
      <c r="E7" s="73">
        <f>[1]Servicio!H5</f>
        <v>22500</v>
      </c>
      <c r="F7" s="74" t="s">
        <v>261</v>
      </c>
      <c r="G7" s="74"/>
      <c r="H7" s="73" t="str">
        <f>Servicio!J5</f>
        <v>C</v>
      </c>
      <c r="I7" s="73">
        <f>[1]Servicio!K5</f>
        <v>1000089654</v>
      </c>
      <c r="J7" s="25" t="s">
        <v>262</v>
      </c>
    </row>
    <row r="8" spans="2:12" ht="15" x14ac:dyDescent="0.25">
      <c r="B8" s="72">
        <v>4</v>
      </c>
      <c r="C8" s="75"/>
      <c r="D8" s="75" t="s">
        <v>61</v>
      </c>
      <c r="E8" s="75">
        <f>[1]Servicio!H6</f>
        <v>84375</v>
      </c>
      <c r="F8" s="76" t="s">
        <v>264</v>
      </c>
      <c r="G8" s="76"/>
      <c r="H8" s="73" t="str">
        <f>Servicio!J6</f>
        <v>C</v>
      </c>
      <c r="I8" s="75">
        <f>[1]Servicio!K6</f>
        <v>1020869558</v>
      </c>
      <c r="J8" s="25" t="s">
        <v>256</v>
      </c>
    </row>
    <row r="9" spans="2:12" ht="15" x14ac:dyDescent="0.25">
      <c r="B9" s="72">
        <v>5</v>
      </c>
      <c r="C9" s="73"/>
      <c r="D9" s="73" t="s">
        <v>61</v>
      </c>
      <c r="E9" s="73">
        <f>[1]Servicio!H7</f>
        <v>24000</v>
      </c>
      <c r="F9" s="74" t="s">
        <v>266</v>
      </c>
      <c r="G9" s="74"/>
      <c r="H9" s="73" t="str">
        <f>Servicio!J7</f>
        <v>E</v>
      </c>
      <c r="I9" s="73">
        <f>[1]Servicio!K7</f>
        <v>79848568</v>
      </c>
      <c r="J9" s="25" t="s">
        <v>267</v>
      </c>
    </row>
    <row r="10" spans="2:12" ht="15" x14ac:dyDescent="0.25">
      <c r="B10" s="72">
        <v>6</v>
      </c>
      <c r="C10" s="75"/>
      <c r="D10" s="75" t="s">
        <v>61</v>
      </c>
      <c r="E10" s="75">
        <f>[1]Servicio!H8</f>
        <v>40500</v>
      </c>
      <c r="F10" s="76" t="s">
        <v>269</v>
      </c>
      <c r="G10" s="76"/>
      <c r="H10" s="73" t="str">
        <f>Servicio!J8</f>
        <v>C</v>
      </c>
      <c r="I10" s="75">
        <f>[1]Servicio!K8</f>
        <v>53697454</v>
      </c>
      <c r="J10" s="25" t="s">
        <v>270</v>
      </c>
    </row>
    <row r="11" spans="2:12" ht="15" x14ac:dyDescent="0.25">
      <c r="B11" s="72">
        <v>7</v>
      </c>
      <c r="C11" s="73"/>
      <c r="D11" s="73" t="s">
        <v>61</v>
      </c>
      <c r="E11" s="73">
        <f>[1]Servicio!H9</f>
        <v>37500</v>
      </c>
      <c r="F11" s="74" t="s">
        <v>272</v>
      </c>
      <c r="G11" s="74"/>
      <c r="H11" s="73" t="str">
        <f>Servicio!J9</f>
        <v>C</v>
      </c>
      <c r="I11" s="73">
        <f>[1]Servicio!K9</f>
        <v>1030085663</v>
      </c>
      <c r="J11" s="25" t="s">
        <v>259</v>
      </c>
    </row>
    <row r="12" spans="2:12" ht="15" x14ac:dyDescent="0.25">
      <c r="B12" s="72">
        <v>8</v>
      </c>
      <c r="C12" s="75"/>
      <c r="D12" s="75" t="s">
        <v>61</v>
      </c>
      <c r="E12" s="75">
        <f>[1]Servicio!H10</f>
        <v>67500</v>
      </c>
      <c r="F12" s="76" t="s">
        <v>273</v>
      </c>
      <c r="G12" s="76"/>
      <c r="H12" s="73" t="str">
        <f>Servicio!J10</f>
        <v>C</v>
      </c>
      <c r="I12" s="75">
        <f>[1]Servicio!K10</f>
        <v>89562489</v>
      </c>
      <c r="J12" s="25" t="s">
        <v>274</v>
      </c>
    </row>
    <row r="13" spans="2:12" ht="15" x14ac:dyDescent="0.25">
      <c r="B13" s="72">
        <v>9</v>
      </c>
      <c r="C13" s="73"/>
      <c r="D13" s="73" t="s">
        <v>61</v>
      </c>
      <c r="E13" s="73">
        <f>[1]Servicio!H11</f>
        <v>30000</v>
      </c>
      <c r="F13" s="74" t="s">
        <v>276</v>
      </c>
      <c r="G13" s="74"/>
      <c r="H13" s="73" t="str">
        <f>Servicio!J11</f>
        <v>C</v>
      </c>
      <c r="I13" s="73">
        <f>[1]Servicio!K11</f>
        <v>48959632</v>
      </c>
      <c r="J13" s="25" t="s">
        <v>256</v>
      </c>
      <c r="L13" s="77"/>
    </row>
    <row r="14" spans="2:12" ht="15" x14ac:dyDescent="0.25">
      <c r="B14" s="72">
        <v>10</v>
      </c>
      <c r="C14" s="75"/>
      <c r="D14" s="75" t="s">
        <v>61</v>
      </c>
      <c r="E14" s="75">
        <f>[1]Servicio!H12</f>
        <v>67500</v>
      </c>
      <c r="F14" s="76" t="s">
        <v>277</v>
      </c>
      <c r="G14" s="76"/>
      <c r="H14" s="73" t="str">
        <f>Servicio!J12</f>
        <v>E</v>
      </c>
      <c r="I14" s="75">
        <f>[1]Servicio!K12</f>
        <v>256554545</v>
      </c>
      <c r="J14" s="25" t="s">
        <v>267</v>
      </c>
    </row>
    <row r="15" spans="2:12" ht="15" x14ac:dyDescent="0.25">
      <c r="B15" s="72">
        <v>11</v>
      </c>
      <c r="C15" s="73"/>
      <c r="D15" s="73" t="s">
        <v>61</v>
      </c>
      <c r="E15" s="73">
        <f>[1]Servicio!H13</f>
        <v>22500</v>
      </c>
      <c r="F15" s="74" t="s">
        <v>279</v>
      </c>
      <c r="G15" s="74"/>
      <c r="H15" s="73" t="str">
        <f>Servicio!J13</f>
        <v>C</v>
      </c>
      <c r="I15" s="73">
        <f>[1]Servicio!K13</f>
        <v>1089562344</v>
      </c>
      <c r="J15" s="25" t="s">
        <v>280</v>
      </c>
    </row>
    <row r="16" spans="2:12" ht="15" x14ac:dyDescent="0.25">
      <c r="B16" s="72">
        <v>12</v>
      </c>
      <c r="C16" s="75"/>
      <c r="D16" s="75" t="s">
        <v>61</v>
      </c>
      <c r="E16" s="75">
        <f>[1]Servicio!H14</f>
        <v>33750</v>
      </c>
      <c r="F16" s="76" t="s">
        <v>281</v>
      </c>
      <c r="G16" s="76"/>
      <c r="H16" s="73" t="str">
        <f>Servicio!J14</f>
        <v>C</v>
      </c>
      <c r="I16" s="75">
        <f>[1]Servicio!K14</f>
        <v>86594253</v>
      </c>
      <c r="J16" s="25" t="s">
        <v>270</v>
      </c>
    </row>
    <row r="17" spans="2:12" ht="15" x14ac:dyDescent="0.25">
      <c r="B17" s="72">
        <v>13</v>
      </c>
      <c r="C17" s="73"/>
      <c r="D17" s="73" t="s">
        <v>61</v>
      </c>
      <c r="E17" s="73">
        <f>[1]Servicio!H15</f>
        <v>12000</v>
      </c>
      <c r="F17" s="74" t="s">
        <v>283</v>
      </c>
      <c r="G17" s="74"/>
      <c r="H17" s="73" t="str">
        <f>Servicio!J15</f>
        <v>E</v>
      </c>
      <c r="I17" s="73">
        <f>[1]Servicio!K15</f>
        <v>256774545</v>
      </c>
      <c r="J17" s="25" t="s">
        <v>284</v>
      </c>
    </row>
    <row r="18" spans="2:12" ht="15" x14ac:dyDescent="0.25">
      <c r="B18" s="72">
        <v>14</v>
      </c>
      <c r="C18" s="75"/>
      <c r="D18" s="75" t="s">
        <v>61</v>
      </c>
      <c r="E18" s="75">
        <f>[1]Servicio!H16</f>
        <v>67500</v>
      </c>
      <c r="F18" s="76" t="s">
        <v>286</v>
      </c>
      <c r="G18" s="76"/>
      <c r="H18" s="73" t="str">
        <f>Servicio!J16</f>
        <v>E</v>
      </c>
      <c r="I18" s="75">
        <f>[1]Servicio!K16</f>
        <v>256554590</v>
      </c>
      <c r="J18" s="25" t="s">
        <v>259</v>
      </c>
    </row>
    <row r="19" spans="2:12" ht="15" x14ac:dyDescent="0.25">
      <c r="B19" s="72">
        <v>15</v>
      </c>
      <c r="C19" s="73"/>
      <c r="D19" s="73" t="s">
        <v>61</v>
      </c>
      <c r="E19" s="73">
        <f>[1]Servicio!H17</f>
        <v>22500</v>
      </c>
      <c r="F19" s="74" t="s">
        <v>288</v>
      </c>
      <c r="G19" s="74"/>
      <c r="H19" s="73" t="str">
        <f>Servicio!J17</f>
        <v>E</v>
      </c>
      <c r="I19" s="73">
        <f>[1]Servicio!K17</f>
        <v>268554545</v>
      </c>
      <c r="J19" s="25" t="s">
        <v>289</v>
      </c>
    </row>
    <row r="20" spans="2:12" ht="15" x14ac:dyDescent="0.25">
      <c r="B20" s="72">
        <v>16</v>
      </c>
      <c r="C20" s="75"/>
      <c r="D20" s="75" t="s">
        <v>61</v>
      </c>
      <c r="E20" s="75">
        <f>[1]Servicio!H18</f>
        <v>67500</v>
      </c>
      <c r="F20" s="76" t="s">
        <v>291</v>
      </c>
      <c r="G20" s="76"/>
      <c r="H20" s="73" t="str">
        <f>Servicio!J18</f>
        <v>C</v>
      </c>
      <c r="I20" s="75">
        <f>[1]Servicio!K18</f>
        <v>1089562361</v>
      </c>
      <c r="J20" s="25" t="s">
        <v>267</v>
      </c>
    </row>
    <row r="21" spans="2:12" ht="15" x14ac:dyDescent="0.25">
      <c r="B21" s="72">
        <v>17</v>
      </c>
      <c r="C21" s="73"/>
      <c r="D21" s="73" t="s">
        <v>61</v>
      </c>
      <c r="E21" s="73">
        <f>[1]Servicio!H19</f>
        <v>18000</v>
      </c>
      <c r="F21" s="74" t="s">
        <v>293</v>
      </c>
      <c r="G21" s="74"/>
      <c r="H21" s="73" t="str">
        <f>Servicio!J19</f>
        <v>C</v>
      </c>
      <c r="I21" s="73">
        <f>[1]Servicio!K19</f>
        <v>1084533445</v>
      </c>
      <c r="J21" s="25" t="s">
        <v>259</v>
      </c>
    </row>
    <row r="22" spans="2:12" ht="15" x14ac:dyDescent="0.25">
      <c r="B22" s="72">
        <v>18</v>
      </c>
      <c r="C22" s="75"/>
      <c r="D22" s="75" t="s">
        <v>61</v>
      </c>
      <c r="E22" s="75">
        <f>[1]Servicio!H20</f>
        <v>27000</v>
      </c>
      <c r="F22" s="76" t="s">
        <v>295</v>
      </c>
      <c r="G22" s="76"/>
      <c r="H22" s="73" t="str">
        <f>Servicio!J20</f>
        <v>C</v>
      </c>
      <c r="I22" s="75">
        <f>[1]Servicio!K20</f>
        <v>1089567864</v>
      </c>
      <c r="J22" s="25" t="s">
        <v>280</v>
      </c>
      <c r="L22" s="77"/>
    </row>
    <row r="23" spans="2:12" ht="15" x14ac:dyDescent="0.25">
      <c r="B23" s="72">
        <v>19</v>
      </c>
      <c r="C23" s="73"/>
      <c r="D23" s="73" t="s">
        <v>61</v>
      </c>
      <c r="E23" s="73">
        <f>[1]Servicio!H21</f>
        <v>22500</v>
      </c>
      <c r="F23" s="74" t="s">
        <v>297</v>
      </c>
      <c r="G23" s="74"/>
      <c r="H23" s="73" t="str">
        <f>Servicio!J21</f>
        <v>E</v>
      </c>
      <c r="I23" s="73">
        <f>[1]Servicio!K21</f>
        <v>289564545</v>
      </c>
      <c r="J23" s="25" t="s">
        <v>270</v>
      </c>
    </row>
    <row r="24" spans="2:12" ht="15" x14ac:dyDescent="0.25">
      <c r="B24" s="72">
        <v>20</v>
      </c>
      <c r="C24" s="75"/>
      <c r="D24" s="75" t="s">
        <v>61</v>
      </c>
      <c r="E24" s="75">
        <f>[1]Servicio!H22</f>
        <v>84375</v>
      </c>
      <c r="F24" s="76" t="s">
        <v>299</v>
      </c>
      <c r="G24" s="76"/>
      <c r="H24" s="73" t="str">
        <f>Servicio!J22</f>
        <v>C</v>
      </c>
      <c r="I24" s="75">
        <f>[1]Servicio!K22</f>
        <v>1085963444</v>
      </c>
      <c r="J24" s="25" t="s">
        <v>259</v>
      </c>
    </row>
    <row r="25" spans="2:12" ht="15" x14ac:dyDescent="0.25">
      <c r="B25" s="72">
        <v>21</v>
      </c>
      <c r="C25" s="73"/>
      <c r="D25" s="73" t="s">
        <v>61</v>
      </c>
      <c r="E25" s="73">
        <f>[1]Servicio!H23</f>
        <v>24000</v>
      </c>
      <c r="F25" s="74" t="s">
        <v>300</v>
      </c>
      <c r="G25" s="74"/>
      <c r="H25" s="73" t="str">
        <f>Servicio!J23</f>
        <v>C</v>
      </c>
      <c r="I25" s="73">
        <f>[1]Servicio!K23</f>
        <v>1000831233</v>
      </c>
      <c r="J25" s="25" t="s">
        <v>256</v>
      </c>
    </row>
    <row r="26" spans="2:12" ht="15" x14ac:dyDescent="0.25">
      <c r="B26" s="72">
        <v>22</v>
      </c>
      <c r="C26" s="75"/>
      <c r="D26" s="75" t="s">
        <v>61</v>
      </c>
      <c r="E26" s="75">
        <f>[1]Servicio!H24</f>
        <v>54000</v>
      </c>
      <c r="F26" s="76" t="s">
        <v>301</v>
      </c>
      <c r="G26" s="76"/>
      <c r="H26" s="73" t="str">
        <f>Servicio!J24</f>
        <v>C</v>
      </c>
      <c r="I26" s="75">
        <f>[1]Servicio!K24</f>
        <v>1000458695</v>
      </c>
      <c r="J26" s="25" t="s">
        <v>259</v>
      </c>
    </row>
    <row r="27" spans="2:12" ht="15" x14ac:dyDescent="0.25">
      <c r="B27" s="72">
        <v>23</v>
      </c>
      <c r="C27" s="73"/>
      <c r="D27" s="73" t="s">
        <v>61</v>
      </c>
      <c r="E27" s="73">
        <f>[1]Servicio!H25</f>
        <v>22500</v>
      </c>
      <c r="F27" s="74" t="s">
        <v>302</v>
      </c>
      <c r="G27" s="74"/>
      <c r="H27" s="73" t="str">
        <f>Servicio!J25</f>
        <v>C</v>
      </c>
      <c r="I27" s="73">
        <f>[1]Servicio!K25</f>
        <v>1000089654</v>
      </c>
      <c r="J27" s="25" t="s">
        <v>262</v>
      </c>
    </row>
    <row r="28" spans="2:12" ht="15" x14ac:dyDescent="0.25">
      <c r="B28" s="72">
        <v>24</v>
      </c>
      <c r="C28" s="75"/>
      <c r="D28" s="75" t="s">
        <v>61</v>
      </c>
      <c r="E28" s="75">
        <f>[1]Servicio!H26</f>
        <v>84375</v>
      </c>
      <c r="F28" s="76" t="s">
        <v>303</v>
      </c>
      <c r="G28" s="76"/>
      <c r="H28" s="73" t="str">
        <f>Servicio!J26</f>
        <v>C</v>
      </c>
      <c r="I28" s="75">
        <f>[1]Servicio!K26</f>
        <v>1020869558</v>
      </c>
      <c r="J28" s="25" t="s">
        <v>256</v>
      </c>
    </row>
    <row r="29" spans="2:12" ht="15" x14ac:dyDescent="0.25">
      <c r="B29" s="72">
        <v>25</v>
      </c>
      <c r="C29" s="73"/>
      <c r="D29" s="73" t="s">
        <v>61</v>
      </c>
      <c r="E29" s="73">
        <f>[1]Servicio!H27</f>
        <v>24000</v>
      </c>
      <c r="F29" s="74" t="s">
        <v>304</v>
      </c>
      <c r="G29" s="74"/>
      <c r="H29" s="73" t="str">
        <f>Servicio!J27</f>
        <v>E</v>
      </c>
      <c r="I29" s="73">
        <f>[1]Servicio!K27</f>
        <v>79848568</v>
      </c>
      <c r="J29" s="25" t="s">
        <v>267</v>
      </c>
    </row>
    <row r="30" spans="2:12" ht="15" x14ac:dyDescent="0.25">
      <c r="B30" s="72">
        <v>26</v>
      </c>
      <c r="C30" s="75"/>
      <c r="D30" s="75" t="s">
        <v>61</v>
      </c>
      <c r="E30" s="75">
        <f>[1]Servicio!H28</f>
        <v>40500</v>
      </c>
      <c r="F30" s="76" t="s">
        <v>305</v>
      </c>
      <c r="G30" s="76"/>
      <c r="H30" s="73" t="str">
        <f>Servicio!J28</f>
        <v>C</v>
      </c>
      <c r="I30" s="75">
        <f>[1]Servicio!K28</f>
        <v>53697454</v>
      </c>
      <c r="J30" s="25" t="s">
        <v>270</v>
      </c>
    </row>
    <row r="31" spans="2:12" ht="15" x14ac:dyDescent="0.25">
      <c r="B31" s="72">
        <v>27</v>
      </c>
      <c r="C31" s="73"/>
      <c r="D31" s="73" t="s">
        <v>61</v>
      </c>
      <c r="E31" s="73">
        <f>[1]Servicio!H29</f>
        <v>37500</v>
      </c>
      <c r="F31" s="74" t="s">
        <v>306</v>
      </c>
      <c r="G31" s="74"/>
      <c r="H31" s="73" t="str">
        <f>Servicio!J29</f>
        <v>C</v>
      </c>
      <c r="I31" s="73">
        <f>[1]Servicio!K29</f>
        <v>1030085663</v>
      </c>
      <c r="J31" s="25" t="s">
        <v>259</v>
      </c>
    </row>
    <row r="32" spans="2:12" ht="15" x14ac:dyDescent="0.25">
      <c r="B32" s="72">
        <v>28</v>
      </c>
      <c r="C32" s="75"/>
      <c r="D32" s="75" t="s">
        <v>61</v>
      </c>
      <c r="E32" s="75">
        <f>[1]Servicio!H30</f>
        <v>67500</v>
      </c>
      <c r="F32" s="76" t="s">
        <v>307</v>
      </c>
      <c r="G32" s="76"/>
      <c r="H32" s="73" t="str">
        <f>Servicio!J30</f>
        <v>C</v>
      </c>
      <c r="I32" s="75">
        <f>[1]Servicio!K30</f>
        <v>89562489</v>
      </c>
      <c r="J32" s="25" t="s">
        <v>274</v>
      </c>
    </row>
    <row r="33" spans="2:10" ht="15" x14ac:dyDescent="0.25">
      <c r="B33" s="72">
        <v>29</v>
      </c>
      <c r="C33" s="73"/>
      <c r="D33" s="73" t="s">
        <v>61</v>
      </c>
      <c r="E33" s="73">
        <f>[1]Servicio!H31</f>
        <v>30000</v>
      </c>
      <c r="F33" s="74" t="s">
        <v>308</v>
      </c>
      <c r="G33" s="74"/>
      <c r="H33" s="73" t="str">
        <f>Servicio!J31</f>
        <v>C</v>
      </c>
      <c r="I33" s="73">
        <f>[1]Servicio!K31</f>
        <v>48959632</v>
      </c>
      <c r="J33" s="25" t="s">
        <v>256</v>
      </c>
    </row>
    <row r="34" spans="2:10" ht="15" x14ac:dyDescent="0.25">
      <c r="B34" s="72">
        <v>30</v>
      </c>
      <c r="C34" s="75"/>
      <c r="D34" s="75" t="s">
        <v>61</v>
      </c>
      <c r="E34" s="75">
        <f>[1]Servicio!H32</f>
        <v>67500</v>
      </c>
      <c r="F34" s="76" t="s">
        <v>309</v>
      </c>
      <c r="G34" s="76"/>
      <c r="H34" s="73" t="str">
        <f>Servicio!J32</f>
        <v>E</v>
      </c>
      <c r="I34" s="75">
        <f>[1]Servicio!K32</f>
        <v>256554545</v>
      </c>
      <c r="J34" s="25" t="s">
        <v>267</v>
      </c>
    </row>
    <row r="35" spans="2:10" ht="15" x14ac:dyDescent="0.25">
      <c r="B35" s="72">
        <v>31</v>
      </c>
      <c r="C35" s="73"/>
      <c r="D35" s="73" t="s">
        <v>61</v>
      </c>
      <c r="E35" s="73">
        <f>[1]Servicio!H33</f>
        <v>22500</v>
      </c>
      <c r="F35" s="74" t="s">
        <v>310</v>
      </c>
      <c r="G35" s="74"/>
      <c r="H35" s="73" t="str">
        <f>Servicio!J33</f>
        <v>C</v>
      </c>
      <c r="I35" s="73">
        <f>[1]Servicio!K33</f>
        <v>1089562344</v>
      </c>
      <c r="J35" s="25" t="s">
        <v>280</v>
      </c>
    </row>
    <row r="36" spans="2:10" ht="15" x14ac:dyDescent="0.25">
      <c r="B36" s="72">
        <v>32</v>
      </c>
      <c r="C36" s="75"/>
      <c r="D36" s="75" t="s">
        <v>61</v>
      </c>
      <c r="E36" s="75">
        <f>[1]Servicio!H34</f>
        <v>33750</v>
      </c>
      <c r="F36" s="76" t="s">
        <v>311</v>
      </c>
      <c r="G36" s="76"/>
      <c r="H36" s="73" t="str">
        <f>Servicio!J34</f>
        <v>C</v>
      </c>
      <c r="I36" s="75">
        <f>[1]Servicio!K34</f>
        <v>86594253</v>
      </c>
      <c r="J36" s="25" t="s">
        <v>270</v>
      </c>
    </row>
    <row r="37" spans="2:10" ht="15" x14ac:dyDescent="0.25">
      <c r="B37" s="72">
        <v>33</v>
      </c>
      <c r="C37" s="73"/>
      <c r="D37" s="73" t="s">
        <v>61</v>
      </c>
      <c r="E37" s="73">
        <f>[1]Servicio!H35</f>
        <v>12000</v>
      </c>
      <c r="F37" s="74" t="s">
        <v>312</v>
      </c>
      <c r="G37" s="74"/>
      <c r="H37" s="73" t="str">
        <f>Servicio!J35</f>
        <v>E</v>
      </c>
      <c r="I37" s="73">
        <f>[1]Servicio!K35</f>
        <v>256774545</v>
      </c>
      <c r="J37" s="25" t="s">
        <v>284</v>
      </c>
    </row>
    <row r="38" spans="2:10" ht="15" x14ac:dyDescent="0.25">
      <c r="B38" s="72">
        <v>34</v>
      </c>
      <c r="C38" s="75"/>
      <c r="D38" s="75" t="s">
        <v>61</v>
      </c>
      <c r="E38" s="75">
        <f>[1]Servicio!H36</f>
        <v>67500</v>
      </c>
      <c r="F38" s="76" t="s">
        <v>313</v>
      </c>
      <c r="G38" s="76"/>
      <c r="H38" s="73" t="str">
        <f>Servicio!J36</f>
        <v>E</v>
      </c>
      <c r="I38" s="75">
        <f>[1]Servicio!K36</f>
        <v>256554590</v>
      </c>
      <c r="J38" s="25" t="s">
        <v>259</v>
      </c>
    </row>
    <row r="39" spans="2:10" ht="15" x14ac:dyDescent="0.25">
      <c r="B39" s="72">
        <v>35</v>
      </c>
      <c r="C39" s="73"/>
      <c r="D39" s="73" t="s">
        <v>61</v>
      </c>
      <c r="E39" s="73">
        <f>[1]Servicio!H37</f>
        <v>22500</v>
      </c>
      <c r="F39" s="74" t="s">
        <v>314</v>
      </c>
      <c r="G39" s="74"/>
      <c r="H39" s="73" t="str">
        <f>Servicio!J37</f>
        <v>E</v>
      </c>
      <c r="I39" s="73">
        <f>[1]Servicio!K37</f>
        <v>268554545</v>
      </c>
      <c r="J39" s="25" t="s">
        <v>289</v>
      </c>
    </row>
    <row r="40" spans="2:10" ht="15" x14ac:dyDescent="0.25">
      <c r="B40" s="72">
        <v>36</v>
      </c>
      <c r="C40" s="75"/>
      <c r="D40" s="75" t="s">
        <v>61</v>
      </c>
      <c r="E40" s="75">
        <f>[1]Servicio!H38</f>
        <v>67500</v>
      </c>
      <c r="F40" s="76" t="s">
        <v>315</v>
      </c>
      <c r="G40" s="76"/>
      <c r="H40" s="73" t="str">
        <f>Servicio!J38</f>
        <v>C</v>
      </c>
      <c r="I40" s="75">
        <f>[1]Servicio!K38</f>
        <v>1089562361</v>
      </c>
      <c r="J40" s="25" t="s">
        <v>267</v>
      </c>
    </row>
    <row r="41" spans="2:10" ht="15" x14ac:dyDescent="0.25">
      <c r="B41" s="72">
        <v>37</v>
      </c>
      <c r="C41" s="73"/>
      <c r="D41" s="73" t="s">
        <v>61</v>
      </c>
      <c r="E41" s="73">
        <f>[1]Servicio!H39</f>
        <v>18000</v>
      </c>
      <c r="F41" s="74" t="s">
        <v>316</v>
      </c>
      <c r="G41" s="74"/>
      <c r="H41" s="73" t="str">
        <f>Servicio!J39</f>
        <v>C</v>
      </c>
      <c r="I41" s="73">
        <f>[1]Servicio!K39</f>
        <v>1084533445</v>
      </c>
      <c r="J41" s="25" t="s">
        <v>259</v>
      </c>
    </row>
    <row r="42" spans="2:10" ht="15" x14ac:dyDescent="0.25">
      <c r="B42" s="72">
        <v>38</v>
      </c>
      <c r="C42" s="75"/>
      <c r="D42" s="75" t="s">
        <v>61</v>
      </c>
      <c r="E42" s="75">
        <f>[1]Servicio!H40</f>
        <v>27000</v>
      </c>
      <c r="F42" s="76" t="s">
        <v>317</v>
      </c>
      <c r="G42" s="76"/>
      <c r="H42" s="73" t="str">
        <f>Servicio!J40</f>
        <v>C</v>
      </c>
      <c r="I42" s="75">
        <f>[1]Servicio!K40</f>
        <v>1089567864</v>
      </c>
      <c r="J42" s="25" t="s">
        <v>280</v>
      </c>
    </row>
    <row r="43" spans="2:10" ht="15" x14ac:dyDescent="0.25">
      <c r="B43" s="72">
        <v>39</v>
      </c>
      <c r="C43" s="73"/>
      <c r="D43" s="73" t="s">
        <v>61</v>
      </c>
      <c r="E43" s="73">
        <f>[1]Servicio!H41</f>
        <v>22500</v>
      </c>
      <c r="F43" s="74" t="s">
        <v>318</v>
      </c>
      <c r="G43" s="74"/>
      <c r="H43" s="73" t="str">
        <f>Servicio!J41</f>
        <v>E</v>
      </c>
      <c r="I43" s="73">
        <f>[1]Servicio!K41</f>
        <v>289564545</v>
      </c>
      <c r="J43" s="25" t="s">
        <v>270</v>
      </c>
    </row>
    <row r="44" spans="2:10" ht="15" x14ac:dyDescent="0.25">
      <c r="B44" s="72">
        <v>40</v>
      </c>
      <c r="C44" s="75"/>
      <c r="D44" s="75" t="s">
        <v>61</v>
      </c>
      <c r="E44" s="75">
        <f>[1]Servicio!H42</f>
        <v>84375</v>
      </c>
      <c r="F44" s="76" t="s">
        <v>319</v>
      </c>
      <c r="G44" s="76"/>
      <c r="H44" s="73" t="str">
        <f>Servicio!J42</f>
        <v>C</v>
      </c>
      <c r="I44" s="75">
        <f>[1]Servicio!K42</f>
        <v>1085963444</v>
      </c>
      <c r="J44" s="25" t="s">
        <v>259</v>
      </c>
    </row>
  </sheetData>
  <mergeCells count="40">
    <mergeCell ref="F41:G41"/>
    <mergeCell ref="F42:G42"/>
    <mergeCell ref="F43:G43"/>
    <mergeCell ref="F44:G44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1:G11"/>
    <mergeCell ref="F12:G12"/>
    <mergeCell ref="F13:G13"/>
    <mergeCell ref="F14:G14"/>
    <mergeCell ref="F15:G15"/>
    <mergeCell ref="F16:G16"/>
    <mergeCell ref="F5:G5"/>
    <mergeCell ref="F6:G6"/>
    <mergeCell ref="F7:G7"/>
    <mergeCell ref="F8:G8"/>
    <mergeCell ref="F9:G9"/>
    <mergeCell ref="F10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" spans="2:21" x14ac:dyDescent="0.25">
      <c r="B2" s="5" t="s">
        <v>0</v>
      </c>
      <c r="C2" s="59" t="s">
        <v>134</v>
      </c>
      <c r="D2" s="55"/>
      <c r="E2" s="59" t="s">
        <v>135</v>
      </c>
      <c r="F2" s="55"/>
      <c r="G2" s="59" t="s">
        <v>3</v>
      </c>
      <c r="H2" s="55"/>
      <c r="I2" s="59" t="s">
        <v>4</v>
      </c>
      <c r="J2" s="55"/>
      <c r="K2" s="59" t="s">
        <v>5</v>
      </c>
      <c r="L2" s="55"/>
      <c r="M2" s="59" t="s">
        <v>6</v>
      </c>
      <c r="N2" s="55"/>
      <c r="O2" s="59" t="s">
        <v>136</v>
      </c>
      <c r="P2" s="55"/>
      <c r="Q2" s="5" t="s">
        <v>8</v>
      </c>
      <c r="R2" s="5" t="s">
        <v>9</v>
      </c>
      <c r="S2" s="5" t="s">
        <v>10</v>
      </c>
      <c r="T2" s="60" t="s">
        <v>11</v>
      </c>
      <c r="U2" s="61"/>
    </row>
    <row r="3" spans="2:21" x14ac:dyDescent="0.25">
      <c r="B3" s="5">
        <v>1</v>
      </c>
      <c r="C3" s="57" t="s">
        <v>17</v>
      </c>
      <c r="D3" s="55"/>
      <c r="E3" s="57">
        <v>1054885799</v>
      </c>
      <c r="F3" s="55"/>
      <c r="G3" s="57" t="s">
        <v>137</v>
      </c>
      <c r="H3" s="55"/>
      <c r="I3" s="57"/>
      <c r="J3" s="55"/>
      <c r="K3" s="57" t="s">
        <v>138</v>
      </c>
      <c r="L3" s="55"/>
      <c r="M3" s="57" t="s">
        <v>139</v>
      </c>
      <c r="N3" s="55"/>
      <c r="O3" s="57" t="s">
        <v>140</v>
      </c>
      <c r="P3" s="55"/>
      <c r="Q3" s="6" t="s">
        <v>33</v>
      </c>
      <c r="R3" s="6">
        <v>3004568974</v>
      </c>
      <c r="S3" s="6">
        <v>4569874</v>
      </c>
      <c r="T3" s="58" t="s">
        <v>141</v>
      </c>
      <c r="U3" s="55"/>
    </row>
    <row r="4" spans="2:21" x14ac:dyDescent="0.25">
      <c r="B4" s="5">
        <v>2</v>
      </c>
      <c r="C4" s="54" t="s">
        <v>17</v>
      </c>
      <c r="D4" s="55"/>
      <c r="E4" s="54">
        <v>1092464390</v>
      </c>
      <c r="F4" s="55"/>
      <c r="G4" s="54" t="s">
        <v>142</v>
      </c>
      <c r="H4" s="55"/>
      <c r="I4" s="54"/>
      <c r="J4" s="55"/>
      <c r="K4" s="54" t="s">
        <v>143</v>
      </c>
      <c r="L4" s="55"/>
      <c r="M4" s="54" t="s">
        <v>144</v>
      </c>
      <c r="N4" s="55"/>
      <c r="O4" s="54" t="s">
        <v>145</v>
      </c>
      <c r="P4" s="55"/>
      <c r="Q4" s="7" t="s">
        <v>23</v>
      </c>
      <c r="R4" s="7">
        <v>3009678545</v>
      </c>
      <c r="S4" s="7">
        <v>8595474</v>
      </c>
      <c r="T4" s="56" t="s">
        <v>146</v>
      </c>
      <c r="U4" s="55"/>
    </row>
    <row r="5" spans="2:21" x14ac:dyDescent="0.25">
      <c r="B5" s="5">
        <v>3</v>
      </c>
      <c r="C5" s="57" t="s">
        <v>17</v>
      </c>
      <c r="D5" s="55"/>
      <c r="E5" s="57">
        <v>1056135187</v>
      </c>
      <c r="F5" s="55"/>
      <c r="G5" s="57" t="s">
        <v>18</v>
      </c>
      <c r="H5" s="55"/>
      <c r="I5" s="57" t="s">
        <v>147</v>
      </c>
      <c r="J5" s="55"/>
      <c r="K5" s="57" t="s">
        <v>148</v>
      </c>
      <c r="L5" s="55"/>
      <c r="M5" s="57" t="s">
        <v>122</v>
      </c>
      <c r="N5" s="55"/>
      <c r="O5" s="57" t="s">
        <v>149</v>
      </c>
      <c r="P5" s="55"/>
      <c r="Q5" s="6" t="s">
        <v>23</v>
      </c>
      <c r="R5" s="6">
        <v>3012596548</v>
      </c>
      <c r="S5" s="6">
        <v>5654548</v>
      </c>
      <c r="T5" s="58" t="s">
        <v>150</v>
      </c>
      <c r="U5" s="55"/>
    </row>
    <row r="6" spans="2:21" x14ac:dyDescent="0.25">
      <c r="B6" s="5">
        <v>4</v>
      </c>
      <c r="C6" s="54" t="s">
        <v>17</v>
      </c>
      <c r="D6" s="55"/>
      <c r="E6" s="54">
        <v>1056134391</v>
      </c>
      <c r="F6" s="55"/>
      <c r="G6" s="54" t="s">
        <v>151</v>
      </c>
      <c r="H6" s="55"/>
      <c r="I6" s="54"/>
      <c r="J6" s="55"/>
      <c r="K6" s="54" t="s">
        <v>152</v>
      </c>
      <c r="L6" s="55"/>
      <c r="M6" s="54" t="s">
        <v>153</v>
      </c>
      <c r="N6" s="55"/>
      <c r="O6" s="54" t="s">
        <v>154</v>
      </c>
      <c r="P6" s="55"/>
      <c r="Q6" s="7" t="s">
        <v>33</v>
      </c>
      <c r="R6" s="7">
        <v>3014778566</v>
      </c>
      <c r="S6" s="7">
        <v>7895845</v>
      </c>
      <c r="T6" s="56" t="s">
        <v>155</v>
      </c>
      <c r="U6" s="55"/>
    </row>
    <row r="7" spans="2:21" x14ac:dyDescent="0.25">
      <c r="B7" s="5">
        <v>5</v>
      </c>
      <c r="C7" s="57" t="s">
        <v>17</v>
      </c>
      <c r="D7" s="55"/>
      <c r="E7" s="57">
        <v>1056134534</v>
      </c>
      <c r="F7" s="55"/>
      <c r="G7" s="57" t="s">
        <v>156</v>
      </c>
      <c r="H7" s="55"/>
      <c r="I7" s="57"/>
      <c r="J7" s="55"/>
      <c r="K7" s="57" t="s">
        <v>157</v>
      </c>
      <c r="L7" s="55"/>
      <c r="M7" s="57" t="s">
        <v>158</v>
      </c>
      <c r="N7" s="55"/>
      <c r="O7" s="57" t="s">
        <v>159</v>
      </c>
      <c r="P7" s="55"/>
      <c r="Q7" s="6" t="s">
        <v>33</v>
      </c>
      <c r="R7" s="6">
        <v>3004568745</v>
      </c>
      <c r="S7" s="6">
        <v>4589547</v>
      </c>
      <c r="T7" s="58" t="s">
        <v>160</v>
      </c>
      <c r="U7" s="55"/>
    </row>
    <row r="8" spans="2:21" x14ac:dyDescent="0.25">
      <c r="B8" s="5">
        <v>6</v>
      </c>
      <c r="C8" s="54" t="s">
        <v>49</v>
      </c>
      <c r="D8" s="55"/>
      <c r="E8" s="54">
        <v>154865121</v>
      </c>
      <c r="F8" s="55"/>
      <c r="G8" s="54" t="s">
        <v>120</v>
      </c>
      <c r="H8" s="55"/>
      <c r="I8" s="54"/>
      <c r="J8" s="55"/>
      <c r="K8" s="54" t="s">
        <v>161</v>
      </c>
      <c r="L8" s="55"/>
      <c r="M8" s="54" t="s">
        <v>162</v>
      </c>
      <c r="N8" s="55"/>
      <c r="O8" s="54" t="s">
        <v>163</v>
      </c>
      <c r="P8" s="55"/>
      <c r="Q8" s="7" t="s">
        <v>23</v>
      </c>
      <c r="R8" s="7">
        <v>3005789461</v>
      </c>
      <c r="S8" s="7">
        <v>7895412</v>
      </c>
      <c r="T8" s="56" t="s">
        <v>164</v>
      </c>
      <c r="U8" s="55"/>
    </row>
    <row r="9" spans="2:21" x14ac:dyDescent="0.25">
      <c r="B9" s="5">
        <v>7</v>
      </c>
      <c r="C9" s="57" t="s">
        <v>49</v>
      </c>
      <c r="D9" s="55"/>
      <c r="E9" s="57">
        <v>789544123</v>
      </c>
      <c r="F9" s="55"/>
      <c r="G9" s="57" t="s">
        <v>165</v>
      </c>
      <c r="H9" s="55"/>
      <c r="I9" s="57" t="s">
        <v>166</v>
      </c>
      <c r="J9" s="55"/>
      <c r="K9" s="57" t="s">
        <v>167</v>
      </c>
      <c r="L9" s="55"/>
      <c r="M9" s="57" t="s">
        <v>168</v>
      </c>
      <c r="N9" s="55"/>
      <c r="O9" s="57" t="s">
        <v>169</v>
      </c>
      <c r="P9" s="55"/>
      <c r="Q9" s="6" t="s">
        <v>23</v>
      </c>
      <c r="R9" s="6">
        <v>3005698784</v>
      </c>
      <c r="S9" s="6">
        <v>7521354</v>
      </c>
      <c r="T9" s="58" t="s">
        <v>170</v>
      </c>
      <c r="U9" s="55"/>
    </row>
    <row r="10" spans="2:21" x14ac:dyDescent="0.25">
      <c r="B10" s="5">
        <v>8</v>
      </c>
      <c r="C10" s="54" t="s">
        <v>17</v>
      </c>
      <c r="D10" s="55"/>
      <c r="E10" s="54">
        <v>1054885812</v>
      </c>
      <c r="F10" s="55"/>
      <c r="G10" s="54" t="s">
        <v>29</v>
      </c>
      <c r="H10" s="55"/>
      <c r="I10" s="54" t="s">
        <v>171</v>
      </c>
      <c r="J10" s="55"/>
      <c r="K10" s="54" t="s">
        <v>31</v>
      </c>
      <c r="L10" s="55"/>
      <c r="M10" s="54" t="s">
        <v>82</v>
      </c>
      <c r="N10" s="55"/>
      <c r="O10" s="54" t="s">
        <v>172</v>
      </c>
      <c r="P10" s="55"/>
      <c r="Q10" s="7" t="s">
        <v>33</v>
      </c>
      <c r="R10" s="7">
        <v>3002635487</v>
      </c>
      <c r="S10" s="7">
        <v>4569874</v>
      </c>
      <c r="T10" s="56" t="s">
        <v>173</v>
      </c>
      <c r="U10" s="55"/>
    </row>
    <row r="11" spans="2:21" x14ac:dyDescent="0.25">
      <c r="B11" s="5">
        <v>9</v>
      </c>
      <c r="C11" s="57" t="s">
        <v>17</v>
      </c>
      <c r="D11" s="55"/>
      <c r="E11" s="57">
        <v>1055760983</v>
      </c>
      <c r="F11" s="55"/>
      <c r="G11" s="57" t="s">
        <v>174</v>
      </c>
      <c r="H11" s="55"/>
      <c r="I11" s="57"/>
      <c r="J11" s="55"/>
      <c r="K11" s="57" t="s">
        <v>175</v>
      </c>
      <c r="L11" s="55"/>
      <c r="M11" s="57" t="s">
        <v>176</v>
      </c>
      <c r="N11" s="55"/>
      <c r="O11" s="57" t="s">
        <v>177</v>
      </c>
      <c r="P11" s="55"/>
      <c r="Q11" s="6" t="s">
        <v>23</v>
      </c>
      <c r="R11" s="6">
        <v>3006932544</v>
      </c>
      <c r="S11" s="6">
        <v>5698845</v>
      </c>
      <c r="T11" s="58" t="s">
        <v>178</v>
      </c>
      <c r="U11" s="55"/>
    </row>
    <row r="12" spans="2:21" x14ac:dyDescent="0.25">
      <c r="B12" s="5">
        <v>10</v>
      </c>
      <c r="C12" s="54" t="s">
        <v>17</v>
      </c>
      <c r="D12" s="55"/>
      <c r="E12" s="54">
        <v>1061066169</v>
      </c>
      <c r="F12" s="55"/>
      <c r="G12" s="54" t="s">
        <v>179</v>
      </c>
      <c r="H12" s="55"/>
      <c r="I12" s="54" t="s">
        <v>180</v>
      </c>
      <c r="J12" s="55"/>
      <c r="K12" s="54" t="s">
        <v>181</v>
      </c>
      <c r="L12" s="55"/>
      <c r="M12" s="54" t="s">
        <v>182</v>
      </c>
      <c r="N12" s="55"/>
      <c r="O12" s="54" t="s">
        <v>183</v>
      </c>
      <c r="P12" s="55"/>
      <c r="Q12" s="7" t="s">
        <v>23</v>
      </c>
      <c r="R12" s="7">
        <v>3002365984</v>
      </c>
      <c r="S12" s="7">
        <v>5612356</v>
      </c>
      <c r="T12" s="56" t="s">
        <v>184</v>
      </c>
      <c r="U12" s="55"/>
    </row>
    <row r="13" spans="2:21" x14ac:dyDescent="0.25">
      <c r="B13" s="5">
        <v>11</v>
      </c>
      <c r="C13" s="57" t="s">
        <v>17</v>
      </c>
      <c r="D13" s="55"/>
      <c r="E13" s="57">
        <v>1056134635</v>
      </c>
      <c r="F13" s="55"/>
      <c r="G13" s="57" t="s">
        <v>185</v>
      </c>
      <c r="H13" s="55"/>
      <c r="I13" s="57"/>
      <c r="J13" s="55"/>
      <c r="K13" s="57" t="s">
        <v>186</v>
      </c>
      <c r="L13" s="55"/>
      <c r="M13" s="57" t="s">
        <v>187</v>
      </c>
      <c r="N13" s="55"/>
      <c r="O13" s="57" t="s">
        <v>188</v>
      </c>
      <c r="P13" s="55"/>
      <c r="Q13" s="6" t="s">
        <v>23</v>
      </c>
      <c r="R13" s="6">
        <v>3007845123</v>
      </c>
      <c r="S13" s="6">
        <v>4587455</v>
      </c>
      <c r="T13" s="58" t="s">
        <v>189</v>
      </c>
      <c r="U13" s="55"/>
    </row>
    <row r="14" spans="2:21" x14ac:dyDescent="0.25">
      <c r="B14" s="5">
        <v>12</v>
      </c>
      <c r="C14" s="54" t="s">
        <v>49</v>
      </c>
      <c r="D14" s="55"/>
      <c r="E14" s="54">
        <v>785962541</v>
      </c>
      <c r="F14" s="55"/>
      <c r="G14" s="54" t="s">
        <v>190</v>
      </c>
      <c r="H14" s="55"/>
      <c r="I14" s="54" t="s">
        <v>191</v>
      </c>
      <c r="J14" s="55"/>
      <c r="K14" s="54" t="s">
        <v>192</v>
      </c>
      <c r="L14" s="55"/>
      <c r="M14" s="54" t="s">
        <v>193</v>
      </c>
      <c r="N14" s="55"/>
      <c r="O14" s="54" t="s">
        <v>194</v>
      </c>
      <c r="P14" s="55"/>
      <c r="Q14" s="7" t="s">
        <v>33</v>
      </c>
      <c r="R14" s="7">
        <v>3008979542</v>
      </c>
      <c r="S14" s="7">
        <v>1236548</v>
      </c>
      <c r="T14" s="56" t="s">
        <v>195</v>
      </c>
      <c r="U14" s="55"/>
    </row>
    <row r="15" spans="2:21" x14ac:dyDescent="0.25">
      <c r="B15" s="5">
        <v>13</v>
      </c>
      <c r="C15" s="57" t="s">
        <v>49</v>
      </c>
      <c r="D15" s="55"/>
      <c r="E15" s="57">
        <v>845965321</v>
      </c>
      <c r="F15" s="55"/>
      <c r="G15" s="57" t="s">
        <v>196</v>
      </c>
      <c r="H15" s="55"/>
      <c r="I15" s="57" t="s">
        <v>197</v>
      </c>
      <c r="J15" s="55"/>
      <c r="K15" s="57" t="s">
        <v>198</v>
      </c>
      <c r="L15" s="55"/>
      <c r="M15" s="57" t="s">
        <v>199</v>
      </c>
      <c r="N15" s="55"/>
      <c r="O15" s="57" t="s">
        <v>200</v>
      </c>
      <c r="P15" s="55"/>
      <c r="Q15" s="6" t="s">
        <v>33</v>
      </c>
      <c r="R15" s="6">
        <v>3005658489</v>
      </c>
      <c r="S15" s="6">
        <v>7895421</v>
      </c>
      <c r="T15" s="58" t="s">
        <v>201</v>
      </c>
      <c r="U15" s="55"/>
    </row>
    <row r="16" spans="2:21" x14ac:dyDescent="0.25">
      <c r="B16" s="5">
        <v>14</v>
      </c>
      <c r="C16" s="54" t="s">
        <v>49</v>
      </c>
      <c r="D16" s="55"/>
      <c r="E16" s="54">
        <v>478456521</v>
      </c>
      <c r="F16" s="55"/>
      <c r="G16" s="54" t="s">
        <v>98</v>
      </c>
      <c r="H16" s="55"/>
      <c r="I16" s="54" t="s">
        <v>202</v>
      </c>
      <c r="J16" s="55"/>
      <c r="K16" s="54" t="s">
        <v>58</v>
      </c>
      <c r="L16" s="55"/>
      <c r="M16" s="54" t="s">
        <v>36</v>
      </c>
      <c r="N16" s="55"/>
      <c r="O16" s="54" t="s">
        <v>203</v>
      </c>
      <c r="P16" s="55"/>
      <c r="Q16" s="7" t="s">
        <v>23</v>
      </c>
      <c r="R16" s="7">
        <v>3009658742</v>
      </c>
      <c r="S16" s="7">
        <v>4569851</v>
      </c>
      <c r="T16" s="56" t="s">
        <v>204</v>
      </c>
      <c r="U16" s="55"/>
    </row>
    <row r="17" spans="2:21" x14ac:dyDescent="0.25">
      <c r="B17" s="5">
        <v>15</v>
      </c>
      <c r="C17" s="57" t="s">
        <v>17</v>
      </c>
      <c r="D17" s="55"/>
      <c r="E17" s="57">
        <v>1020321044</v>
      </c>
      <c r="F17" s="55"/>
      <c r="G17" s="57" t="s">
        <v>205</v>
      </c>
      <c r="H17" s="55"/>
      <c r="I17" s="57"/>
      <c r="J17" s="55"/>
      <c r="K17" s="57" t="s">
        <v>30</v>
      </c>
      <c r="L17" s="55"/>
      <c r="M17" s="57" t="s">
        <v>206</v>
      </c>
      <c r="N17" s="55"/>
      <c r="O17" s="57" t="s">
        <v>207</v>
      </c>
      <c r="P17" s="55"/>
      <c r="Q17" s="6" t="s">
        <v>23</v>
      </c>
      <c r="R17" s="6">
        <v>3015974856</v>
      </c>
      <c r="S17" s="6">
        <v>1236548</v>
      </c>
      <c r="T17" s="58" t="s">
        <v>208</v>
      </c>
      <c r="U17" s="55"/>
    </row>
    <row r="18" spans="2:21" x14ac:dyDescent="0.25">
      <c r="B18" s="5">
        <v>16</v>
      </c>
      <c r="C18" s="54" t="s">
        <v>17</v>
      </c>
      <c r="D18" s="55"/>
      <c r="E18" s="54">
        <v>1089626855</v>
      </c>
      <c r="F18" s="55"/>
      <c r="G18" s="54" t="s">
        <v>205</v>
      </c>
      <c r="H18" s="55"/>
      <c r="I18" s="54"/>
      <c r="J18" s="55"/>
      <c r="K18" s="54" t="s">
        <v>209</v>
      </c>
      <c r="L18" s="55"/>
      <c r="M18" s="54" t="s">
        <v>210</v>
      </c>
      <c r="N18" s="55"/>
      <c r="O18" s="54" t="s">
        <v>211</v>
      </c>
      <c r="P18" s="55"/>
      <c r="Q18" s="7" t="s">
        <v>23</v>
      </c>
      <c r="R18" s="7">
        <v>3006958475</v>
      </c>
      <c r="S18" s="7">
        <v>8456123</v>
      </c>
      <c r="T18" s="56" t="s">
        <v>212</v>
      </c>
      <c r="U18" s="55"/>
    </row>
    <row r="19" spans="2:21" x14ac:dyDescent="0.25">
      <c r="B19" s="5">
        <v>17</v>
      </c>
      <c r="C19" s="57" t="s">
        <v>17</v>
      </c>
      <c r="D19" s="55"/>
      <c r="E19" s="57">
        <v>1056133936</v>
      </c>
      <c r="F19" s="55"/>
      <c r="G19" s="57" t="s">
        <v>213</v>
      </c>
      <c r="H19" s="55"/>
      <c r="I19" s="57" t="s">
        <v>71</v>
      </c>
      <c r="J19" s="55"/>
      <c r="K19" s="57" t="s">
        <v>214</v>
      </c>
      <c r="L19" s="55"/>
      <c r="M19" s="57" t="s">
        <v>215</v>
      </c>
      <c r="N19" s="55"/>
      <c r="O19" s="57" t="s">
        <v>216</v>
      </c>
      <c r="P19" s="55"/>
      <c r="Q19" s="6" t="s">
        <v>23</v>
      </c>
      <c r="R19" s="6">
        <v>3006598574</v>
      </c>
      <c r="S19" s="6">
        <v>9632545</v>
      </c>
      <c r="T19" s="58" t="s">
        <v>217</v>
      </c>
      <c r="U19" s="55"/>
    </row>
    <row r="20" spans="2:21" x14ac:dyDescent="0.25">
      <c r="B20" s="5">
        <v>18</v>
      </c>
      <c r="C20" s="54" t="s">
        <v>17</v>
      </c>
      <c r="D20" s="55"/>
      <c r="E20" s="54">
        <v>1054400932</v>
      </c>
      <c r="F20" s="55"/>
      <c r="G20" s="54" t="s">
        <v>218</v>
      </c>
      <c r="H20" s="55"/>
      <c r="I20" s="54" t="s">
        <v>219</v>
      </c>
      <c r="J20" s="55"/>
      <c r="K20" s="54" t="s">
        <v>220</v>
      </c>
      <c r="L20" s="55"/>
      <c r="M20" s="54" t="s">
        <v>221</v>
      </c>
      <c r="N20" s="55"/>
      <c r="O20" s="54" t="s">
        <v>222</v>
      </c>
      <c r="P20" s="55"/>
      <c r="Q20" s="7" t="s">
        <v>33</v>
      </c>
      <c r="R20" s="7">
        <v>3009874565</v>
      </c>
      <c r="S20" s="7">
        <v>4212354</v>
      </c>
      <c r="T20" s="56" t="s">
        <v>223</v>
      </c>
      <c r="U20" s="55"/>
    </row>
    <row r="21" spans="2:21" ht="15.75" customHeight="1" x14ac:dyDescent="0.25">
      <c r="B21" s="5">
        <v>19</v>
      </c>
      <c r="C21" s="57" t="s">
        <v>49</v>
      </c>
      <c r="D21" s="55"/>
      <c r="E21" s="57">
        <v>489489489</v>
      </c>
      <c r="F21" s="55"/>
      <c r="G21" s="57" t="s">
        <v>224</v>
      </c>
      <c r="H21" s="55"/>
      <c r="I21" s="57" t="s">
        <v>225</v>
      </c>
      <c r="J21" s="55"/>
      <c r="K21" s="57" t="s">
        <v>226</v>
      </c>
      <c r="L21" s="55"/>
      <c r="M21" s="57" t="s">
        <v>227</v>
      </c>
      <c r="N21" s="55"/>
      <c r="O21" s="57" t="s">
        <v>228</v>
      </c>
      <c r="P21" s="55"/>
      <c r="Q21" s="6" t="s">
        <v>23</v>
      </c>
      <c r="R21" s="6">
        <v>3015623457</v>
      </c>
      <c r="S21" s="6">
        <v>7845124</v>
      </c>
      <c r="T21" s="58" t="s">
        <v>229</v>
      </c>
      <c r="U21" s="55"/>
    </row>
    <row r="22" spans="2:21" ht="15.75" customHeight="1" x14ac:dyDescent="0.25">
      <c r="B22" s="5">
        <v>20</v>
      </c>
      <c r="C22" s="54" t="s">
        <v>17</v>
      </c>
      <c r="D22" s="55"/>
      <c r="E22" s="54">
        <v>1084059694</v>
      </c>
      <c r="F22" s="55"/>
      <c r="G22" s="54" t="s">
        <v>230</v>
      </c>
      <c r="H22" s="55"/>
      <c r="I22" s="54" t="s">
        <v>43</v>
      </c>
      <c r="J22" s="55"/>
      <c r="K22" s="54" t="s">
        <v>231</v>
      </c>
      <c r="L22" s="55"/>
      <c r="M22" s="54" t="s">
        <v>232</v>
      </c>
      <c r="N22" s="55"/>
      <c r="O22" s="54" t="s">
        <v>233</v>
      </c>
      <c r="P22" s="55"/>
      <c r="Q22" s="7" t="s">
        <v>23</v>
      </c>
      <c r="R22" s="7">
        <v>3059875456</v>
      </c>
      <c r="S22" s="7">
        <v>7895412</v>
      </c>
      <c r="T22" s="56" t="s">
        <v>234</v>
      </c>
      <c r="U22" s="55"/>
    </row>
    <row r="23" spans="2:21" ht="15.75" customHeight="1" x14ac:dyDescent="0.2"/>
    <row r="24" spans="2:21" ht="15.75" customHeight="1" x14ac:dyDescent="0.2"/>
    <row r="25" spans="2:21" ht="15.75" customHeight="1" x14ac:dyDescent="0.2"/>
    <row r="26" spans="2:21" ht="15.75" customHeight="1" x14ac:dyDescent="0.2"/>
    <row r="27" spans="2:21" ht="15.75" customHeight="1" x14ac:dyDescent="0.2"/>
    <row r="28" spans="2:21" ht="15.75" customHeight="1" x14ac:dyDescent="0.2"/>
    <row r="29" spans="2:21" ht="15.75" customHeight="1" x14ac:dyDescent="0.2"/>
    <row r="30" spans="2:21" ht="15.75" customHeight="1" x14ac:dyDescent="0.2"/>
    <row r="31" spans="2:21" ht="15.75" customHeight="1" x14ac:dyDescent="0.2"/>
    <row r="32" spans="2:2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68">
    <mergeCell ref="O13:P13"/>
    <mergeCell ref="T13:U13"/>
    <mergeCell ref="C12:D12"/>
    <mergeCell ref="C13:D13"/>
    <mergeCell ref="E13:F13"/>
    <mergeCell ref="G13:H13"/>
    <mergeCell ref="I13:J13"/>
    <mergeCell ref="K13:L13"/>
    <mergeCell ref="M13:N13"/>
    <mergeCell ref="M12:N12"/>
    <mergeCell ref="O12:P12"/>
    <mergeCell ref="O11:P11"/>
    <mergeCell ref="T11:U11"/>
    <mergeCell ref="E12:F12"/>
    <mergeCell ref="G12:H12"/>
    <mergeCell ref="I12:J12"/>
    <mergeCell ref="K12:L12"/>
    <mergeCell ref="T12:U12"/>
    <mergeCell ref="O10:P10"/>
    <mergeCell ref="T10:U10"/>
    <mergeCell ref="C10:D10"/>
    <mergeCell ref="C11:D11"/>
    <mergeCell ref="E11:F11"/>
    <mergeCell ref="G11:H11"/>
    <mergeCell ref="I11:J11"/>
    <mergeCell ref="K11:L11"/>
    <mergeCell ref="M11:N11"/>
    <mergeCell ref="C8:D8"/>
    <mergeCell ref="C9:D9"/>
    <mergeCell ref="E9:F9"/>
    <mergeCell ref="G9:H9"/>
    <mergeCell ref="I9:J9"/>
    <mergeCell ref="K9:L9"/>
    <mergeCell ref="M9:N9"/>
    <mergeCell ref="E10:F10"/>
    <mergeCell ref="G10:H10"/>
    <mergeCell ref="I10:J10"/>
    <mergeCell ref="K10:L10"/>
    <mergeCell ref="M10:N10"/>
    <mergeCell ref="O7:P7"/>
    <mergeCell ref="T7:U7"/>
    <mergeCell ref="E8:F8"/>
    <mergeCell ref="G8:H8"/>
    <mergeCell ref="I8:J8"/>
    <mergeCell ref="K8:L8"/>
    <mergeCell ref="T8:U8"/>
    <mergeCell ref="O9:P9"/>
    <mergeCell ref="T9:U9"/>
    <mergeCell ref="C22:D22"/>
    <mergeCell ref="E22:F22"/>
    <mergeCell ref="G22:H22"/>
    <mergeCell ref="I22:J22"/>
    <mergeCell ref="K22:L22"/>
    <mergeCell ref="M22:N22"/>
    <mergeCell ref="O22:P22"/>
    <mergeCell ref="T22:U22"/>
    <mergeCell ref="E6:F6"/>
    <mergeCell ref="G6:H6"/>
    <mergeCell ref="I6:J6"/>
    <mergeCell ref="K6:L6"/>
    <mergeCell ref="M6:N6"/>
    <mergeCell ref="O6:P6"/>
    <mergeCell ref="T6:U6"/>
    <mergeCell ref="C6:D6"/>
    <mergeCell ref="C7:D7"/>
    <mergeCell ref="E7:F7"/>
    <mergeCell ref="G7:H7"/>
    <mergeCell ref="I7:J7"/>
    <mergeCell ref="K7:L7"/>
    <mergeCell ref="M7:N7"/>
    <mergeCell ref="M8:N8"/>
    <mergeCell ref="O8:P8"/>
    <mergeCell ref="O4:P4"/>
    <mergeCell ref="T4:U4"/>
    <mergeCell ref="O5:P5"/>
    <mergeCell ref="T5:U5"/>
    <mergeCell ref="C4:D4"/>
    <mergeCell ref="C5:D5"/>
    <mergeCell ref="E5:F5"/>
    <mergeCell ref="G5:H5"/>
    <mergeCell ref="I5:J5"/>
    <mergeCell ref="K5:L5"/>
    <mergeCell ref="M5:N5"/>
    <mergeCell ref="C2:D2"/>
    <mergeCell ref="C3:D3"/>
    <mergeCell ref="E3:F3"/>
    <mergeCell ref="G3:H3"/>
    <mergeCell ref="I3:J3"/>
    <mergeCell ref="K3:L3"/>
    <mergeCell ref="M3:N3"/>
    <mergeCell ref="E4:F4"/>
    <mergeCell ref="G4:H4"/>
    <mergeCell ref="I4:J4"/>
    <mergeCell ref="K4:L4"/>
    <mergeCell ref="M4:N4"/>
    <mergeCell ref="E2:F2"/>
    <mergeCell ref="G2:H2"/>
    <mergeCell ref="I2:J2"/>
    <mergeCell ref="K2:L2"/>
    <mergeCell ref="M2:N2"/>
    <mergeCell ref="O2:P2"/>
    <mergeCell ref="T2:U2"/>
    <mergeCell ref="O3:P3"/>
    <mergeCell ref="T3:U3"/>
    <mergeCell ref="O21:P21"/>
    <mergeCell ref="T21:U21"/>
    <mergeCell ref="C20:D20"/>
    <mergeCell ref="C21:D21"/>
    <mergeCell ref="E21:F21"/>
    <mergeCell ref="G21:H21"/>
    <mergeCell ref="I21:J21"/>
    <mergeCell ref="K21:L21"/>
    <mergeCell ref="M21:N21"/>
    <mergeCell ref="M20:N20"/>
    <mergeCell ref="O20:P20"/>
    <mergeCell ref="O19:P19"/>
    <mergeCell ref="T19:U19"/>
    <mergeCell ref="E20:F20"/>
    <mergeCell ref="G20:H20"/>
    <mergeCell ref="I20:J20"/>
    <mergeCell ref="K20:L20"/>
    <mergeCell ref="T20:U20"/>
    <mergeCell ref="E18:F18"/>
    <mergeCell ref="G18:H18"/>
    <mergeCell ref="I18:J18"/>
    <mergeCell ref="K18:L18"/>
    <mergeCell ref="M18:N18"/>
    <mergeCell ref="O18:P18"/>
    <mergeCell ref="T18:U18"/>
    <mergeCell ref="C18:D18"/>
    <mergeCell ref="C19:D19"/>
    <mergeCell ref="E19:F19"/>
    <mergeCell ref="G19:H19"/>
    <mergeCell ref="I19:J19"/>
    <mergeCell ref="K19:L19"/>
    <mergeCell ref="M19:N19"/>
    <mergeCell ref="O17:P17"/>
    <mergeCell ref="T17:U17"/>
    <mergeCell ref="C16:D16"/>
    <mergeCell ref="C17:D17"/>
    <mergeCell ref="E17:F17"/>
    <mergeCell ref="G17:H17"/>
    <mergeCell ref="I17:J17"/>
    <mergeCell ref="K17:L17"/>
    <mergeCell ref="M17:N17"/>
    <mergeCell ref="M16:N16"/>
    <mergeCell ref="O16:P16"/>
    <mergeCell ref="E16:F16"/>
    <mergeCell ref="G16:H16"/>
    <mergeCell ref="I16:J16"/>
    <mergeCell ref="K16:L16"/>
    <mergeCell ref="T16:U16"/>
    <mergeCell ref="E14:F14"/>
    <mergeCell ref="G14:H14"/>
    <mergeCell ref="I14:J14"/>
    <mergeCell ref="K14:L14"/>
    <mergeCell ref="M14:N14"/>
    <mergeCell ref="O14:P14"/>
    <mergeCell ref="T14:U14"/>
    <mergeCell ref="C14:D14"/>
    <mergeCell ref="C15:D15"/>
    <mergeCell ref="E15:F15"/>
    <mergeCell ref="G15:H15"/>
    <mergeCell ref="I15:J15"/>
    <mergeCell ref="K15:L15"/>
    <mergeCell ref="M15:N15"/>
    <mergeCell ref="O15:P15"/>
    <mergeCell ref="T15:U15"/>
  </mergeCells>
  <hyperlinks>
    <hyperlink ref="T3" r:id="rId1" xr:uid="{00000000-0004-0000-0100-000000000000}"/>
    <hyperlink ref="T4" r:id="rId2" xr:uid="{00000000-0004-0000-0100-000001000000}"/>
    <hyperlink ref="T5" r:id="rId3" xr:uid="{00000000-0004-0000-0100-000002000000}"/>
    <hyperlink ref="T6" r:id="rId4" xr:uid="{00000000-0004-0000-0100-000003000000}"/>
    <hyperlink ref="T7" r:id="rId5" xr:uid="{00000000-0004-0000-0100-000004000000}"/>
    <hyperlink ref="T8" r:id="rId6" xr:uid="{00000000-0004-0000-0100-000005000000}"/>
    <hyperlink ref="T9" r:id="rId7" xr:uid="{00000000-0004-0000-0100-000006000000}"/>
    <hyperlink ref="T10" r:id="rId8" xr:uid="{00000000-0004-0000-0100-000007000000}"/>
    <hyperlink ref="T11" r:id="rId9" xr:uid="{00000000-0004-0000-0100-000008000000}"/>
    <hyperlink ref="T12" r:id="rId10" xr:uid="{00000000-0004-0000-0100-000009000000}"/>
    <hyperlink ref="T13" r:id="rId11" xr:uid="{00000000-0004-0000-0100-00000A000000}"/>
    <hyperlink ref="T14" r:id="rId12" xr:uid="{00000000-0004-0000-0100-00000B000000}"/>
    <hyperlink ref="T15" r:id="rId13" xr:uid="{00000000-0004-0000-0100-00000C000000}"/>
    <hyperlink ref="T16" r:id="rId14" xr:uid="{00000000-0004-0000-0100-00000D000000}"/>
    <hyperlink ref="T17" r:id="rId15" xr:uid="{00000000-0004-0000-0100-00000E000000}"/>
    <hyperlink ref="T18" r:id="rId16" xr:uid="{00000000-0004-0000-0100-00000F000000}"/>
    <hyperlink ref="T19" r:id="rId17" xr:uid="{00000000-0004-0000-0100-000010000000}"/>
    <hyperlink ref="T20" r:id="rId18" xr:uid="{00000000-0004-0000-0100-000011000000}"/>
    <hyperlink ref="T21" r:id="rId19" xr:uid="{00000000-0004-0000-0100-000012000000}"/>
    <hyperlink ref="T22" r:id="rId20" xr:uid="{00000000-0004-0000-0100-000013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" spans="2:7" x14ac:dyDescent="0.25">
      <c r="B2" s="8" t="s">
        <v>0</v>
      </c>
      <c r="C2" s="8" t="s">
        <v>235</v>
      </c>
      <c r="D2" s="8" t="s">
        <v>236</v>
      </c>
      <c r="E2" s="8" t="s">
        <v>237</v>
      </c>
      <c r="F2" s="8" t="s">
        <v>1</v>
      </c>
      <c r="G2" s="8" t="s">
        <v>2</v>
      </c>
    </row>
    <row r="3" spans="2:7" x14ac:dyDescent="0.25">
      <c r="B3" s="8">
        <v>1</v>
      </c>
      <c r="C3" s="9">
        <v>0.25</v>
      </c>
      <c r="D3" s="9">
        <v>0.75</v>
      </c>
      <c r="E3" s="10" t="s">
        <v>238</v>
      </c>
      <c r="F3" s="11" t="s">
        <v>17</v>
      </c>
      <c r="G3" s="11">
        <v>1000831233</v>
      </c>
    </row>
    <row r="4" spans="2:7" x14ac:dyDescent="0.25">
      <c r="B4" s="8">
        <v>2</v>
      </c>
      <c r="C4" s="12">
        <v>0.25</v>
      </c>
      <c r="D4" s="12">
        <v>0.75</v>
      </c>
      <c r="E4" s="13" t="s">
        <v>23</v>
      </c>
      <c r="F4" s="14" t="s">
        <v>17</v>
      </c>
      <c r="G4" s="14">
        <v>1000831233</v>
      </c>
    </row>
    <row r="5" spans="2:7" x14ac:dyDescent="0.25">
      <c r="B5" s="8">
        <v>3</v>
      </c>
      <c r="C5" s="9">
        <v>0.25</v>
      </c>
      <c r="D5" s="9">
        <v>0.75</v>
      </c>
      <c r="E5" s="10" t="s">
        <v>239</v>
      </c>
      <c r="F5" s="11" t="s">
        <v>17</v>
      </c>
      <c r="G5" s="11">
        <v>1000831233</v>
      </c>
    </row>
    <row r="6" spans="2:7" x14ac:dyDescent="0.25">
      <c r="B6" s="8">
        <v>4</v>
      </c>
      <c r="C6" s="12">
        <v>0.25</v>
      </c>
      <c r="D6" s="12">
        <v>0.75</v>
      </c>
      <c r="E6" s="13" t="s">
        <v>240</v>
      </c>
      <c r="F6" s="14" t="s">
        <v>17</v>
      </c>
      <c r="G6" s="14">
        <v>1000831233</v>
      </c>
    </row>
    <row r="7" spans="2:7" x14ac:dyDescent="0.25">
      <c r="B7" s="8">
        <v>5</v>
      </c>
      <c r="C7" s="9">
        <v>0.25</v>
      </c>
      <c r="D7" s="9">
        <v>0.75</v>
      </c>
      <c r="E7" s="10" t="s">
        <v>241</v>
      </c>
      <c r="F7" s="11" t="s">
        <v>17</v>
      </c>
      <c r="G7" s="11">
        <v>1000831233</v>
      </c>
    </row>
    <row r="8" spans="2:7" x14ac:dyDescent="0.25">
      <c r="B8" s="8">
        <v>6</v>
      </c>
      <c r="C8" s="12">
        <v>0.25</v>
      </c>
      <c r="D8" s="12">
        <v>0.75</v>
      </c>
      <c r="E8" s="13" t="s">
        <v>26</v>
      </c>
      <c r="F8" s="14" t="s">
        <v>17</v>
      </c>
      <c r="G8" s="14">
        <v>1000831233</v>
      </c>
    </row>
    <row r="9" spans="2:7" x14ac:dyDescent="0.25">
      <c r="B9" s="8">
        <v>7</v>
      </c>
      <c r="C9" s="9">
        <v>0.25</v>
      </c>
      <c r="D9" s="9">
        <v>0.75</v>
      </c>
      <c r="E9" s="10" t="s">
        <v>90</v>
      </c>
      <c r="F9" s="11" t="s">
        <v>17</v>
      </c>
      <c r="G9" s="11">
        <v>1000831233</v>
      </c>
    </row>
    <row r="10" spans="2:7" x14ac:dyDescent="0.25">
      <c r="B10" s="8">
        <v>8</v>
      </c>
      <c r="C10" s="12">
        <v>0.25</v>
      </c>
      <c r="D10" s="12">
        <v>0.5</v>
      </c>
      <c r="E10" s="14" t="s">
        <v>238</v>
      </c>
      <c r="F10" s="14" t="s">
        <v>17</v>
      </c>
      <c r="G10" s="14">
        <v>1000458695</v>
      </c>
    </row>
    <row r="11" spans="2:7" x14ac:dyDescent="0.25">
      <c r="B11" s="8">
        <v>9</v>
      </c>
      <c r="C11" s="9">
        <v>0.25</v>
      </c>
      <c r="D11" s="9">
        <v>0.5</v>
      </c>
      <c r="E11" s="11" t="s">
        <v>239</v>
      </c>
      <c r="F11" s="11" t="s">
        <v>17</v>
      </c>
      <c r="G11" s="11">
        <v>1000458695</v>
      </c>
    </row>
    <row r="12" spans="2:7" x14ac:dyDescent="0.25">
      <c r="B12" s="8">
        <v>10</v>
      </c>
      <c r="C12" s="12">
        <v>0.25</v>
      </c>
      <c r="D12" s="12">
        <v>0.5</v>
      </c>
      <c r="E12" s="14" t="s">
        <v>241</v>
      </c>
      <c r="F12" s="14" t="s">
        <v>17</v>
      </c>
      <c r="G12" s="14">
        <v>1000458695</v>
      </c>
    </row>
    <row r="13" spans="2:7" x14ac:dyDescent="0.25">
      <c r="B13" s="8">
        <v>11</v>
      </c>
      <c r="C13" s="9">
        <v>0.25</v>
      </c>
      <c r="D13" s="9">
        <v>0.5</v>
      </c>
      <c r="E13" s="11" t="s">
        <v>90</v>
      </c>
      <c r="F13" s="11" t="s">
        <v>17</v>
      </c>
      <c r="G13" s="11">
        <v>1000458695</v>
      </c>
    </row>
    <row r="14" spans="2:7" x14ac:dyDescent="0.25">
      <c r="B14" s="8">
        <v>12</v>
      </c>
      <c r="C14" s="12">
        <v>0.25</v>
      </c>
      <c r="D14" s="12">
        <v>0.75</v>
      </c>
      <c r="E14" s="14" t="s">
        <v>238</v>
      </c>
      <c r="F14" s="14" t="s">
        <v>17</v>
      </c>
      <c r="G14" s="14">
        <v>1000089654</v>
      </c>
    </row>
    <row r="15" spans="2:7" x14ac:dyDescent="0.25">
      <c r="B15" s="8">
        <v>13</v>
      </c>
      <c r="C15" s="9">
        <v>0.25</v>
      </c>
      <c r="D15" s="9">
        <v>0.75</v>
      </c>
      <c r="E15" s="11" t="s">
        <v>23</v>
      </c>
      <c r="F15" s="11" t="s">
        <v>17</v>
      </c>
      <c r="G15" s="11">
        <v>1000089654</v>
      </c>
    </row>
    <row r="16" spans="2:7" x14ac:dyDescent="0.25">
      <c r="B16" s="8">
        <v>14</v>
      </c>
      <c r="C16" s="12">
        <v>0.25</v>
      </c>
      <c r="D16" s="12">
        <v>0.75</v>
      </c>
      <c r="E16" s="14" t="s">
        <v>239</v>
      </c>
      <c r="F16" s="14" t="s">
        <v>17</v>
      </c>
      <c r="G16" s="14">
        <v>1000089654</v>
      </c>
    </row>
    <row r="17" spans="2:7" x14ac:dyDescent="0.25">
      <c r="B17" s="8">
        <v>15</v>
      </c>
      <c r="C17" s="9">
        <v>0.25</v>
      </c>
      <c r="D17" s="9">
        <v>0.75</v>
      </c>
      <c r="E17" s="11" t="s">
        <v>240</v>
      </c>
      <c r="F17" s="11" t="s">
        <v>17</v>
      </c>
      <c r="G17" s="11">
        <v>1000089654</v>
      </c>
    </row>
    <row r="18" spans="2:7" x14ac:dyDescent="0.25">
      <c r="B18" s="8">
        <v>16</v>
      </c>
      <c r="C18" s="12">
        <v>0.25</v>
      </c>
      <c r="D18" s="12">
        <v>0.75</v>
      </c>
      <c r="E18" s="14" t="s">
        <v>241</v>
      </c>
      <c r="F18" s="14" t="s">
        <v>17</v>
      </c>
      <c r="G18" s="14">
        <v>1000089654</v>
      </c>
    </row>
    <row r="19" spans="2:7" x14ac:dyDescent="0.25">
      <c r="B19" s="8">
        <v>17</v>
      </c>
      <c r="C19" s="9">
        <v>0.25</v>
      </c>
      <c r="D19" s="9">
        <v>0.75</v>
      </c>
      <c r="E19" s="11" t="s">
        <v>26</v>
      </c>
      <c r="F19" s="11" t="s">
        <v>17</v>
      </c>
      <c r="G19" s="11">
        <v>1000089654</v>
      </c>
    </row>
    <row r="20" spans="2:7" x14ac:dyDescent="0.25">
      <c r="B20" s="8">
        <v>18</v>
      </c>
      <c r="C20" s="12">
        <v>0.25</v>
      </c>
      <c r="D20" s="12">
        <v>0.75</v>
      </c>
      <c r="E20" s="14" t="s">
        <v>90</v>
      </c>
      <c r="F20" s="14" t="s">
        <v>17</v>
      </c>
      <c r="G20" s="14">
        <v>1000089654</v>
      </c>
    </row>
    <row r="21" spans="2:7" ht="15.75" customHeight="1" x14ac:dyDescent="0.25">
      <c r="B21" s="8">
        <v>19</v>
      </c>
      <c r="C21" s="9">
        <v>0.25</v>
      </c>
      <c r="D21" s="9">
        <v>0.75</v>
      </c>
      <c r="E21" s="11" t="s">
        <v>238</v>
      </c>
      <c r="F21" s="11" t="s">
        <v>17</v>
      </c>
      <c r="G21" s="11">
        <v>1020869558</v>
      </c>
    </row>
    <row r="22" spans="2:7" ht="15.75" customHeight="1" x14ac:dyDescent="0.25">
      <c r="B22" s="8">
        <v>20</v>
      </c>
      <c r="C22" s="12">
        <v>0.25</v>
      </c>
      <c r="D22" s="12">
        <v>0.75</v>
      </c>
      <c r="E22" s="14" t="s">
        <v>23</v>
      </c>
      <c r="F22" s="14" t="s">
        <v>17</v>
      </c>
      <c r="G22" s="14">
        <v>1020869558</v>
      </c>
    </row>
    <row r="23" spans="2:7" ht="15.75" customHeight="1" x14ac:dyDescent="0.25">
      <c r="B23" s="8">
        <v>21</v>
      </c>
      <c r="C23" s="9">
        <v>0.25</v>
      </c>
      <c r="D23" s="9">
        <v>0.75</v>
      </c>
      <c r="E23" s="11" t="s">
        <v>239</v>
      </c>
      <c r="F23" s="11" t="s">
        <v>17</v>
      </c>
      <c r="G23" s="11">
        <v>1020869558</v>
      </c>
    </row>
    <row r="24" spans="2:7" ht="15.75" customHeight="1" x14ac:dyDescent="0.25">
      <c r="B24" s="8">
        <v>22</v>
      </c>
      <c r="C24" s="12">
        <v>0.25</v>
      </c>
      <c r="D24" s="12">
        <v>0.75</v>
      </c>
      <c r="E24" s="14" t="s">
        <v>240</v>
      </c>
      <c r="F24" s="14" t="s">
        <v>17</v>
      </c>
      <c r="G24" s="14">
        <v>1020869558</v>
      </c>
    </row>
    <row r="25" spans="2:7" ht="15.75" customHeight="1" x14ac:dyDescent="0.25">
      <c r="B25" s="8">
        <v>23</v>
      </c>
      <c r="C25" s="9">
        <v>0.25</v>
      </c>
      <c r="D25" s="9">
        <v>0.75</v>
      </c>
      <c r="E25" s="11" t="s">
        <v>241</v>
      </c>
      <c r="F25" s="11" t="s">
        <v>17</v>
      </c>
      <c r="G25" s="11">
        <v>1020869558</v>
      </c>
    </row>
    <row r="26" spans="2:7" ht="15.75" customHeight="1" x14ac:dyDescent="0.25">
      <c r="B26" s="8">
        <v>24</v>
      </c>
      <c r="C26" s="12">
        <v>0.25</v>
      </c>
      <c r="D26" s="12">
        <v>0.75</v>
      </c>
      <c r="E26" s="14" t="s">
        <v>26</v>
      </c>
      <c r="F26" s="14" t="s">
        <v>17</v>
      </c>
      <c r="G26" s="14">
        <v>1020869558</v>
      </c>
    </row>
    <row r="27" spans="2:7" ht="15.75" customHeight="1" x14ac:dyDescent="0.25">
      <c r="B27" s="8">
        <v>25</v>
      </c>
      <c r="C27" s="9">
        <v>0.25</v>
      </c>
      <c r="D27" s="9">
        <v>0.75</v>
      </c>
      <c r="E27" s="11" t="s">
        <v>90</v>
      </c>
      <c r="F27" s="11" t="s">
        <v>17</v>
      </c>
      <c r="G27" s="11">
        <v>1020869558</v>
      </c>
    </row>
    <row r="28" spans="2:7" ht="15.75" customHeight="1" x14ac:dyDescent="0.25">
      <c r="B28" s="8">
        <v>26</v>
      </c>
      <c r="C28" s="12">
        <v>0.25</v>
      </c>
      <c r="D28" s="12">
        <v>0.5</v>
      </c>
      <c r="E28" s="14" t="s">
        <v>23</v>
      </c>
      <c r="F28" s="14" t="s">
        <v>49</v>
      </c>
      <c r="G28" s="14">
        <v>79848568</v>
      </c>
    </row>
    <row r="29" spans="2:7" ht="15.75" customHeight="1" x14ac:dyDescent="0.25">
      <c r="B29" s="8">
        <v>27</v>
      </c>
      <c r="C29" s="9">
        <v>0.25</v>
      </c>
      <c r="D29" s="9">
        <v>0.5</v>
      </c>
      <c r="E29" s="11" t="s">
        <v>240</v>
      </c>
      <c r="F29" s="11" t="s">
        <v>49</v>
      </c>
      <c r="G29" s="11">
        <v>79848568</v>
      </c>
    </row>
    <row r="30" spans="2:7" ht="15.75" customHeight="1" x14ac:dyDescent="0.25">
      <c r="B30" s="8">
        <v>28</v>
      </c>
      <c r="C30" s="12">
        <v>0.25</v>
      </c>
      <c r="D30" s="12">
        <v>0.5</v>
      </c>
      <c r="E30" s="14" t="s">
        <v>26</v>
      </c>
      <c r="F30" s="14" t="s">
        <v>49</v>
      </c>
      <c r="G30" s="14">
        <v>79848568</v>
      </c>
    </row>
    <row r="31" spans="2:7" ht="15.75" customHeight="1" x14ac:dyDescent="0.25">
      <c r="B31" s="8">
        <v>29</v>
      </c>
      <c r="C31" s="9">
        <v>0.25</v>
      </c>
      <c r="D31" s="9">
        <v>0.75</v>
      </c>
      <c r="E31" s="11" t="s">
        <v>238</v>
      </c>
      <c r="F31" s="11" t="s">
        <v>17</v>
      </c>
      <c r="G31" s="11">
        <v>53697454</v>
      </c>
    </row>
    <row r="32" spans="2:7" ht="15.75" customHeight="1" x14ac:dyDescent="0.25">
      <c r="B32" s="8">
        <v>30</v>
      </c>
      <c r="C32" s="12">
        <v>0.25</v>
      </c>
      <c r="D32" s="12">
        <v>0.75</v>
      </c>
      <c r="E32" s="14" t="s">
        <v>23</v>
      </c>
      <c r="F32" s="14" t="s">
        <v>17</v>
      </c>
      <c r="G32" s="14">
        <v>53697454</v>
      </c>
    </row>
    <row r="33" spans="2:7" ht="15.75" customHeight="1" x14ac:dyDescent="0.25">
      <c r="B33" s="8">
        <v>31</v>
      </c>
      <c r="C33" s="9">
        <v>0.25</v>
      </c>
      <c r="D33" s="9">
        <v>0.75</v>
      </c>
      <c r="E33" s="11" t="s">
        <v>239</v>
      </c>
      <c r="F33" s="11" t="s">
        <v>17</v>
      </c>
      <c r="G33" s="11">
        <v>53697454</v>
      </c>
    </row>
    <row r="34" spans="2:7" ht="15.75" customHeight="1" x14ac:dyDescent="0.25">
      <c r="B34" s="8">
        <v>32</v>
      </c>
      <c r="C34" s="12">
        <v>0.25</v>
      </c>
      <c r="D34" s="12">
        <v>0.75</v>
      </c>
      <c r="E34" s="14" t="s">
        <v>240</v>
      </c>
      <c r="F34" s="14" t="s">
        <v>17</v>
      </c>
      <c r="G34" s="14">
        <v>53697454</v>
      </c>
    </row>
    <row r="35" spans="2:7" ht="15.75" customHeight="1" x14ac:dyDescent="0.25">
      <c r="B35" s="8">
        <v>33</v>
      </c>
      <c r="C35" s="9">
        <v>0.25</v>
      </c>
      <c r="D35" s="9">
        <v>0.75</v>
      </c>
      <c r="E35" s="11" t="s">
        <v>241</v>
      </c>
      <c r="F35" s="11" t="s">
        <v>17</v>
      </c>
      <c r="G35" s="11">
        <v>53697454</v>
      </c>
    </row>
    <row r="36" spans="2:7" ht="15.75" customHeight="1" x14ac:dyDescent="0.25">
      <c r="B36" s="8">
        <v>34</v>
      </c>
      <c r="C36" s="12">
        <v>0.25</v>
      </c>
      <c r="D36" s="12">
        <v>0.75</v>
      </c>
      <c r="E36" s="14" t="s">
        <v>26</v>
      </c>
      <c r="F36" s="14" t="s">
        <v>17</v>
      </c>
      <c r="G36" s="14">
        <v>53697454</v>
      </c>
    </row>
    <row r="37" spans="2:7" ht="15.75" customHeight="1" x14ac:dyDescent="0.25">
      <c r="B37" s="8">
        <v>35</v>
      </c>
      <c r="C37" s="9">
        <v>0.25</v>
      </c>
      <c r="D37" s="9">
        <v>0.75</v>
      </c>
      <c r="E37" s="11" t="s">
        <v>90</v>
      </c>
      <c r="F37" s="11" t="s">
        <v>17</v>
      </c>
      <c r="G37" s="11">
        <v>53697454</v>
      </c>
    </row>
    <row r="38" spans="2:7" ht="15.75" customHeight="1" x14ac:dyDescent="0.25">
      <c r="B38" s="8">
        <v>36</v>
      </c>
      <c r="C38" s="12">
        <v>0.25</v>
      </c>
      <c r="D38" s="12">
        <v>0.5</v>
      </c>
      <c r="E38" s="14" t="s">
        <v>238</v>
      </c>
      <c r="F38" s="14" t="s">
        <v>17</v>
      </c>
      <c r="G38" s="14">
        <v>1030085663</v>
      </c>
    </row>
    <row r="39" spans="2:7" ht="15.75" customHeight="1" x14ac:dyDescent="0.25">
      <c r="B39" s="8">
        <v>37</v>
      </c>
      <c r="C39" s="9">
        <v>0.25</v>
      </c>
      <c r="D39" s="9">
        <v>0.5</v>
      </c>
      <c r="E39" s="11" t="s">
        <v>239</v>
      </c>
      <c r="F39" s="11" t="s">
        <v>17</v>
      </c>
      <c r="G39" s="11">
        <v>1030085663</v>
      </c>
    </row>
    <row r="40" spans="2:7" ht="15.75" customHeight="1" x14ac:dyDescent="0.25">
      <c r="B40" s="8">
        <v>38</v>
      </c>
      <c r="C40" s="12">
        <v>0.25</v>
      </c>
      <c r="D40" s="12">
        <v>0.5</v>
      </c>
      <c r="E40" s="14" t="s">
        <v>241</v>
      </c>
      <c r="F40" s="14" t="s">
        <v>17</v>
      </c>
      <c r="G40" s="14">
        <v>1030085663</v>
      </c>
    </row>
    <row r="41" spans="2:7" ht="15.75" customHeight="1" x14ac:dyDescent="0.25">
      <c r="B41" s="8">
        <v>39</v>
      </c>
      <c r="C41" s="9">
        <v>0.25</v>
      </c>
      <c r="D41" s="9">
        <v>0.5</v>
      </c>
      <c r="E41" s="11" t="s">
        <v>90</v>
      </c>
      <c r="F41" s="11" t="s">
        <v>17</v>
      </c>
      <c r="G41" s="11">
        <v>1030085663</v>
      </c>
    </row>
    <row r="42" spans="2:7" ht="15.75" customHeight="1" x14ac:dyDescent="0.25">
      <c r="B42" s="8">
        <v>40</v>
      </c>
      <c r="C42" s="12">
        <v>0.25</v>
      </c>
      <c r="D42" s="12">
        <v>0.75</v>
      </c>
      <c r="E42" s="14" t="s">
        <v>238</v>
      </c>
      <c r="F42" s="14" t="s">
        <v>17</v>
      </c>
      <c r="G42" s="14">
        <v>89562489</v>
      </c>
    </row>
    <row r="43" spans="2:7" ht="15.75" customHeight="1" x14ac:dyDescent="0.25">
      <c r="B43" s="8">
        <v>41</v>
      </c>
      <c r="C43" s="9">
        <v>0.25</v>
      </c>
      <c r="D43" s="9">
        <v>0.75</v>
      </c>
      <c r="E43" s="11" t="s">
        <v>23</v>
      </c>
      <c r="F43" s="11" t="s">
        <v>17</v>
      </c>
      <c r="G43" s="11">
        <v>89562489</v>
      </c>
    </row>
    <row r="44" spans="2:7" ht="15.75" customHeight="1" x14ac:dyDescent="0.25">
      <c r="B44" s="8">
        <v>42</v>
      </c>
      <c r="C44" s="12">
        <v>0.25</v>
      </c>
      <c r="D44" s="12">
        <v>0.75</v>
      </c>
      <c r="E44" s="14" t="s">
        <v>239</v>
      </c>
      <c r="F44" s="14" t="s">
        <v>17</v>
      </c>
      <c r="G44" s="14">
        <v>89562489</v>
      </c>
    </row>
    <row r="45" spans="2:7" ht="15.75" customHeight="1" x14ac:dyDescent="0.25">
      <c r="B45" s="8">
        <v>43</v>
      </c>
      <c r="C45" s="9">
        <v>0.25</v>
      </c>
      <c r="D45" s="9">
        <v>0.75</v>
      </c>
      <c r="E45" s="11" t="s">
        <v>240</v>
      </c>
      <c r="F45" s="11" t="s">
        <v>17</v>
      </c>
      <c r="G45" s="11">
        <v>89562489</v>
      </c>
    </row>
    <row r="46" spans="2:7" ht="15.75" customHeight="1" x14ac:dyDescent="0.25">
      <c r="B46" s="8">
        <v>44</v>
      </c>
      <c r="C46" s="12">
        <v>0.25</v>
      </c>
      <c r="D46" s="12">
        <v>0.75</v>
      </c>
      <c r="E46" s="14" t="s">
        <v>241</v>
      </c>
      <c r="F46" s="14" t="s">
        <v>17</v>
      </c>
      <c r="G46" s="14">
        <v>89562489</v>
      </c>
    </row>
    <row r="47" spans="2:7" ht="15.75" customHeight="1" x14ac:dyDescent="0.25">
      <c r="B47" s="8">
        <v>45</v>
      </c>
      <c r="C47" s="9">
        <v>0.25</v>
      </c>
      <c r="D47" s="9">
        <v>0.75</v>
      </c>
      <c r="E47" s="11" t="s">
        <v>26</v>
      </c>
      <c r="F47" s="11" t="s">
        <v>17</v>
      </c>
      <c r="G47" s="11">
        <v>89562489</v>
      </c>
    </row>
    <row r="48" spans="2:7" ht="15.75" customHeight="1" x14ac:dyDescent="0.25">
      <c r="B48" s="8">
        <v>46</v>
      </c>
      <c r="C48" s="12">
        <v>0.25</v>
      </c>
      <c r="D48" s="12">
        <v>0.75</v>
      </c>
      <c r="E48" s="14" t="s">
        <v>90</v>
      </c>
      <c r="F48" s="14" t="s">
        <v>17</v>
      </c>
      <c r="G48" s="14">
        <v>89562489</v>
      </c>
    </row>
    <row r="49" spans="2:7" ht="15.75" customHeight="1" x14ac:dyDescent="0.25">
      <c r="B49" s="8">
        <v>47</v>
      </c>
      <c r="C49" s="9">
        <v>0.25</v>
      </c>
      <c r="D49" s="9">
        <v>0.75</v>
      </c>
      <c r="E49" s="11" t="s">
        <v>238</v>
      </c>
      <c r="F49" s="11" t="s">
        <v>17</v>
      </c>
      <c r="G49" s="11">
        <v>48959632</v>
      </c>
    </row>
    <row r="50" spans="2:7" ht="15.75" customHeight="1" x14ac:dyDescent="0.25">
      <c r="B50" s="8">
        <v>48</v>
      </c>
      <c r="C50" s="12">
        <v>0.25</v>
      </c>
      <c r="D50" s="12">
        <v>0.75</v>
      </c>
      <c r="E50" s="14" t="s">
        <v>23</v>
      </c>
      <c r="F50" s="14" t="s">
        <v>17</v>
      </c>
      <c r="G50" s="14">
        <v>48959632</v>
      </c>
    </row>
    <row r="51" spans="2:7" ht="15.75" customHeight="1" x14ac:dyDescent="0.25">
      <c r="B51" s="8">
        <v>49</v>
      </c>
      <c r="C51" s="9">
        <v>0.25</v>
      </c>
      <c r="D51" s="9">
        <v>0.75</v>
      </c>
      <c r="E51" s="11" t="s">
        <v>239</v>
      </c>
      <c r="F51" s="11" t="s">
        <v>17</v>
      </c>
      <c r="G51" s="11">
        <v>48959632</v>
      </c>
    </row>
    <row r="52" spans="2:7" ht="15.75" customHeight="1" x14ac:dyDescent="0.25">
      <c r="B52" s="8">
        <v>50</v>
      </c>
      <c r="C52" s="12">
        <v>0.25</v>
      </c>
      <c r="D52" s="12">
        <v>0.75</v>
      </c>
      <c r="E52" s="14" t="s">
        <v>240</v>
      </c>
      <c r="F52" s="14" t="s">
        <v>17</v>
      </c>
      <c r="G52" s="14">
        <v>48959632</v>
      </c>
    </row>
    <row r="53" spans="2:7" ht="15.75" customHeight="1" x14ac:dyDescent="0.25">
      <c r="B53" s="8">
        <v>51</v>
      </c>
      <c r="C53" s="9">
        <v>0.25</v>
      </c>
      <c r="D53" s="9">
        <v>0.75</v>
      </c>
      <c r="E53" s="11" t="s">
        <v>241</v>
      </c>
      <c r="F53" s="11" t="s">
        <v>17</v>
      </c>
      <c r="G53" s="11">
        <v>48959632</v>
      </c>
    </row>
    <row r="54" spans="2:7" ht="15.75" customHeight="1" x14ac:dyDescent="0.25">
      <c r="B54" s="8">
        <v>52</v>
      </c>
      <c r="C54" s="12">
        <v>0.25</v>
      </c>
      <c r="D54" s="12">
        <v>0.75</v>
      </c>
      <c r="E54" s="14" t="s">
        <v>26</v>
      </c>
      <c r="F54" s="14" t="s">
        <v>17</v>
      </c>
      <c r="G54" s="14">
        <v>48959632</v>
      </c>
    </row>
    <row r="55" spans="2:7" ht="15.75" customHeight="1" x14ac:dyDescent="0.25">
      <c r="B55" s="8">
        <v>53</v>
      </c>
      <c r="C55" s="9">
        <v>0.25</v>
      </c>
      <c r="D55" s="9">
        <v>0.75</v>
      </c>
      <c r="E55" s="11" t="s">
        <v>90</v>
      </c>
      <c r="F55" s="11" t="s">
        <v>17</v>
      </c>
      <c r="G55" s="11">
        <v>48959632</v>
      </c>
    </row>
    <row r="56" spans="2:7" ht="15.75" customHeight="1" x14ac:dyDescent="0.25">
      <c r="B56" s="8">
        <v>54</v>
      </c>
      <c r="C56" s="12">
        <v>0.25</v>
      </c>
      <c r="D56" s="12">
        <v>0.5</v>
      </c>
      <c r="E56" s="14" t="s">
        <v>238</v>
      </c>
      <c r="F56" s="14" t="s">
        <v>49</v>
      </c>
      <c r="G56" s="14">
        <v>256554545</v>
      </c>
    </row>
    <row r="57" spans="2:7" ht="15.75" customHeight="1" x14ac:dyDescent="0.25">
      <c r="B57" s="8">
        <v>55</v>
      </c>
      <c r="C57" s="9">
        <v>0.25</v>
      </c>
      <c r="D57" s="9">
        <v>0.5</v>
      </c>
      <c r="E57" s="11" t="s">
        <v>239</v>
      </c>
      <c r="F57" s="11" t="s">
        <v>49</v>
      </c>
      <c r="G57" s="11">
        <v>256554545</v>
      </c>
    </row>
    <row r="58" spans="2:7" ht="15.75" customHeight="1" x14ac:dyDescent="0.25">
      <c r="B58" s="8">
        <v>56</v>
      </c>
      <c r="C58" s="12">
        <v>0.25</v>
      </c>
      <c r="D58" s="12">
        <v>0.5</v>
      </c>
      <c r="E58" s="14" t="s">
        <v>241</v>
      </c>
      <c r="F58" s="14" t="s">
        <v>49</v>
      </c>
      <c r="G58" s="14">
        <v>256554545</v>
      </c>
    </row>
    <row r="59" spans="2:7" ht="15.75" customHeight="1" x14ac:dyDescent="0.25">
      <c r="B59" s="8">
        <v>57</v>
      </c>
      <c r="C59" s="9">
        <v>0.25</v>
      </c>
      <c r="D59" s="9">
        <v>0.5</v>
      </c>
      <c r="E59" s="11" t="s">
        <v>90</v>
      </c>
      <c r="F59" s="11" t="s">
        <v>49</v>
      </c>
      <c r="G59" s="11">
        <v>256554545</v>
      </c>
    </row>
    <row r="60" spans="2:7" ht="15.75" customHeight="1" x14ac:dyDescent="0.25">
      <c r="B60" s="8">
        <v>58</v>
      </c>
      <c r="C60" s="12">
        <v>0.25</v>
      </c>
      <c r="D60" s="12">
        <v>0.5</v>
      </c>
      <c r="E60" s="14" t="s">
        <v>238</v>
      </c>
      <c r="F60" s="14" t="s">
        <v>17</v>
      </c>
      <c r="G60" s="14">
        <v>1089562344</v>
      </c>
    </row>
    <row r="61" spans="2:7" ht="15.75" customHeight="1" x14ac:dyDescent="0.25">
      <c r="B61" s="8">
        <v>59</v>
      </c>
      <c r="C61" s="9">
        <v>0.25</v>
      </c>
      <c r="D61" s="9">
        <v>0.5</v>
      </c>
      <c r="E61" s="11" t="s">
        <v>239</v>
      </c>
      <c r="F61" s="11" t="s">
        <v>17</v>
      </c>
      <c r="G61" s="11">
        <v>1089562344</v>
      </c>
    </row>
    <row r="62" spans="2:7" ht="15.75" customHeight="1" x14ac:dyDescent="0.25">
      <c r="B62" s="8">
        <v>60</v>
      </c>
      <c r="C62" s="12">
        <v>0.25</v>
      </c>
      <c r="D62" s="12">
        <v>0.5</v>
      </c>
      <c r="E62" s="14" t="s">
        <v>241</v>
      </c>
      <c r="F62" s="14" t="s">
        <v>17</v>
      </c>
      <c r="G62" s="14">
        <v>1089562344</v>
      </c>
    </row>
    <row r="63" spans="2:7" ht="15.75" customHeight="1" x14ac:dyDescent="0.25">
      <c r="B63" s="8">
        <v>61</v>
      </c>
      <c r="C63" s="9">
        <v>0.25</v>
      </c>
      <c r="D63" s="9">
        <v>0.5</v>
      </c>
      <c r="E63" s="11" t="s">
        <v>90</v>
      </c>
      <c r="F63" s="11" t="s">
        <v>17</v>
      </c>
      <c r="G63" s="11">
        <v>1089562344</v>
      </c>
    </row>
    <row r="64" spans="2:7" ht="15.75" customHeight="1" x14ac:dyDescent="0.25">
      <c r="B64" s="8">
        <v>62</v>
      </c>
      <c r="C64" s="12">
        <v>0.25</v>
      </c>
      <c r="D64" s="12">
        <v>0.75</v>
      </c>
      <c r="E64" s="14" t="s">
        <v>238</v>
      </c>
      <c r="F64" s="14" t="s">
        <v>17</v>
      </c>
      <c r="G64" s="14">
        <v>86594253</v>
      </c>
    </row>
    <row r="65" spans="2:7" ht="15.75" customHeight="1" x14ac:dyDescent="0.25">
      <c r="B65" s="8">
        <v>63</v>
      </c>
      <c r="C65" s="9">
        <v>0.25</v>
      </c>
      <c r="D65" s="9">
        <v>0.75</v>
      </c>
      <c r="E65" s="11" t="s">
        <v>23</v>
      </c>
      <c r="F65" s="11" t="s">
        <v>17</v>
      </c>
      <c r="G65" s="11">
        <v>86594253</v>
      </c>
    </row>
    <row r="66" spans="2:7" ht="15.75" customHeight="1" x14ac:dyDescent="0.25">
      <c r="B66" s="8">
        <v>64</v>
      </c>
      <c r="C66" s="12">
        <v>0.25</v>
      </c>
      <c r="D66" s="12">
        <v>0.75</v>
      </c>
      <c r="E66" s="14" t="s">
        <v>239</v>
      </c>
      <c r="F66" s="14" t="s">
        <v>17</v>
      </c>
      <c r="G66" s="14">
        <v>86594253</v>
      </c>
    </row>
    <row r="67" spans="2:7" ht="15.75" customHeight="1" x14ac:dyDescent="0.25">
      <c r="B67" s="8">
        <v>65</v>
      </c>
      <c r="C67" s="9">
        <v>0.25</v>
      </c>
      <c r="D67" s="9">
        <v>0.75</v>
      </c>
      <c r="E67" s="11" t="s">
        <v>240</v>
      </c>
      <c r="F67" s="11" t="s">
        <v>17</v>
      </c>
      <c r="G67" s="11">
        <v>86594253</v>
      </c>
    </row>
    <row r="68" spans="2:7" ht="15.75" customHeight="1" x14ac:dyDescent="0.25">
      <c r="B68" s="8">
        <v>66</v>
      </c>
      <c r="C68" s="12">
        <v>0.25</v>
      </c>
      <c r="D68" s="12">
        <v>0.75</v>
      </c>
      <c r="E68" s="14" t="s">
        <v>241</v>
      </c>
      <c r="F68" s="14" t="s">
        <v>17</v>
      </c>
      <c r="G68" s="14">
        <v>86594253</v>
      </c>
    </row>
    <row r="69" spans="2:7" ht="15.75" customHeight="1" x14ac:dyDescent="0.25">
      <c r="B69" s="8">
        <v>67</v>
      </c>
      <c r="C69" s="9">
        <v>0.25</v>
      </c>
      <c r="D69" s="9">
        <v>0.75</v>
      </c>
      <c r="E69" s="11" t="s">
        <v>26</v>
      </c>
      <c r="F69" s="11" t="s">
        <v>17</v>
      </c>
      <c r="G69" s="11">
        <v>86594253</v>
      </c>
    </row>
    <row r="70" spans="2:7" ht="15.75" customHeight="1" x14ac:dyDescent="0.25">
      <c r="B70" s="8">
        <v>68</v>
      </c>
      <c r="C70" s="12">
        <v>0.25</v>
      </c>
      <c r="D70" s="12">
        <v>0.75</v>
      </c>
      <c r="E70" s="14" t="s">
        <v>90</v>
      </c>
      <c r="F70" s="14" t="s">
        <v>17</v>
      </c>
      <c r="G70" s="14">
        <v>86594253</v>
      </c>
    </row>
    <row r="71" spans="2:7" ht="15.75" customHeight="1" x14ac:dyDescent="0.25">
      <c r="B71" s="8">
        <v>69</v>
      </c>
      <c r="C71" s="9">
        <v>0.25</v>
      </c>
      <c r="D71" s="9">
        <v>0.75</v>
      </c>
      <c r="E71" s="11" t="s">
        <v>238</v>
      </c>
      <c r="F71" s="11" t="s">
        <v>49</v>
      </c>
      <c r="G71" s="11">
        <v>256774545</v>
      </c>
    </row>
    <row r="72" spans="2:7" ht="15.75" customHeight="1" x14ac:dyDescent="0.25">
      <c r="B72" s="8">
        <v>70</v>
      </c>
      <c r="C72" s="12">
        <v>0.25</v>
      </c>
      <c r="D72" s="12">
        <v>0.75</v>
      </c>
      <c r="E72" s="14" t="s">
        <v>23</v>
      </c>
      <c r="F72" s="14" t="s">
        <v>49</v>
      </c>
      <c r="G72" s="14">
        <v>256774545</v>
      </c>
    </row>
    <row r="73" spans="2:7" ht="15.75" customHeight="1" x14ac:dyDescent="0.25">
      <c r="B73" s="8">
        <v>71</v>
      </c>
      <c r="C73" s="9">
        <v>0.25</v>
      </c>
      <c r="D73" s="9">
        <v>0.75</v>
      </c>
      <c r="E73" s="11" t="s">
        <v>239</v>
      </c>
      <c r="F73" s="11" t="s">
        <v>49</v>
      </c>
      <c r="G73" s="11">
        <v>256774545</v>
      </c>
    </row>
    <row r="74" spans="2:7" ht="15.75" customHeight="1" x14ac:dyDescent="0.25">
      <c r="B74" s="8">
        <v>72</v>
      </c>
      <c r="C74" s="12">
        <v>0.25</v>
      </c>
      <c r="D74" s="12">
        <v>0.75</v>
      </c>
      <c r="E74" s="14" t="s">
        <v>240</v>
      </c>
      <c r="F74" s="14" t="s">
        <v>49</v>
      </c>
      <c r="G74" s="14">
        <v>256774545</v>
      </c>
    </row>
    <row r="75" spans="2:7" ht="15.75" customHeight="1" x14ac:dyDescent="0.25">
      <c r="B75" s="8">
        <v>73</v>
      </c>
      <c r="C75" s="9">
        <v>0.25</v>
      </c>
      <c r="D75" s="9">
        <v>0.75</v>
      </c>
      <c r="E75" s="11" t="s">
        <v>241</v>
      </c>
      <c r="F75" s="11" t="s">
        <v>49</v>
      </c>
      <c r="G75" s="11">
        <v>256774545</v>
      </c>
    </row>
    <row r="76" spans="2:7" ht="15.75" customHeight="1" x14ac:dyDescent="0.25">
      <c r="B76" s="8">
        <v>74</v>
      </c>
      <c r="C76" s="12">
        <v>0.25</v>
      </c>
      <c r="D76" s="12">
        <v>0.75</v>
      </c>
      <c r="E76" s="14" t="s">
        <v>26</v>
      </c>
      <c r="F76" s="14" t="s">
        <v>49</v>
      </c>
      <c r="G76" s="14">
        <v>256774545</v>
      </c>
    </row>
    <row r="77" spans="2:7" ht="15.75" customHeight="1" x14ac:dyDescent="0.25">
      <c r="B77" s="8">
        <v>75</v>
      </c>
      <c r="C77" s="9">
        <v>0.25</v>
      </c>
      <c r="D77" s="9">
        <v>0.75</v>
      </c>
      <c r="E77" s="11" t="s">
        <v>90</v>
      </c>
      <c r="F77" s="11" t="s">
        <v>49</v>
      </c>
      <c r="G77" s="11">
        <v>256774545</v>
      </c>
    </row>
    <row r="78" spans="2:7" ht="15.75" customHeight="1" x14ac:dyDescent="0.25">
      <c r="B78" s="8">
        <v>76</v>
      </c>
      <c r="C78" s="12">
        <v>0.25</v>
      </c>
      <c r="D78" s="12">
        <v>0.5</v>
      </c>
      <c r="E78" s="14" t="s">
        <v>23</v>
      </c>
      <c r="F78" s="14" t="s">
        <v>49</v>
      </c>
      <c r="G78" s="14">
        <v>256554590</v>
      </c>
    </row>
    <row r="79" spans="2:7" ht="15.75" customHeight="1" x14ac:dyDescent="0.25">
      <c r="B79" s="8">
        <v>77</v>
      </c>
      <c r="C79" s="9">
        <v>0.25</v>
      </c>
      <c r="D79" s="9">
        <v>0.5</v>
      </c>
      <c r="E79" s="11" t="s">
        <v>240</v>
      </c>
      <c r="F79" s="11" t="s">
        <v>49</v>
      </c>
      <c r="G79" s="11">
        <v>256554590</v>
      </c>
    </row>
    <row r="80" spans="2:7" ht="15.75" customHeight="1" x14ac:dyDescent="0.25">
      <c r="B80" s="8">
        <v>78</v>
      </c>
      <c r="C80" s="12">
        <v>0.25</v>
      </c>
      <c r="D80" s="12">
        <v>0.5</v>
      </c>
      <c r="E80" s="14" t="s">
        <v>26</v>
      </c>
      <c r="F80" s="14" t="s">
        <v>49</v>
      </c>
      <c r="G80" s="14">
        <v>256554590</v>
      </c>
    </row>
    <row r="81" spans="2:7" ht="15.75" customHeight="1" x14ac:dyDescent="0.25">
      <c r="B81" s="8">
        <v>79</v>
      </c>
      <c r="C81" s="9">
        <v>0.25</v>
      </c>
      <c r="D81" s="9">
        <v>0.5</v>
      </c>
      <c r="E81" s="11" t="s">
        <v>23</v>
      </c>
      <c r="F81" s="11" t="s">
        <v>49</v>
      </c>
      <c r="G81" s="11">
        <v>268554545</v>
      </c>
    </row>
    <row r="82" spans="2:7" ht="15.75" customHeight="1" x14ac:dyDescent="0.25">
      <c r="B82" s="8">
        <v>80</v>
      </c>
      <c r="C82" s="12">
        <v>0.25</v>
      </c>
      <c r="D82" s="12">
        <v>0.5</v>
      </c>
      <c r="E82" s="14" t="s">
        <v>240</v>
      </c>
      <c r="F82" s="14" t="s">
        <v>49</v>
      </c>
      <c r="G82" s="14">
        <v>268554545</v>
      </c>
    </row>
    <row r="83" spans="2:7" ht="15.75" customHeight="1" x14ac:dyDescent="0.25">
      <c r="B83" s="8">
        <v>81</v>
      </c>
      <c r="C83" s="9">
        <v>0.25</v>
      </c>
      <c r="D83" s="9">
        <v>0.5</v>
      </c>
      <c r="E83" s="11" t="s">
        <v>26</v>
      </c>
      <c r="F83" s="11" t="s">
        <v>49</v>
      </c>
      <c r="G83" s="11">
        <v>268554545</v>
      </c>
    </row>
    <row r="84" spans="2:7" ht="15.75" customHeight="1" x14ac:dyDescent="0.25">
      <c r="B84" s="8">
        <v>82</v>
      </c>
      <c r="C84" s="12">
        <v>0.25</v>
      </c>
      <c r="D84" s="12">
        <v>0.5</v>
      </c>
      <c r="E84" s="14" t="s">
        <v>238</v>
      </c>
      <c r="F84" s="14" t="s">
        <v>17</v>
      </c>
      <c r="G84" s="14">
        <v>1089562361</v>
      </c>
    </row>
    <row r="85" spans="2:7" ht="15.75" customHeight="1" x14ac:dyDescent="0.25">
      <c r="B85" s="8">
        <v>83</v>
      </c>
      <c r="C85" s="9">
        <v>0.25</v>
      </c>
      <c r="D85" s="9">
        <v>0.5</v>
      </c>
      <c r="E85" s="11" t="s">
        <v>239</v>
      </c>
      <c r="F85" s="11" t="s">
        <v>17</v>
      </c>
      <c r="G85" s="11">
        <v>1089562361</v>
      </c>
    </row>
    <row r="86" spans="2:7" ht="15.75" customHeight="1" x14ac:dyDescent="0.25">
      <c r="B86" s="8">
        <v>84</v>
      </c>
      <c r="C86" s="12">
        <v>0.25</v>
      </c>
      <c r="D86" s="12">
        <v>0.5</v>
      </c>
      <c r="E86" s="14" t="s">
        <v>241</v>
      </c>
      <c r="F86" s="14" t="s">
        <v>17</v>
      </c>
      <c r="G86" s="14">
        <v>1089562361</v>
      </c>
    </row>
    <row r="87" spans="2:7" ht="15.75" customHeight="1" x14ac:dyDescent="0.25">
      <c r="B87" s="8">
        <v>85</v>
      </c>
      <c r="C87" s="9">
        <v>0.25</v>
      </c>
      <c r="D87" s="9">
        <v>0.5</v>
      </c>
      <c r="E87" s="11" t="s">
        <v>90</v>
      </c>
      <c r="F87" s="11" t="s">
        <v>17</v>
      </c>
      <c r="G87" s="11">
        <v>1089562361</v>
      </c>
    </row>
    <row r="88" spans="2:7" ht="15.75" customHeight="1" x14ac:dyDescent="0.25">
      <c r="B88" s="8">
        <v>86</v>
      </c>
      <c r="C88" s="12">
        <v>0.25</v>
      </c>
      <c r="D88" s="12">
        <v>0.5</v>
      </c>
      <c r="E88" s="14" t="s">
        <v>238</v>
      </c>
      <c r="F88" s="14" t="s">
        <v>17</v>
      </c>
      <c r="G88" s="14">
        <v>1084533445</v>
      </c>
    </row>
    <row r="89" spans="2:7" ht="15.75" customHeight="1" x14ac:dyDescent="0.25">
      <c r="B89" s="8">
        <v>87</v>
      </c>
      <c r="C89" s="9">
        <v>0.25</v>
      </c>
      <c r="D89" s="9">
        <v>0.5</v>
      </c>
      <c r="E89" s="11" t="s">
        <v>239</v>
      </c>
      <c r="F89" s="11" t="s">
        <v>17</v>
      </c>
      <c r="G89" s="11">
        <v>1084533445</v>
      </c>
    </row>
    <row r="90" spans="2:7" ht="15.75" customHeight="1" x14ac:dyDescent="0.25">
      <c r="B90" s="8">
        <v>88</v>
      </c>
      <c r="C90" s="12">
        <v>0.25</v>
      </c>
      <c r="D90" s="12">
        <v>0.5</v>
      </c>
      <c r="E90" s="14" t="s">
        <v>241</v>
      </c>
      <c r="F90" s="14" t="s">
        <v>17</v>
      </c>
      <c r="G90" s="14">
        <v>1084533445</v>
      </c>
    </row>
    <row r="91" spans="2:7" ht="15.75" customHeight="1" x14ac:dyDescent="0.25">
      <c r="B91" s="8">
        <v>89</v>
      </c>
      <c r="C91" s="9">
        <v>0.25</v>
      </c>
      <c r="D91" s="9">
        <v>0.5</v>
      </c>
      <c r="E91" s="11" t="s">
        <v>90</v>
      </c>
      <c r="F91" s="11" t="s">
        <v>17</v>
      </c>
      <c r="G91" s="11">
        <v>1084533445</v>
      </c>
    </row>
    <row r="92" spans="2:7" ht="15.75" customHeight="1" x14ac:dyDescent="0.25">
      <c r="B92" s="8">
        <v>90</v>
      </c>
      <c r="C92" s="12">
        <v>0.25</v>
      </c>
      <c r="D92" s="12">
        <v>0.5</v>
      </c>
      <c r="E92" s="14" t="s">
        <v>238</v>
      </c>
      <c r="F92" s="14" t="s">
        <v>17</v>
      </c>
      <c r="G92" s="14">
        <v>1089567864</v>
      </c>
    </row>
    <row r="93" spans="2:7" ht="15.75" customHeight="1" x14ac:dyDescent="0.25">
      <c r="B93" s="8">
        <v>91</v>
      </c>
      <c r="C93" s="9">
        <v>0.25</v>
      </c>
      <c r="D93" s="9">
        <v>0.5</v>
      </c>
      <c r="E93" s="11" t="s">
        <v>239</v>
      </c>
      <c r="F93" s="11" t="s">
        <v>17</v>
      </c>
      <c r="G93" s="11">
        <v>1089567864</v>
      </c>
    </row>
    <row r="94" spans="2:7" ht="15.75" customHeight="1" x14ac:dyDescent="0.25">
      <c r="B94" s="8">
        <v>92</v>
      </c>
      <c r="C94" s="12">
        <v>0.25</v>
      </c>
      <c r="D94" s="12">
        <v>0.5</v>
      </c>
      <c r="E94" s="14" t="s">
        <v>241</v>
      </c>
      <c r="F94" s="14" t="s">
        <v>17</v>
      </c>
      <c r="G94" s="14">
        <v>1089567864</v>
      </c>
    </row>
    <row r="95" spans="2:7" ht="15.75" customHeight="1" x14ac:dyDescent="0.25">
      <c r="B95" s="8">
        <v>93</v>
      </c>
      <c r="C95" s="9">
        <v>0.25</v>
      </c>
      <c r="D95" s="9">
        <v>0.5</v>
      </c>
      <c r="E95" s="11" t="s">
        <v>90</v>
      </c>
      <c r="F95" s="11" t="s">
        <v>17</v>
      </c>
      <c r="G95" s="11">
        <v>1089567864</v>
      </c>
    </row>
    <row r="96" spans="2:7" ht="15.75" customHeight="1" x14ac:dyDescent="0.25">
      <c r="B96" s="8">
        <v>94</v>
      </c>
      <c r="C96" s="12">
        <v>0.5</v>
      </c>
      <c r="D96" s="12">
        <v>0.75</v>
      </c>
      <c r="E96" s="14" t="s">
        <v>238</v>
      </c>
      <c r="F96" s="14" t="s">
        <v>49</v>
      </c>
      <c r="G96" s="14">
        <v>289564545</v>
      </c>
    </row>
    <row r="97" spans="1:8" ht="15.75" customHeight="1" x14ac:dyDescent="0.25">
      <c r="B97" s="8">
        <v>95</v>
      </c>
      <c r="C97" s="9">
        <v>0.5</v>
      </c>
      <c r="D97" s="9">
        <v>0.75</v>
      </c>
      <c r="E97" s="11" t="s">
        <v>239</v>
      </c>
      <c r="F97" s="11" t="s">
        <v>49</v>
      </c>
      <c r="G97" s="11">
        <v>289564545</v>
      </c>
    </row>
    <row r="98" spans="1:8" ht="15.75" customHeight="1" x14ac:dyDescent="0.25">
      <c r="B98" s="8">
        <v>96</v>
      </c>
      <c r="C98" s="12">
        <v>0.5</v>
      </c>
      <c r="D98" s="12">
        <v>0.75</v>
      </c>
      <c r="E98" s="14" t="s">
        <v>241</v>
      </c>
      <c r="F98" s="14" t="s">
        <v>49</v>
      </c>
      <c r="G98" s="14">
        <v>289564545</v>
      </c>
    </row>
    <row r="99" spans="1:8" ht="15.75" customHeight="1" x14ac:dyDescent="0.25">
      <c r="B99" s="8">
        <v>97</v>
      </c>
      <c r="C99" s="9">
        <v>0.5</v>
      </c>
      <c r="D99" s="9">
        <v>0.75</v>
      </c>
      <c r="E99" s="11" t="s">
        <v>90</v>
      </c>
      <c r="F99" s="11" t="s">
        <v>49</v>
      </c>
      <c r="G99" s="11">
        <v>289564545</v>
      </c>
    </row>
    <row r="100" spans="1:8" ht="15.75" customHeight="1" x14ac:dyDescent="0.25">
      <c r="B100" s="8">
        <v>98</v>
      </c>
      <c r="C100" s="12">
        <v>0.25</v>
      </c>
      <c r="D100" s="12">
        <v>0.5</v>
      </c>
      <c r="E100" s="14" t="s">
        <v>23</v>
      </c>
      <c r="F100" s="14" t="s">
        <v>17</v>
      </c>
      <c r="G100" s="14">
        <v>1085963444</v>
      </c>
    </row>
    <row r="101" spans="1:8" ht="15.75" customHeight="1" x14ac:dyDescent="0.25">
      <c r="B101" s="8">
        <v>99</v>
      </c>
      <c r="C101" s="9">
        <v>0.25</v>
      </c>
      <c r="D101" s="9">
        <v>0.5</v>
      </c>
      <c r="E101" s="11" t="s">
        <v>240</v>
      </c>
      <c r="F101" s="11" t="s">
        <v>17</v>
      </c>
      <c r="G101" s="11">
        <v>1085963444</v>
      </c>
    </row>
    <row r="102" spans="1:8" ht="15.75" customHeight="1" x14ac:dyDescent="0.25">
      <c r="B102" s="8">
        <v>100</v>
      </c>
      <c r="C102" s="12">
        <v>0.25</v>
      </c>
      <c r="D102" s="12">
        <v>0.5</v>
      </c>
      <c r="E102" s="14" t="s">
        <v>26</v>
      </c>
      <c r="F102" s="14" t="s">
        <v>17</v>
      </c>
      <c r="G102" s="14">
        <v>1085963444</v>
      </c>
    </row>
    <row r="103" spans="1:8" ht="15.75" customHeight="1" x14ac:dyDescent="0.25">
      <c r="A103" s="4"/>
      <c r="B103" s="4"/>
      <c r="C103" s="4"/>
      <c r="D103" s="4"/>
      <c r="E103" s="4"/>
      <c r="F103" s="4"/>
      <c r="G103" s="4"/>
      <c r="H103" s="4"/>
    </row>
    <row r="104" spans="1:8" ht="15.75" customHeight="1" x14ac:dyDescent="0.25">
      <c r="A104" s="4"/>
      <c r="B104" s="4"/>
      <c r="C104" s="4"/>
      <c r="D104" s="4"/>
      <c r="E104" s="4"/>
      <c r="F104" s="4"/>
      <c r="G104" s="4"/>
      <c r="H104" s="4"/>
    </row>
    <row r="105" spans="1:8" ht="15.75" customHeight="1" x14ac:dyDescent="0.25">
      <c r="A105" s="4"/>
      <c r="B105" s="4"/>
      <c r="C105" s="4"/>
      <c r="D105" s="4"/>
      <c r="E105" s="4"/>
      <c r="F105" s="4"/>
      <c r="G105" s="4"/>
      <c r="H105" s="4"/>
    </row>
    <row r="106" spans="1:8" ht="15.75" customHeight="1" x14ac:dyDescent="0.25">
      <c r="A106" s="4"/>
      <c r="B106" s="4"/>
      <c r="C106" s="4"/>
      <c r="D106" s="4"/>
      <c r="E106" s="4"/>
      <c r="F106" s="4"/>
      <c r="G106" s="4"/>
      <c r="H106" s="4"/>
    </row>
    <row r="107" spans="1:8" ht="15.75" customHeight="1" x14ac:dyDescent="0.25">
      <c r="A107" s="4"/>
      <c r="B107" s="4"/>
      <c r="C107" s="4"/>
      <c r="D107" s="4"/>
      <c r="E107" s="4"/>
      <c r="F107" s="4"/>
      <c r="G107" s="4"/>
      <c r="H107" s="4"/>
    </row>
    <row r="108" spans="1:8" ht="15.75" customHeight="1" x14ac:dyDescent="0.25">
      <c r="A108" s="4"/>
      <c r="B108" s="4"/>
      <c r="C108" s="4"/>
      <c r="D108" s="4"/>
      <c r="E108" s="4"/>
      <c r="F108" s="4"/>
      <c r="G108" s="4"/>
      <c r="H108" s="4"/>
    </row>
    <row r="109" spans="1:8" ht="15.75" customHeight="1" x14ac:dyDescent="0.25">
      <c r="A109" s="4"/>
      <c r="B109" s="4"/>
      <c r="C109" s="4"/>
      <c r="D109" s="4"/>
      <c r="E109" s="4"/>
      <c r="F109" s="4"/>
      <c r="G109" s="4"/>
      <c r="H109" s="4"/>
    </row>
    <row r="110" spans="1:8" ht="15.75" customHeight="1" x14ac:dyDescent="0.25">
      <c r="A110" s="4"/>
      <c r="B110" s="4"/>
      <c r="C110" s="4"/>
      <c r="D110" s="4"/>
      <c r="E110" s="4"/>
      <c r="F110" s="4"/>
      <c r="G110" s="4"/>
      <c r="H110" s="4"/>
    </row>
    <row r="111" spans="1:8" ht="15.75" customHeight="1" x14ac:dyDescent="0.25">
      <c r="A111" s="4"/>
      <c r="B111" s="4"/>
      <c r="C111" s="4"/>
      <c r="D111" s="4"/>
      <c r="E111" s="4"/>
      <c r="F111" s="4"/>
      <c r="G111" s="4"/>
      <c r="H111" s="4"/>
    </row>
    <row r="112" spans="1:8" ht="15.75" customHeight="1" x14ac:dyDescent="0.25">
      <c r="A112" s="4"/>
      <c r="B112" s="4"/>
      <c r="C112" s="4"/>
      <c r="D112" s="4"/>
      <c r="E112" s="4"/>
      <c r="F112" s="4"/>
      <c r="G112" s="4"/>
      <c r="H112" s="4"/>
    </row>
    <row r="113" spans="1:8" ht="15.75" customHeight="1" x14ac:dyDescent="0.25">
      <c r="A113" s="4"/>
      <c r="B113" s="4"/>
      <c r="C113" s="4"/>
      <c r="D113" s="4"/>
      <c r="E113" s="4"/>
      <c r="F113" s="4"/>
      <c r="G113" s="4"/>
      <c r="H113" s="4"/>
    </row>
    <row r="114" spans="1:8" ht="15.75" customHeight="1" x14ac:dyDescent="0.25">
      <c r="A114" s="4"/>
      <c r="B114" s="4"/>
      <c r="C114" s="4"/>
      <c r="D114" s="4"/>
      <c r="E114" s="4"/>
      <c r="F114" s="4"/>
      <c r="G114" s="4"/>
      <c r="H114" s="4"/>
    </row>
    <row r="115" spans="1:8" ht="15.75" customHeight="1" x14ac:dyDescent="0.25">
      <c r="A115" s="4"/>
      <c r="B115" s="4"/>
      <c r="C115" s="4"/>
      <c r="D115" s="4"/>
      <c r="E115" s="4"/>
      <c r="F115" s="4"/>
      <c r="G115" s="4"/>
      <c r="H115" s="4"/>
    </row>
    <row r="116" spans="1:8" ht="15.75" customHeight="1" x14ac:dyDescent="0.25">
      <c r="A116" s="4"/>
      <c r="B116" s="4"/>
      <c r="C116" s="4"/>
      <c r="D116" s="4"/>
      <c r="E116" s="4"/>
      <c r="F116" s="4"/>
      <c r="G116" s="4"/>
      <c r="H116" s="4"/>
    </row>
    <row r="117" spans="1:8" ht="15.75" customHeight="1" x14ac:dyDescent="0.25">
      <c r="A117" s="4"/>
      <c r="B117" s="4"/>
      <c r="C117" s="4"/>
      <c r="D117" s="4"/>
      <c r="E117" s="4"/>
      <c r="F117" s="4"/>
      <c r="G117" s="4"/>
      <c r="H117" s="4"/>
    </row>
    <row r="118" spans="1:8" ht="15.75" customHeight="1" x14ac:dyDescent="0.25">
      <c r="A118" s="4"/>
      <c r="B118" s="4"/>
      <c r="C118" s="4"/>
      <c r="D118" s="4"/>
      <c r="E118" s="4"/>
      <c r="F118" s="4"/>
      <c r="G118" s="4"/>
      <c r="H118" s="4"/>
    </row>
    <row r="119" spans="1:8" ht="15.75" customHeight="1" x14ac:dyDescent="0.25">
      <c r="A119" s="4"/>
      <c r="B119" s="4"/>
      <c r="C119" s="4"/>
      <c r="D119" s="4"/>
      <c r="E119" s="4"/>
      <c r="F119" s="4"/>
      <c r="G119" s="4"/>
      <c r="H119" s="4"/>
    </row>
    <row r="120" spans="1:8" ht="15.75" customHeight="1" x14ac:dyDescent="0.25">
      <c r="A120" s="4"/>
      <c r="B120" s="4"/>
      <c r="C120" s="4"/>
      <c r="D120" s="4"/>
      <c r="E120" s="4"/>
      <c r="F120" s="4"/>
      <c r="G120" s="4"/>
      <c r="H120" s="4"/>
    </row>
    <row r="121" spans="1:8" ht="15.75" customHeight="1" x14ac:dyDescent="0.25">
      <c r="A121" s="4"/>
      <c r="B121" s="4"/>
      <c r="C121" s="4"/>
      <c r="D121" s="4"/>
      <c r="E121" s="4"/>
      <c r="F121" s="4"/>
      <c r="G121" s="4"/>
      <c r="H121" s="4"/>
    </row>
    <row r="122" spans="1:8" ht="15.75" customHeight="1" x14ac:dyDescent="0.25">
      <c r="A122" s="4"/>
      <c r="B122" s="4"/>
      <c r="C122" s="4"/>
      <c r="D122" s="4"/>
      <c r="E122" s="4"/>
      <c r="F122" s="4"/>
      <c r="G122" s="4"/>
      <c r="H122" s="4"/>
    </row>
    <row r="123" spans="1:8" ht="15.75" customHeight="1" x14ac:dyDescent="0.25">
      <c r="A123" s="4"/>
      <c r="B123" s="4"/>
      <c r="C123" s="4"/>
      <c r="D123" s="4"/>
      <c r="E123" s="4"/>
      <c r="F123" s="4"/>
      <c r="G123" s="4"/>
      <c r="H123" s="4"/>
    </row>
    <row r="124" spans="1:8" ht="15.75" customHeight="1" x14ac:dyDescent="0.25">
      <c r="A124" s="4"/>
      <c r="B124" s="4"/>
      <c r="C124" s="4"/>
      <c r="D124" s="4"/>
      <c r="E124" s="4"/>
      <c r="F124" s="4"/>
      <c r="G124" s="4"/>
      <c r="H124" s="4"/>
    </row>
    <row r="125" spans="1:8" ht="15.75" customHeight="1" x14ac:dyDescent="0.25">
      <c r="A125" s="4"/>
      <c r="B125" s="4"/>
      <c r="C125" s="4"/>
      <c r="D125" s="4"/>
      <c r="E125" s="4"/>
      <c r="F125" s="4"/>
      <c r="G125" s="4"/>
      <c r="H125" s="4"/>
    </row>
    <row r="126" spans="1:8" ht="15.75" customHeight="1" x14ac:dyDescent="0.25">
      <c r="A126" s="4"/>
      <c r="B126" s="4"/>
      <c r="C126" s="4"/>
      <c r="D126" s="4"/>
      <c r="E126" s="4"/>
      <c r="F126" s="4"/>
      <c r="G126" s="4"/>
      <c r="H126" s="4"/>
    </row>
    <row r="127" spans="1:8" ht="15.75" customHeight="1" x14ac:dyDescent="0.25">
      <c r="A127" s="4"/>
      <c r="B127" s="4"/>
      <c r="C127" s="4"/>
      <c r="D127" s="4"/>
      <c r="E127" s="4"/>
      <c r="F127" s="4"/>
      <c r="G127" s="4"/>
      <c r="H127" s="4"/>
    </row>
    <row r="128" spans="1:8" ht="15.75" customHeight="1" x14ac:dyDescent="0.25">
      <c r="A128" s="4"/>
      <c r="B128" s="4"/>
      <c r="C128" s="4"/>
      <c r="D128" s="4"/>
      <c r="E128" s="4"/>
      <c r="F128" s="4"/>
      <c r="G128" s="4"/>
      <c r="H128" s="4"/>
    </row>
    <row r="129" spans="1:8" ht="15.75" customHeight="1" x14ac:dyDescent="0.25">
      <c r="A129" s="4"/>
      <c r="B129" s="4"/>
      <c r="C129" s="4"/>
      <c r="D129" s="4"/>
      <c r="E129" s="4"/>
      <c r="F129" s="4"/>
      <c r="G129" s="4"/>
      <c r="H129" s="4"/>
    </row>
    <row r="130" spans="1:8" ht="15.75" customHeight="1" x14ac:dyDescent="0.25">
      <c r="A130" s="4"/>
      <c r="B130" s="4"/>
      <c r="C130" s="4"/>
      <c r="D130" s="4"/>
      <c r="E130" s="4"/>
      <c r="F130" s="4"/>
      <c r="G130" s="4"/>
      <c r="H130" s="4"/>
    </row>
    <row r="131" spans="1:8" ht="15.75" customHeight="1" x14ac:dyDescent="0.25">
      <c r="A131" s="4"/>
      <c r="B131" s="4"/>
      <c r="C131" s="4"/>
      <c r="D131" s="4"/>
      <c r="E131" s="4"/>
      <c r="F131" s="4"/>
      <c r="G131" s="4"/>
      <c r="H131" s="4"/>
    </row>
    <row r="132" spans="1:8" ht="15.75" customHeight="1" x14ac:dyDescent="0.25">
      <c r="A132" s="4"/>
      <c r="B132" s="4"/>
      <c r="C132" s="4"/>
      <c r="D132" s="4"/>
      <c r="E132" s="4"/>
      <c r="F132" s="4"/>
      <c r="G132" s="4"/>
      <c r="H132" s="4"/>
    </row>
    <row r="133" spans="1:8" ht="15.75" customHeight="1" x14ac:dyDescent="0.25">
      <c r="A133" s="4"/>
      <c r="B133" s="4"/>
      <c r="C133" s="4"/>
      <c r="D133" s="4"/>
      <c r="E133" s="4"/>
      <c r="F133" s="4"/>
      <c r="G133" s="4"/>
      <c r="H133" s="4"/>
    </row>
    <row r="134" spans="1:8" ht="15.75" customHeight="1" x14ac:dyDescent="0.25">
      <c r="A134" s="4"/>
      <c r="B134" s="4"/>
      <c r="C134" s="4"/>
      <c r="D134" s="4"/>
      <c r="E134" s="4"/>
      <c r="F134" s="4"/>
      <c r="G134" s="4"/>
      <c r="H134" s="4"/>
    </row>
    <row r="135" spans="1:8" ht="15.75" customHeight="1" x14ac:dyDescent="0.25">
      <c r="A135" s="4"/>
      <c r="B135" s="4"/>
      <c r="C135" s="4"/>
      <c r="D135" s="4"/>
      <c r="E135" s="4"/>
      <c r="F135" s="4"/>
      <c r="G135" s="4"/>
      <c r="H135" s="4"/>
    </row>
    <row r="136" spans="1:8" ht="15.75" customHeight="1" x14ac:dyDescent="0.25">
      <c r="A136" s="4"/>
      <c r="B136" s="4"/>
      <c r="C136" s="4"/>
      <c r="D136" s="4"/>
      <c r="E136" s="4"/>
      <c r="F136" s="4"/>
      <c r="G136" s="4"/>
      <c r="H136" s="4"/>
    </row>
    <row r="137" spans="1:8" ht="15.75" customHeight="1" x14ac:dyDescent="0.25">
      <c r="A137" s="4"/>
      <c r="B137" s="4"/>
      <c r="C137" s="4"/>
      <c r="D137" s="4"/>
      <c r="E137" s="4"/>
      <c r="F137" s="4"/>
      <c r="G137" s="4"/>
      <c r="H137" s="4"/>
    </row>
    <row r="138" spans="1:8" ht="15.75" customHeight="1" x14ac:dyDescent="0.25">
      <c r="A138" s="4"/>
      <c r="B138" s="4"/>
      <c r="C138" s="4"/>
      <c r="D138" s="4"/>
      <c r="E138" s="4"/>
      <c r="F138" s="4"/>
      <c r="G138" s="4"/>
      <c r="H138" s="4"/>
    </row>
    <row r="139" spans="1:8" ht="15.75" customHeight="1" x14ac:dyDescent="0.25">
      <c r="A139" s="4"/>
      <c r="B139" s="4"/>
      <c r="C139" s="4"/>
      <c r="D139" s="4"/>
      <c r="E139" s="4"/>
      <c r="F139" s="4"/>
      <c r="G139" s="4"/>
      <c r="H139" s="4"/>
    </row>
    <row r="140" spans="1:8" ht="15.75" customHeight="1" x14ac:dyDescent="0.25">
      <c r="A140" s="4"/>
      <c r="B140" s="4"/>
      <c r="C140" s="4"/>
      <c r="D140" s="4"/>
      <c r="E140" s="4"/>
      <c r="F140" s="4"/>
      <c r="G140" s="4"/>
      <c r="H140" s="4"/>
    </row>
    <row r="141" spans="1:8" ht="15.75" customHeight="1" x14ac:dyDescent="0.25">
      <c r="A141" s="4"/>
      <c r="B141" s="4"/>
      <c r="C141" s="4"/>
      <c r="D141" s="4"/>
      <c r="E141" s="4"/>
      <c r="F141" s="4"/>
      <c r="G141" s="4"/>
      <c r="H141" s="4"/>
    </row>
    <row r="142" spans="1:8" ht="15.75" customHeight="1" x14ac:dyDescent="0.25">
      <c r="A142" s="4"/>
      <c r="B142" s="4"/>
      <c r="C142" s="4"/>
      <c r="D142" s="4"/>
      <c r="E142" s="4"/>
      <c r="F142" s="4"/>
      <c r="G142" s="4"/>
      <c r="H142" s="4"/>
    </row>
    <row r="143" spans="1:8" ht="15.75" customHeight="1" x14ac:dyDescent="0.25">
      <c r="A143" s="4"/>
      <c r="B143" s="4"/>
      <c r="C143" s="4"/>
      <c r="D143" s="4"/>
      <c r="E143" s="4"/>
      <c r="F143" s="4"/>
      <c r="G143" s="4"/>
      <c r="H143" s="4"/>
    </row>
    <row r="144" spans="1:8" ht="15.75" customHeight="1" x14ac:dyDescent="0.25">
      <c r="A144" s="4"/>
      <c r="B144" s="4"/>
      <c r="C144" s="4"/>
      <c r="D144" s="4"/>
      <c r="E144" s="4"/>
      <c r="F144" s="4"/>
      <c r="G144" s="4"/>
      <c r="H144" s="4"/>
    </row>
    <row r="145" spans="1:8" ht="15.75" customHeight="1" x14ac:dyDescent="0.25">
      <c r="A145" s="4"/>
      <c r="B145" s="4"/>
      <c r="C145" s="4"/>
      <c r="D145" s="4"/>
      <c r="E145" s="4"/>
      <c r="F145" s="4"/>
      <c r="G145" s="4"/>
      <c r="H145" s="4"/>
    </row>
    <row r="146" spans="1:8" ht="15.75" customHeight="1" x14ac:dyDescent="0.25">
      <c r="A146" s="4"/>
      <c r="B146" s="4"/>
      <c r="C146" s="4"/>
      <c r="D146" s="4"/>
      <c r="E146" s="4"/>
      <c r="F146" s="4"/>
      <c r="G146" s="4"/>
      <c r="H146" s="4"/>
    </row>
    <row r="147" spans="1:8" ht="15.75" customHeight="1" x14ac:dyDescent="0.25">
      <c r="A147" s="4"/>
      <c r="B147" s="4"/>
      <c r="C147" s="4"/>
      <c r="D147" s="4"/>
      <c r="E147" s="4"/>
      <c r="F147" s="4"/>
      <c r="G147" s="4"/>
      <c r="H147" s="4"/>
    </row>
    <row r="148" spans="1:8" ht="15.75" customHeight="1" x14ac:dyDescent="0.25">
      <c r="A148" s="4"/>
      <c r="B148" s="4"/>
      <c r="C148" s="4"/>
      <c r="D148" s="4"/>
      <c r="E148" s="4"/>
      <c r="F148" s="4"/>
      <c r="G148" s="4"/>
      <c r="H148" s="4"/>
    </row>
    <row r="149" spans="1:8" ht="15.75" customHeight="1" x14ac:dyDescent="0.25">
      <c r="A149" s="4"/>
      <c r="B149" s="4"/>
      <c r="C149" s="4"/>
      <c r="D149" s="4"/>
      <c r="E149" s="4"/>
      <c r="F149" s="4"/>
      <c r="G149" s="4"/>
      <c r="H149" s="4"/>
    </row>
    <row r="150" spans="1:8" ht="15.75" customHeight="1" x14ac:dyDescent="0.25">
      <c r="A150" s="4"/>
      <c r="B150" s="4"/>
      <c r="C150" s="4"/>
      <c r="D150" s="4"/>
      <c r="E150" s="4"/>
      <c r="F150" s="4"/>
      <c r="G150" s="4"/>
      <c r="H150" s="4"/>
    </row>
    <row r="151" spans="1:8" ht="15.75" customHeight="1" x14ac:dyDescent="0.25">
      <c r="A151" s="4"/>
      <c r="B151" s="4"/>
      <c r="C151" s="4"/>
      <c r="D151" s="4"/>
      <c r="E151" s="4"/>
      <c r="F151" s="4"/>
      <c r="G151" s="4"/>
      <c r="H151" s="4"/>
    </row>
    <row r="152" spans="1:8" ht="15.75" customHeight="1" x14ac:dyDescent="0.25">
      <c r="A152" s="4"/>
      <c r="B152" s="4"/>
      <c r="C152" s="4"/>
      <c r="D152" s="4"/>
      <c r="E152" s="4"/>
      <c r="F152" s="4"/>
      <c r="G152" s="4"/>
      <c r="H152" s="4"/>
    </row>
    <row r="153" spans="1:8" ht="15.75" customHeight="1" x14ac:dyDescent="0.25">
      <c r="A153" s="4"/>
      <c r="B153" s="4"/>
      <c r="C153" s="4"/>
      <c r="D153" s="4"/>
      <c r="E153" s="4"/>
      <c r="F153" s="4"/>
      <c r="G153" s="4"/>
      <c r="H153" s="4"/>
    </row>
    <row r="154" spans="1:8" ht="15.75" customHeight="1" x14ac:dyDescent="0.25">
      <c r="A154" s="4"/>
      <c r="B154" s="4"/>
      <c r="C154" s="4"/>
      <c r="D154" s="4"/>
      <c r="E154" s="4"/>
      <c r="F154" s="4"/>
      <c r="G154" s="4"/>
      <c r="H154" s="4"/>
    </row>
    <row r="155" spans="1:8" ht="15.75" customHeight="1" x14ac:dyDescent="0.25">
      <c r="A155" s="4"/>
      <c r="B155" s="4"/>
      <c r="C155" s="4"/>
      <c r="D155" s="4"/>
      <c r="E155" s="4"/>
      <c r="F155" s="4"/>
      <c r="G155" s="4"/>
      <c r="H155" s="4"/>
    </row>
    <row r="156" spans="1:8" ht="15.75" customHeight="1" x14ac:dyDescent="0.25">
      <c r="A156" s="4"/>
      <c r="B156" s="4"/>
      <c r="C156" s="4"/>
      <c r="D156" s="4"/>
      <c r="E156" s="4"/>
      <c r="F156" s="4"/>
      <c r="G156" s="4"/>
      <c r="H156" s="4"/>
    </row>
    <row r="157" spans="1:8" ht="15.75" customHeight="1" x14ac:dyDescent="0.25">
      <c r="A157" s="4"/>
      <c r="B157" s="4"/>
      <c r="C157" s="4"/>
      <c r="D157" s="4"/>
      <c r="E157" s="4"/>
      <c r="F157" s="4"/>
      <c r="G157" s="4"/>
      <c r="H157" s="4"/>
    </row>
    <row r="158" spans="1:8" ht="15.75" customHeight="1" x14ac:dyDescent="0.25">
      <c r="A158" s="4"/>
      <c r="B158" s="4"/>
      <c r="C158" s="4"/>
      <c r="D158" s="4"/>
      <c r="E158" s="4"/>
      <c r="F158" s="4"/>
      <c r="G158" s="4"/>
      <c r="H158" s="4"/>
    </row>
    <row r="159" spans="1:8" ht="15.75" customHeight="1" x14ac:dyDescent="0.25">
      <c r="A159" s="4"/>
      <c r="B159" s="4"/>
      <c r="C159" s="4"/>
      <c r="D159" s="4"/>
      <c r="E159" s="4"/>
      <c r="F159" s="4"/>
      <c r="G159" s="4"/>
      <c r="H159" s="4"/>
    </row>
    <row r="160" spans="1:8" ht="15.75" customHeight="1" x14ac:dyDescent="0.25">
      <c r="A160" s="4"/>
      <c r="B160" s="4"/>
      <c r="C160" s="4"/>
      <c r="D160" s="4"/>
      <c r="E160" s="4"/>
      <c r="F160" s="4"/>
      <c r="G160" s="4"/>
      <c r="H160" s="4"/>
    </row>
    <row r="161" spans="1:8" ht="15.75" customHeight="1" x14ac:dyDescent="0.25">
      <c r="A161" s="4"/>
      <c r="B161" s="4"/>
      <c r="C161" s="4"/>
      <c r="D161" s="4"/>
      <c r="E161" s="4"/>
      <c r="F161" s="4"/>
      <c r="G161" s="4"/>
      <c r="H161" s="4"/>
    </row>
    <row r="162" spans="1:8" ht="15.75" customHeight="1" x14ac:dyDescent="0.25">
      <c r="A162" s="4"/>
      <c r="B162" s="4"/>
      <c r="C162" s="4"/>
      <c r="D162" s="4"/>
      <c r="E162" s="4"/>
      <c r="F162" s="4"/>
      <c r="G162" s="4"/>
      <c r="H162" s="4"/>
    </row>
    <row r="163" spans="1:8" ht="15.75" customHeight="1" x14ac:dyDescent="0.25">
      <c r="A163" s="4"/>
      <c r="B163" s="4"/>
      <c r="C163" s="4"/>
      <c r="D163" s="4"/>
      <c r="E163" s="4"/>
      <c r="F163" s="4"/>
      <c r="G163" s="4"/>
      <c r="H163" s="4"/>
    </row>
    <row r="164" spans="1:8" ht="15.75" customHeight="1" x14ac:dyDescent="0.25">
      <c r="A164" s="4"/>
      <c r="B164" s="4"/>
      <c r="C164" s="4"/>
      <c r="D164" s="4"/>
      <c r="E164" s="4"/>
      <c r="F164" s="4"/>
      <c r="G164" s="4"/>
      <c r="H164" s="4"/>
    </row>
    <row r="165" spans="1:8" ht="15.75" customHeight="1" x14ac:dyDescent="0.25">
      <c r="A165" s="4"/>
      <c r="B165" s="4"/>
      <c r="C165" s="4"/>
      <c r="D165" s="4"/>
      <c r="E165" s="4"/>
      <c r="F165" s="4"/>
      <c r="G165" s="4"/>
      <c r="H165" s="4"/>
    </row>
    <row r="166" spans="1:8" ht="15.75" customHeight="1" x14ac:dyDescent="0.25">
      <c r="A166" s="4"/>
      <c r="B166" s="4"/>
      <c r="C166" s="4"/>
      <c r="D166" s="4"/>
      <c r="E166" s="4"/>
      <c r="F166" s="4"/>
      <c r="G166" s="4"/>
      <c r="H166" s="4"/>
    </row>
    <row r="167" spans="1:8" ht="15.75" customHeight="1" x14ac:dyDescent="0.25">
      <c r="A167" s="4"/>
      <c r="B167" s="4"/>
      <c r="C167" s="4"/>
      <c r="D167" s="4"/>
      <c r="E167" s="4"/>
      <c r="F167" s="4"/>
      <c r="G167" s="4"/>
      <c r="H167" s="4"/>
    </row>
    <row r="168" spans="1:8" ht="15.75" customHeight="1" x14ac:dyDescent="0.25">
      <c r="A168" s="4"/>
      <c r="B168" s="4"/>
      <c r="C168" s="4"/>
      <c r="D168" s="4"/>
      <c r="E168" s="4"/>
      <c r="F168" s="4"/>
      <c r="G168" s="4"/>
      <c r="H168" s="4"/>
    </row>
    <row r="169" spans="1:8" ht="15.75" customHeight="1" x14ac:dyDescent="0.25">
      <c r="A169" s="4"/>
      <c r="B169" s="4"/>
      <c r="C169" s="4"/>
      <c r="D169" s="4"/>
      <c r="E169" s="4"/>
      <c r="F169" s="4"/>
      <c r="G169" s="4"/>
      <c r="H169" s="4"/>
    </row>
    <row r="170" spans="1:8" ht="15.75" customHeight="1" x14ac:dyDescent="0.25">
      <c r="A170" s="4"/>
      <c r="B170" s="4"/>
      <c r="C170" s="4"/>
      <c r="D170" s="4"/>
      <c r="E170" s="4"/>
      <c r="F170" s="4"/>
      <c r="G170" s="4"/>
      <c r="H170" s="4"/>
    </row>
    <row r="171" spans="1:8" ht="15.75" customHeight="1" x14ac:dyDescent="0.25">
      <c r="A171" s="4"/>
      <c r="B171" s="4"/>
      <c r="C171" s="4"/>
      <c r="D171" s="4"/>
      <c r="E171" s="4"/>
      <c r="F171" s="4"/>
      <c r="G171" s="4"/>
      <c r="H171" s="4"/>
    </row>
    <row r="172" spans="1:8" ht="15.75" customHeight="1" x14ac:dyDescent="0.25">
      <c r="A172" s="4"/>
      <c r="B172" s="4"/>
      <c r="C172" s="4"/>
      <c r="D172" s="4"/>
      <c r="E172" s="4"/>
      <c r="F172" s="4"/>
      <c r="G172" s="4"/>
      <c r="H172" s="4"/>
    </row>
    <row r="173" spans="1:8" ht="15.75" customHeight="1" x14ac:dyDescent="0.25">
      <c r="A173" s="4"/>
      <c r="B173" s="4"/>
      <c r="C173" s="4"/>
      <c r="D173" s="4"/>
      <c r="E173" s="4"/>
      <c r="F173" s="4"/>
      <c r="G173" s="4"/>
      <c r="H173" s="4"/>
    </row>
    <row r="174" spans="1:8" ht="15.75" customHeight="1" x14ac:dyDescent="0.25">
      <c r="A174" s="4"/>
      <c r="B174" s="4"/>
      <c r="C174" s="4"/>
      <c r="D174" s="4"/>
      <c r="E174" s="4"/>
      <c r="F174" s="4"/>
      <c r="G174" s="4"/>
      <c r="H174" s="4"/>
    </row>
    <row r="175" spans="1:8" ht="15.75" customHeight="1" x14ac:dyDescent="0.25">
      <c r="A175" s="4"/>
      <c r="B175" s="4"/>
      <c r="C175" s="4"/>
      <c r="D175" s="4"/>
      <c r="E175" s="4"/>
      <c r="F175" s="4"/>
      <c r="G175" s="4"/>
      <c r="H175" s="4"/>
    </row>
    <row r="176" spans="1:8" ht="15.75" customHeight="1" x14ac:dyDescent="0.25">
      <c r="A176" s="4"/>
      <c r="B176" s="4"/>
      <c r="C176" s="4"/>
      <c r="D176" s="4"/>
      <c r="E176" s="4"/>
      <c r="F176" s="4"/>
      <c r="G176" s="4"/>
      <c r="H176" s="4"/>
    </row>
    <row r="177" spans="1:8" ht="15.75" customHeight="1" x14ac:dyDescent="0.25">
      <c r="A177" s="4"/>
      <c r="B177" s="4"/>
      <c r="C177" s="4"/>
      <c r="D177" s="4"/>
      <c r="E177" s="4"/>
      <c r="F177" s="4"/>
      <c r="G177" s="4"/>
      <c r="H177" s="4"/>
    </row>
    <row r="178" spans="1:8" ht="15.75" customHeight="1" x14ac:dyDescent="0.25">
      <c r="A178" s="4"/>
      <c r="B178" s="4"/>
      <c r="C178" s="4"/>
      <c r="D178" s="4"/>
      <c r="E178" s="4"/>
      <c r="F178" s="4"/>
      <c r="G178" s="4"/>
      <c r="H178" s="4"/>
    </row>
    <row r="179" spans="1:8" ht="15.75" customHeight="1" x14ac:dyDescent="0.25">
      <c r="A179" s="4"/>
      <c r="B179" s="4"/>
      <c r="C179" s="4"/>
      <c r="D179" s="4"/>
      <c r="E179" s="4"/>
      <c r="F179" s="4"/>
      <c r="G179" s="4"/>
      <c r="H179" s="4"/>
    </row>
    <row r="180" spans="1:8" ht="15.75" customHeight="1" x14ac:dyDescent="0.25">
      <c r="A180" s="4"/>
      <c r="B180" s="4"/>
      <c r="C180" s="4"/>
      <c r="D180" s="4"/>
      <c r="E180" s="4"/>
      <c r="F180" s="4"/>
      <c r="G180" s="4"/>
      <c r="H180" s="4"/>
    </row>
    <row r="181" spans="1:8" ht="15.75" customHeight="1" x14ac:dyDescent="0.25">
      <c r="A181" s="4"/>
      <c r="B181" s="4"/>
      <c r="C181" s="4"/>
      <c r="D181" s="4"/>
      <c r="E181" s="4"/>
      <c r="F181" s="4"/>
      <c r="G181" s="4"/>
      <c r="H181" s="4"/>
    </row>
    <row r="182" spans="1:8" ht="15.75" customHeight="1" x14ac:dyDescent="0.25">
      <c r="A182" s="4"/>
      <c r="B182" s="4"/>
      <c r="C182" s="4"/>
      <c r="D182" s="4"/>
      <c r="E182" s="4"/>
      <c r="F182" s="4"/>
      <c r="G182" s="4"/>
      <c r="H182" s="4"/>
    </row>
    <row r="183" spans="1:8" ht="15.75" customHeight="1" x14ac:dyDescent="0.25">
      <c r="A183" s="4"/>
      <c r="B183" s="4"/>
      <c r="C183" s="4"/>
      <c r="D183" s="4"/>
      <c r="E183" s="4"/>
      <c r="F183" s="4"/>
      <c r="G183" s="4"/>
      <c r="H183" s="4"/>
    </row>
    <row r="184" spans="1:8" ht="15.75" customHeight="1" x14ac:dyDescent="0.25">
      <c r="A184" s="4"/>
      <c r="B184" s="4"/>
      <c r="C184" s="4"/>
      <c r="D184" s="4"/>
      <c r="E184" s="4"/>
      <c r="F184" s="4"/>
      <c r="G184" s="4"/>
      <c r="H184" s="4"/>
    </row>
    <row r="185" spans="1:8" ht="15.75" customHeight="1" x14ac:dyDescent="0.25">
      <c r="A185" s="4"/>
      <c r="B185" s="4"/>
      <c r="C185" s="4"/>
      <c r="D185" s="4"/>
      <c r="E185" s="4"/>
      <c r="F185" s="4"/>
      <c r="G185" s="4"/>
      <c r="H185" s="4"/>
    </row>
    <row r="186" spans="1:8" ht="15.75" customHeight="1" x14ac:dyDescent="0.25">
      <c r="A186" s="4"/>
      <c r="B186" s="4"/>
      <c r="C186" s="4"/>
      <c r="D186" s="4"/>
      <c r="E186" s="4"/>
      <c r="F186" s="4"/>
      <c r="G186" s="4"/>
      <c r="H186" s="4"/>
    </row>
    <row r="187" spans="1:8" ht="15.75" customHeight="1" x14ac:dyDescent="0.25">
      <c r="A187" s="4"/>
      <c r="B187" s="4"/>
      <c r="C187" s="4"/>
      <c r="D187" s="4"/>
      <c r="E187" s="4"/>
      <c r="F187" s="4"/>
      <c r="G187" s="4"/>
      <c r="H187" s="4"/>
    </row>
    <row r="188" spans="1:8" ht="15.75" customHeight="1" x14ac:dyDescent="0.25">
      <c r="A188" s="4"/>
      <c r="B188" s="4"/>
      <c r="C188" s="4"/>
      <c r="D188" s="4"/>
      <c r="E188" s="4"/>
      <c r="F188" s="4"/>
      <c r="G188" s="4"/>
      <c r="H188" s="4"/>
    </row>
    <row r="189" spans="1:8" ht="15.75" customHeight="1" x14ac:dyDescent="0.25">
      <c r="A189" s="4"/>
      <c r="B189" s="4"/>
      <c r="C189" s="4"/>
      <c r="D189" s="4"/>
      <c r="E189" s="4"/>
      <c r="F189" s="4"/>
      <c r="G189" s="4"/>
      <c r="H189" s="4"/>
    </row>
    <row r="190" spans="1:8" ht="15.75" customHeight="1" x14ac:dyDescent="0.25">
      <c r="A190" s="4"/>
      <c r="B190" s="4"/>
      <c r="C190" s="4"/>
      <c r="D190" s="4"/>
      <c r="E190" s="4"/>
      <c r="F190" s="4"/>
      <c r="G190" s="4"/>
      <c r="H190" s="4"/>
    </row>
    <row r="191" spans="1:8" ht="15.75" customHeight="1" x14ac:dyDescent="0.25">
      <c r="A191" s="4"/>
      <c r="B191" s="4"/>
      <c r="C191" s="4"/>
      <c r="D191" s="4"/>
      <c r="E191" s="4"/>
      <c r="F191" s="4"/>
      <c r="G191" s="4"/>
      <c r="H191" s="4"/>
    </row>
    <row r="192" spans="1:8" ht="15.75" customHeight="1" x14ac:dyDescent="0.25">
      <c r="A192" s="4"/>
      <c r="B192" s="4"/>
      <c r="C192" s="4"/>
      <c r="D192" s="4"/>
      <c r="E192" s="4"/>
      <c r="F192" s="4"/>
      <c r="G192" s="4"/>
      <c r="H192" s="4"/>
    </row>
    <row r="193" spans="1:8" ht="15.75" customHeight="1" x14ac:dyDescent="0.25">
      <c r="A193" s="4"/>
      <c r="B193" s="4"/>
      <c r="C193" s="4"/>
      <c r="D193" s="4"/>
      <c r="E193" s="4"/>
      <c r="F193" s="4"/>
      <c r="G193" s="4"/>
      <c r="H193" s="4"/>
    </row>
    <row r="194" spans="1:8" ht="15.75" customHeight="1" x14ac:dyDescent="0.25">
      <c r="A194" s="4"/>
      <c r="B194" s="4"/>
      <c r="C194" s="4"/>
      <c r="D194" s="4"/>
      <c r="E194" s="4"/>
      <c r="F194" s="4"/>
      <c r="G194" s="4"/>
      <c r="H194" s="4"/>
    </row>
    <row r="195" spans="1:8" ht="15.75" customHeight="1" x14ac:dyDescent="0.25">
      <c r="A195" s="4"/>
      <c r="B195" s="4"/>
      <c r="C195" s="4"/>
      <c r="D195" s="4"/>
      <c r="E195" s="4"/>
      <c r="F195" s="4"/>
      <c r="G195" s="4"/>
      <c r="H195" s="4"/>
    </row>
    <row r="196" spans="1:8" ht="15.75" customHeight="1" x14ac:dyDescent="0.25">
      <c r="A196" s="4"/>
      <c r="B196" s="4"/>
      <c r="C196" s="4"/>
      <c r="D196" s="4"/>
      <c r="E196" s="4"/>
      <c r="F196" s="4"/>
      <c r="G196" s="4"/>
      <c r="H196" s="4"/>
    </row>
    <row r="197" spans="1:8" ht="15.75" customHeight="1" x14ac:dyDescent="0.25">
      <c r="A197" s="4"/>
      <c r="B197" s="4"/>
      <c r="C197" s="4"/>
      <c r="D197" s="4"/>
      <c r="E197" s="4"/>
      <c r="F197" s="4"/>
      <c r="G197" s="4"/>
      <c r="H197" s="4"/>
    </row>
    <row r="198" spans="1:8" ht="15.75" customHeight="1" x14ac:dyDescent="0.25">
      <c r="A198" s="4"/>
      <c r="B198" s="4"/>
      <c r="C198" s="4"/>
      <c r="D198" s="4"/>
      <c r="E198" s="4"/>
      <c r="F198" s="4"/>
      <c r="G198" s="4"/>
      <c r="H198" s="4"/>
    </row>
    <row r="199" spans="1:8" ht="15.75" customHeight="1" x14ac:dyDescent="0.25">
      <c r="A199" s="4"/>
      <c r="B199" s="4"/>
      <c r="C199" s="4"/>
      <c r="D199" s="4"/>
      <c r="E199" s="4"/>
      <c r="F199" s="4"/>
      <c r="G199" s="4"/>
      <c r="H199" s="4"/>
    </row>
    <row r="200" spans="1:8" ht="15.75" customHeight="1" x14ac:dyDescent="0.25">
      <c r="A200" s="4"/>
      <c r="B200" s="4"/>
      <c r="C200" s="4"/>
      <c r="D200" s="4"/>
      <c r="E200" s="4"/>
      <c r="F200" s="4"/>
      <c r="G200" s="4"/>
      <c r="H200" s="4"/>
    </row>
    <row r="201" spans="1:8" ht="15.75" customHeight="1" x14ac:dyDescent="0.25">
      <c r="A201" s="4"/>
      <c r="B201" s="4"/>
      <c r="C201" s="4"/>
      <c r="D201" s="4"/>
      <c r="E201" s="4"/>
      <c r="F201" s="4"/>
      <c r="G201" s="4"/>
      <c r="H201" s="4"/>
    </row>
    <row r="202" spans="1:8" ht="15.75" customHeight="1" x14ac:dyDescent="0.25">
      <c r="A202" s="4"/>
      <c r="B202" s="4"/>
      <c r="C202" s="4"/>
      <c r="D202" s="4"/>
      <c r="E202" s="4"/>
      <c r="F202" s="4"/>
      <c r="G202" s="4"/>
      <c r="H202" s="4"/>
    </row>
    <row r="203" spans="1:8" ht="15.75" customHeight="1" x14ac:dyDescent="0.25">
      <c r="A203" s="4"/>
      <c r="B203" s="4"/>
      <c r="C203" s="4"/>
      <c r="D203" s="4"/>
      <c r="E203" s="4"/>
      <c r="F203" s="4"/>
      <c r="G203" s="4"/>
      <c r="H203" s="4"/>
    </row>
    <row r="204" spans="1:8" ht="15.75" customHeight="1" x14ac:dyDescent="0.25">
      <c r="A204" s="4"/>
      <c r="B204" s="4"/>
      <c r="C204" s="4"/>
      <c r="D204" s="4"/>
      <c r="E204" s="4"/>
      <c r="F204" s="4"/>
      <c r="G204" s="4"/>
      <c r="H204" s="4"/>
    </row>
    <row r="205" spans="1:8" ht="15.75" customHeight="1" x14ac:dyDescent="0.25">
      <c r="A205" s="4"/>
      <c r="B205" s="4"/>
      <c r="C205" s="4"/>
      <c r="D205" s="4"/>
      <c r="E205" s="4"/>
      <c r="F205" s="4"/>
      <c r="G205" s="4"/>
      <c r="H205" s="4"/>
    </row>
    <row r="206" spans="1:8" ht="15.75" customHeight="1" x14ac:dyDescent="0.25">
      <c r="A206" s="4"/>
      <c r="B206" s="4"/>
      <c r="C206" s="4"/>
      <c r="D206" s="4"/>
      <c r="E206" s="4"/>
      <c r="F206" s="4"/>
      <c r="G206" s="4"/>
      <c r="H206" s="4"/>
    </row>
    <row r="207" spans="1:8" ht="15.75" customHeight="1" x14ac:dyDescent="0.25">
      <c r="A207" s="4"/>
      <c r="B207" s="4"/>
      <c r="C207" s="4"/>
      <c r="D207" s="4"/>
      <c r="E207" s="4"/>
      <c r="F207" s="4"/>
      <c r="G207" s="4"/>
      <c r="H207" s="4"/>
    </row>
    <row r="208" spans="1:8" ht="15.75" customHeight="1" x14ac:dyDescent="0.25">
      <c r="A208" s="4"/>
      <c r="B208" s="4"/>
      <c r="C208" s="4"/>
      <c r="D208" s="4"/>
      <c r="E208" s="4"/>
      <c r="F208" s="4"/>
      <c r="G208" s="4"/>
      <c r="H208" s="4"/>
    </row>
    <row r="209" spans="1:8" ht="15.75" customHeight="1" x14ac:dyDescent="0.25">
      <c r="A209" s="4"/>
      <c r="B209" s="4"/>
      <c r="C209" s="4"/>
      <c r="D209" s="4"/>
      <c r="E209" s="4"/>
      <c r="F209" s="4"/>
      <c r="G209" s="4"/>
      <c r="H209" s="4"/>
    </row>
    <row r="210" spans="1:8" ht="15.75" customHeight="1" x14ac:dyDescent="0.25">
      <c r="A210" s="4"/>
      <c r="B210" s="4"/>
      <c r="C210" s="4"/>
      <c r="D210" s="4"/>
      <c r="E210" s="4"/>
      <c r="F210" s="4"/>
      <c r="G210" s="4"/>
      <c r="H210" s="4"/>
    </row>
    <row r="211" spans="1:8" ht="15.75" customHeight="1" x14ac:dyDescent="0.25">
      <c r="A211" s="4"/>
      <c r="B211" s="4"/>
      <c r="C211" s="4"/>
      <c r="D211" s="4"/>
      <c r="E211" s="4"/>
      <c r="F211" s="4"/>
      <c r="G211" s="4"/>
      <c r="H211" s="4"/>
    </row>
    <row r="212" spans="1:8" ht="15.75" customHeight="1" x14ac:dyDescent="0.25">
      <c r="A212" s="4"/>
      <c r="B212" s="4"/>
      <c r="C212" s="4"/>
      <c r="D212" s="4"/>
      <c r="E212" s="4"/>
      <c r="F212" s="4"/>
      <c r="G212" s="4"/>
      <c r="H212" s="4"/>
    </row>
    <row r="213" spans="1:8" ht="15.75" customHeight="1" x14ac:dyDescent="0.25">
      <c r="A213" s="4"/>
      <c r="B213" s="4"/>
      <c r="C213" s="4"/>
      <c r="D213" s="4"/>
      <c r="E213" s="4"/>
      <c r="F213" s="4"/>
      <c r="G213" s="4"/>
      <c r="H213" s="4"/>
    </row>
    <row r="214" spans="1:8" ht="15.75" customHeight="1" x14ac:dyDescent="0.25">
      <c r="A214" s="4"/>
      <c r="B214" s="4"/>
      <c r="C214" s="4"/>
      <c r="D214" s="4"/>
      <c r="E214" s="4"/>
      <c r="F214" s="4"/>
      <c r="G214" s="4"/>
      <c r="H214" s="4"/>
    </row>
    <row r="215" spans="1:8" ht="15.75" customHeight="1" x14ac:dyDescent="0.25">
      <c r="A215" s="4"/>
      <c r="B215" s="4"/>
      <c r="C215" s="4"/>
      <c r="D215" s="4"/>
      <c r="E215" s="4"/>
      <c r="F215" s="4"/>
      <c r="G215" s="4"/>
      <c r="H215" s="4"/>
    </row>
    <row r="216" spans="1:8" ht="15.75" customHeight="1" x14ac:dyDescent="0.25">
      <c r="A216" s="4"/>
      <c r="B216" s="4"/>
      <c r="C216" s="4"/>
      <c r="D216" s="4"/>
      <c r="E216" s="4"/>
      <c r="F216" s="4"/>
      <c r="G216" s="4"/>
      <c r="H216" s="4"/>
    </row>
    <row r="217" spans="1:8" ht="15.75" customHeight="1" x14ac:dyDescent="0.2"/>
    <row r="218" spans="1:8" ht="15.75" customHeight="1" x14ac:dyDescent="0.2"/>
    <row r="219" spans="1:8" ht="15.75" customHeight="1" x14ac:dyDescent="0.2"/>
    <row r="220" spans="1:8" ht="15.75" customHeight="1" x14ac:dyDescent="0.2"/>
    <row r="221" spans="1:8" ht="15.75" customHeight="1" x14ac:dyDescent="0.2"/>
    <row r="222" spans="1:8" ht="15.75" customHeight="1" x14ac:dyDescent="0.2"/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" spans="2:8" x14ac:dyDescent="0.25">
      <c r="B2" s="15" t="s">
        <v>0</v>
      </c>
      <c r="C2" s="15" t="s">
        <v>242</v>
      </c>
      <c r="D2" s="15" t="s">
        <v>243</v>
      </c>
      <c r="E2" s="15" t="s">
        <v>244</v>
      </c>
      <c r="G2" s="16"/>
      <c r="H2" s="17"/>
    </row>
    <row r="3" spans="2:8" x14ac:dyDescent="0.25">
      <c r="B3" s="15">
        <v>1</v>
      </c>
      <c r="C3" s="18">
        <v>118942</v>
      </c>
      <c r="D3" s="18" t="s">
        <v>245</v>
      </c>
      <c r="E3" s="18">
        <v>0.2</v>
      </c>
    </row>
    <row r="4" spans="2:8" x14ac:dyDescent="0.25">
      <c r="B4" s="15">
        <v>2</v>
      </c>
      <c r="C4" s="19">
        <v>1500</v>
      </c>
      <c r="D4" s="19" t="s">
        <v>246</v>
      </c>
      <c r="E4" s="19">
        <v>0.5</v>
      </c>
    </row>
    <row r="9" spans="2:8" x14ac:dyDescent="0.25">
      <c r="G9" s="2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V1000"/>
  <sheetViews>
    <sheetView workbookViewId="0">
      <selection activeCell="K8" sqref="K8"/>
    </sheetView>
  </sheetViews>
  <sheetFormatPr baseColWidth="10" defaultColWidth="12.625" defaultRowHeight="15" customHeight="1" x14ac:dyDescent="0.2"/>
  <cols>
    <col min="1" max="12" width="9.375" customWidth="1"/>
    <col min="13" max="13" width="10.75" customWidth="1"/>
    <col min="14" max="14" width="10" customWidth="1"/>
    <col min="15" max="26" width="9.375" customWidth="1"/>
  </cols>
  <sheetData>
    <row r="2" spans="2:22" x14ac:dyDescent="0.25">
      <c r="B2" s="21" t="s">
        <v>247</v>
      </c>
      <c r="C2" s="21" t="s">
        <v>248</v>
      </c>
      <c r="D2" s="21" t="s">
        <v>249</v>
      </c>
      <c r="E2" s="21" t="s">
        <v>250</v>
      </c>
      <c r="F2" s="21" t="s">
        <v>251</v>
      </c>
      <c r="G2" s="21" t="s">
        <v>252</v>
      </c>
      <c r="H2" s="21" t="s">
        <v>253</v>
      </c>
      <c r="I2" s="21" t="s">
        <v>242</v>
      </c>
      <c r="J2" s="21" t="s">
        <v>1</v>
      </c>
      <c r="K2" s="21" t="s">
        <v>2</v>
      </c>
      <c r="L2" s="21" t="s">
        <v>134</v>
      </c>
      <c r="M2" s="21" t="s">
        <v>135</v>
      </c>
    </row>
    <row r="3" spans="2:22" x14ac:dyDescent="0.25">
      <c r="B3" s="21">
        <v>1</v>
      </c>
      <c r="C3" s="22" t="s">
        <v>254</v>
      </c>
      <c r="D3" s="22" t="s">
        <v>254</v>
      </c>
      <c r="E3" s="23" t="s">
        <v>23</v>
      </c>
      <c r="F3" s="23" t="s">
        <v>255</v>
      </c>
      <c r="G3" s="23" t="s">
        <v>33</v>
      </c>
      <c r="H3" s="23">
        <f t="shared" ref="H3:H42" si="0">V3</f>
        <v>0</v>
      </c>
      <c r="I3" s="23">
        <v>118942</v>
      </c>
      <c r="J3" s="80" t="s">
        <v>400</v>
      </c>
      <c r="K3" s="23">
        <v>1000831233</v>
      </c>
      <c r="L3" s="78" t="s">
        <v>400</v>
      </c>
      <c r="M3" s="23">
        <v>1054885799</v>
      </c>
      <c r="N3" s="25" t="s">
        <v>256</v>
      </c>
      <c r="O3" s="25" t="s">
        <v>257</v>
      </c>
      <c r="P3" s="24">
        <v>10000</v>
      </c>
      <c r="Q3" s="24">
        <v>0.2</v>
      </c>
      <c r="R3" s="24">
        <f t="shared" ref="R3:R42" si="1">(Q3+1)*P3</f>
        <v>12000</v>
      </c>
      <c r="S3" s="24">
        <f>Indicaciones!I3</f>
        <v>0</v>
      </c>
      <c r="T3" s="24">
        <f t="shared" ref="T3:T42" si="2">S3*R3</f>
        <v>0</v>
      </c>
      <c r="U3" s="24">
        <v>1</v>
      </c>
      <c r="V3" s="24">
        <f t="shared" ref="V3:V42" si="3">T3*U3</f>
        <v>0</v>
      </c>
    </row>
    <row r="4" spans="2:22" x14ac:dyDescent="0.25">
      <c r="B4" s="21">
        <v>2</v>
      </c>
      <c r="C4" s="26" t="s">
        <v>258</v>
      </c>
      <c r="D4" s="26" t="s">
        <v>258</v>
      </c>
      <c r="E4" s="27" t="s">
        <v>23</v>
      </c>
      <c r="F4" s="27" t="s">
        <v>241</v>
      </c>
      <c r="G4" s="27" t="s">
        <v>33</v>
      </c>
      <c r="H4" s="23">
        <f t="shared" si="0"/>
        <v>0</v>
      </c>
      <c r="I4" s="27">
        <v>118942</v>
      </c>
      <c r="J4" s="80" t="s">
        <v>400</v>
      </c>
      <c r="K4" s="27">
        <v>1000458695</v>
      </c>
      <c r="L4" s="79" t="s">
        <v>400</v>
      </c>
      <c r="M4" s="27">
        <v>1054885799</v>
      </c>
      <c r="N4" s="25" t="s">
        <v>259</v>
      </c>
      <c r="O4" s="25" t="s">
        <v>260</v>
      </c>
      <c r="P4" s="24">
        <v>10000</v>
      </c>
      <c r="Q4" s="24">
        <v>0.2</v>
      </c>
      <c r="R4" s="24">
        <f t="shared" si="1"/>
        <v>12000</v>
      </c>
      <c r="S4" s="24">
        <f>Indicaciones!I4</f>
        <v>0</v>
      </c>
      <c r="T4" s="24">
        <f t="shared" si="2"/>
        <v>0</v>
      </c>
      <c r="U4" s="24">
        <v>1.5</v>
      </c>
      <c r="V4" s="24">
        <f t="shared" si="3"/>
        <v>0</v>
      </c>
    </row>
    <row r="5" spans="2:22" x14ac:dyDescent="0.25">
      <c r="B5" s="21">
        <v>3</v>
      </c>
      <c r="C5" s="22" t="s">
        <v>261</v>
      </c>
      <c r="D5" s="22" t="s">
        <v>261</v>
      </c>
      <c r="E5" s="23" t="s">
        <v>40</v>
      </c>
      <c r="F5" s="23" t="s">
        <v>255</v>
      </c>
      <c r="G5" s="23" t="s">
        <v>33</v>
      </c>
      <c r="H5" s="23">
        <f t="shared" si="0"/>
        <v>0</v>
      </c>
      <c r="I5" s="23">
        <v>1500</v>
      </c>
      <c r="J5" s="80" t="s">
        <v>400</v>
      </c>
      <c r="K5" s="23">
        <v>1000089654</v>
      </c>
      <c r="L5" s="78" t="s">
        <v>400</v>
      </c>
      <c r="M5" s="23">
        <v>1092464390</v>
      </c>
      <c r="N5" s="25" t="s">
        <v>262</v>
      </c>
      <c r="O5" s="25" t="s">
        <v>263</v>
      </c>
      <c r="P5" s="24">
        <v>7500</v>
      </c>
      <c r="Q5" s="24">
        <v>0.5</v>
      </c>
      <c r="R5" s="24">
        <f t="shared" si="1"/>
        <v>11250</v>
      </c>
      <c r="S5" s="24">
        <f>Indicaciones!I5</f>
        <v>0</v>
      </c>
      <c r="T5" s="24">
        <f t="shared" si="2"/>
        <v>0</v>
      </c>
      <c r="U5" s="24">
        <v>1</v>
      </c>
      <c r="V5" s="24">
        <f t="shared" si="3"/>
        <v>0</v>
      </c>
    </row>
    <row r="6" spans="2:22" x14ac:dyDescent="0.25">
      <c r="B6" s="21">
        <v>4</v>
      </c>
      <c r="C6" s="26" t="s">
        <v>264</v>
      </c>
      <c r="D6" s="26" t="s">
        <v>264</v>
      </c>
      <c r="E6" s="27" t="s">
        <v>48</v>
      </c>
      <c r="F6" s="27" t="s">
        <v>241</v>
      </c>
      <c r="G6" s="27" t="s">
        <v>33</v>
      </c>
      <c r="H6" s="23">
        <f t="shared" si="0"/>
        <v>0</v>
      </c>
      <c r="I6" s="27">
        <v>1500</v>
      </c>
      <c r="J6" s="80" t="s">
        <v>400</v>
      </c>
      <c r="K6" s="27">
        <v>1020869558</v>
      </c>
      <c r="L6" s="79" t="s">
        <v>400</v>
      </c>
      <c r="M6" s="27">
        <v>1092464390</v>
      </c>
      <c r="N6" s="25" t="s">
        <v>256</v>
      </c>
      <c r="O6" s="25" t="s">
        <v>265</v>
      </c>
      <c r="P6" s="24">
        <v>12500</v>
      </c>
      <c r="Q6" s="24">
        <v>0.5</v>
      </c>
      <c r="R6" s="24">
        <f t="shared" si="1"/>
        <v>18750</v>
      </c>
      <c r="S6" s="24">
        <f>Indicaciones!I6</f>
        <v>0</v>
      </c>
      <c r="T6" s="24">
        <f t="shared" si="2"/>
        <v>0</v>
      </c>
      <c r="U6" s="24">
        <v>1.5</v>
      </c>
      <c r="V6" s="24">
        <f t="shared" si="3"/>
        <v>0</v>
      </c>
    </row>
    <row r="7" spans="2:22" x14ac:dyDescent="0.25">
      <c r="B7" s="21">
        <v>5</v>
      </c>
      <c r="C7" s="22" t="s">
        <v>266</v>
      </c>
      <c r="D7" s="22" t="s">
        <v>266</v>
      </c>
      <c r="E7" s="23" t="s">
        <v>23</v>
      </c>
      <c r="F7" s="23" t="s">
        <v>255</v>
      </c>
      <c r="G7" s="23" t="s">
        <v>33</v>
      </c>
      <c r="H7" s="23">
        <f t="shared" si="0"/>
        <v>0</v>
      </c>
      <c r="I7" s="23">
        <v>118942</v>
      </c>
      <c r="J7" s="80" t="s">
        <v>388</v>
      </c>
      <c r="K7" s="23">
        <v>79848568</v>
      </c>
      <c r="L7" s="78" t="s">
        <v>400</v>
      </c>
      <c r="M7" s="23">
        <v>1056135187</v>
      </c>
      <c r="N7" s="25" t="s">
        <v>267</v>
      </c>
      <c r="O7" s="25" t="s">
        <v>268</v>
      </c>
      <c r="P7" s="24">
        <v>10000</v>
      </c>
      <c r="Q7" s="24">
        <v>0.2</v>
      </c>
      <c r="R7" s="24">
        <f t="shared" si="1"/>
        <v>12000</v>
      </c>
      <c r="S7" s="24">
        <f>Indicaciones!I7</f>
        <v>0</v>
      </c>
      <c r="T7" s="24">
        <f t="shared" si="2"/>
        <v>0</v>
      </c>
      <c r="U7" s="24">
        <v>1</v>
      </c>
      <c r="V7" s="24">
        <f t="shared" si="3"/>
        <v>0</v>
      </c>
    </row>
    <row r="8" spans="2:22" x14ac:dyDescent="0.25">
      <c r="B8" s="21">
        <v>6</v>
      </c>
      <c r="C8" s="26" t="s">
        <v>269</v>
      </c>
      <c r="D8" s="26" t="s">
        <v>269</v>
      </c>
      <c r="E8" s="27" t="s">
        <v>40</v>
      </c>
      <c r="F8" s="27" t="s">
        <v>241</v>
      </c>
      <c r="G8" s="27" t="s">
        <v>33</v>
      </c>
      <c r="H8" s="23">
        <f t="shared" si="0"/>
        <v>0</v>
      </c>
      <c r="I8" s="27">
        <v>118942</v>
      </c>
      <c r="J8" s="79" t="s">
        <v>400</v>
      </c>
      <c r="K8" s="81">
        <v>53697454</v>
      </c>
      <c r="L8" s="79" t="s">
        <v>400</v>
      </c>
      <c r="M8" s="27">
        <v>1056135187</v>
      </c>
      <c r="N8" s="25" t="s">
        <v>270</v>
      </c>
      <c r="O8" s="25" t="s">
        <v>271</v>
      </c>
      <c r="P8" s="24">
        <v>7500</v>
      </c>
      <c r="Q8" s="24">
        <v>0.2</v>
      </c>
      <c r="R8" s="24">
        <f t="shared" si="1"/>
        <v>9000</v>
      </c>
      <c r="S8" s="24">
        <f>Indicaciones!I8</f>
        <v>0</v>
      </c>
      <c r="T8" s="24">
        <f t="shared" si="2"/>
        <v>0</v>
      </c>
      <c r="U8" s="24">
        <v>1.5</v>
      </c>
      <c r="V8" s="24">
        <f t="shared" si="3"/>
        <v>0</v>
      </c>
    </row>
    <row r="9" spans="2:22" x14ac:dyDescent="0.25">
      <c r="B9" s="21">
        <v>7</v>
      </c>
      <c r="C9" s="22" t="s">
        <v>272</v>
      </c>
      <c r="D9" s="22" t="s">
        <v>272</v>
      </c>
      <c r="E9" s="23" t="s">
        <v>48</v>
      </c>
      <c r="F9" s="23" t="s">
        <v>255</v>
      </c>
      <c r="G9" s="23" t="s">
        <v>33</v>
      </c>
      <c r="H9" s="23">
        <f t="shared" si="0"/>
        <v>0</v>
      </c>
      <c r="I9" s="23">
        <v>1500</v>
      </c>
      <c r="J9" s="79" t="s">
        <v>400</v>
      </c>
      <c r="K9" s="23">
        <v>1030085663</v>
      </c>
      <c r="L9" s="78" t="s">
        <v>400</v>
      </c>
      <c r="M9" s="23">
        <v>1056134391</v>
      </c>
      <c r="N9" s="25" t="s">
        <v>259</v>
      </c>
      <c r="O9" s="25" t="s">
        <v>268</v>
      </c>
      <c r="P9" s="24">
        <v>12500</v>
      </c>
      <c r="Q9" s="24">
        <v>0.5</v>
      </c>
      <c r="R9" s="24">
        <f t="shared" si="1"/>
        <v>18750</v>
      </c>
      <c r="S9" s="24">
        <f>Indicaciones!I9</f>
        <v>0</v>
      </c>
      <c r="T9" s="24">
        <f t="shared" si="2"/>
        <v>0</v>
      </c>
      <c r="U9" s="24">
        <v>1</v>
      </c>
      <c r="V9" s="24">
        <f t="shared" si="3"/>
        <v>0</v>
      </c>
    </row>
    <row r="10" spans="2:22" x14ac:dyDescent="0.25">
      <c r="B10" s="21">
        <v>8</v>
      </c>
      <c r="C10" s="26" t="s">
        <v>273</v>
      </c>
      <c r="D10" s="26" t="s">
        <v>273</v>
      </c>
      <c r="E10" s="27" t="s">
        <v>23</v>
      </c>
      <c r="F10" s="27" t="s">
        <v>241</v>
      </c>
      <c r="G10" s="27" t="s">
        <v>33</v>
      </c>
      <c r="H10" s="23">
        <f t="shared" si="0"/>
        <v>0</v>
      </c>
      <c r="I10" s="27">
        <v>1500</v>
      </c>
      <c r="J10" s="79" t="s">
        <v>400</v>
      </c>
      <c r="K10" s="27">
        <v>89562489</v>
      </c>
      <c r="L10" s="79" t="s">
        <v>400</v>
      </c>
      <c r="M10" s="27">
        <v>1056134391</v>
      </c>
      <c r="N10" s="25" t="s">
        <v>274</v>
      </c>
      <c r="O10" s="25" t="s">
        <v>275</v>
      </c>
      <c r="P10" s="24">
        <v>10000</v>
      </c>
      <c r="Q10" s="24">
        <v>0.5</v>
      </c>
      <c r="R10" s="24">
        <f t="shared" si="1"/>
        <v>15000</v>
      </c>
      <c r="S10" s="24">
        <f>Indicaciones!I10</f>
        <v>0</v>
      </c>
      <c r="T10" s="24">
        <f t="shared" si="2"/>
        <v>0</v>
      </c>
      <c r="U10" s="24">
        <v>1.5</v>
      </c>
      <c r="V10" s="24">
        <f t="shared" si="3"/>
        <v>0</v>
      </c>
    </row>
    <row r="11" spans="2:22" x14ac:dyDescent="0.25">
      <c r="B11" s="21">
        <v>9</v>
      </c>
      <c r="C11" s="22" t="s">
        <v>276</v>
      </c>
      <c r="D11" s="22" t="s">
        <v>276</v>
      </c>
      <c r="E11" s="23" t="s">
        <v>48</v>
      </c>
      <c r="F11" s="23" t="s">
        <v>255</v>
      </c>
      <c r="G11" s="23" t="s">
        <v>33</v>
      </c>
      <c r="H11" s="23">
        <f t="shared" si="0"/>
        <v>0</v>
      </c>
      <c r="I11" s="23">
        <v>118942</v>
      </c>
      <c r="J11" s="79" t="s">
        <v>400</v>
      </c>
      <c r="K11" s="23">
        <v>48959632</v>
      </c>
      <c r="L11" s="78" t="s">
        <v>400</v>
      </c>
      <c r="M11" s="23">
        <v>1056134534</v>
      </c>
      <c r="N11" s="25" t="s">
        <v>256</v>
      </c>
      <c r="O11" s="25" t="s">
        <v>271</v>
      </c>
      <c r="P11" s="24">
        <v>12500</v>
      </c>
      <c r="Q11" s="24">
        <v>0.2</v>
      </c>
      <c r="R11" s="24">
        <f t="shared" si="1"/>
        <v>15000</v>
      </c>
      <c r="S11" s="24">
        <f>Indicaciones!I11</f>
        <v>0</v>
      </c>
      <c r="T11" s="24">
        <f t="shared" si="2"/>
        <v>0</v>
      </c>
      <c r="U11" s="24">
        <v>1</v>
      </c>
      <c r="V11" s="24">
        <f t="shared" si="3"/>
        <v>0</v>
      </c>
    </row>
    <row r="12" spans="2:22" x14ac:dyDescent="0.25">
      <c r="B12" s="21">
        <v>10</v>
      </c>
      <c r="C12" s="26" t="s">
        <v>277</v>
      </c>
      <c r="D12" s="26" t="s">
        <v>277</v>
      </c>
      <c r="E12" s="27" t="s">
        <v>48</v>
      </c>
      <c r="F12" s="27" t="s">
        <v>241</v>
      </c>
      <c r="G12" s="27" t="s">
        <v>33</v>
      </c>
      <c r="H12" s="23">
        <f t="shared" si="0"/>
        <v>0</v>
      </c>
      <c r="I12" s="27">
        <v>118942</v>
      </c>
      <c r="J12" s="79" t="s">
        <v>388</v>
      </c>
      <c r="K12" s="27">
        <v>256554545</v>
      </c>
      <c r="L12" s="79" t="s">
        <v>400</v>
      </c>
      <c r="M12" s="27">
        <v>1056134534</v>
      </c>
      <c r="N12" s="25" t="s">
        <v>267</v>
      </c>
      <c r="O12" s="25" t="s">
        <v>278</v>
      </c>
      <c r="P12" s="24">
        <v>12500</v>
      </c>
      <c r="Q12" s="24">
        <v>0.2</v>
      </c>
      <c r="R12" s="24">
        <f t="shared" si="1"/>
        <v>15000</v>
      </c>
      <c r="S12" s="24">
        <f>Indicaciones!I12</f>
        <v>0</v>
      </c>
      <c r="T12" s="24">
        <f t="shared" si="2"/>
        <v>0</v>
      </c>
      <c r="U12" s="24">
        <v>1.5</v>
      </c>
      <c r="V12" s="24">
        <f t="shared" si="3"/>
        <v>0</v>
      </c>
    </row>
    <row r="13" spans="2:22" x14ac:dyDescent="0.25">
      <c r="B13" s="21">
        <v>11</v>
      </c>
      <c r="C13" s="22" t="s">
        <v>279</v>
      </c>
      <c r="D13" s="22" t="s">
        <v>279</v>
      </c>
      <c r="E13" s="23" t="s">
        <v>40</v>
      </c>
      <c r="F13" s="23" t="s">
        <v>255</v>
      </c>
      <c r="G13" s="23" t="s">
        <v>33</v>
      </c>
      <c r="H13" s="23">
        <f t="shared" si="0"/>
        <v>0</v>
      </c>
      <c r="I13" s="23">
        <v>1500</v>
      </c>
      <c r="J13" s="80" t="s">
        <v>400</v>
      </c>
      <c r="K13" s="23">
        <v>1089562344</v>
      </c>
      <c r="L13" s="78" t="s">
        <v>388</v>
      </c>
      <c r="M13" s="23">
        <v>154865121</v>
      </c>
      <c r="N13" s="25" t="s">
        <v>280</v>
      </c>
      <c r="O13" s="25" t="s">
        <v>262</v>
      </c>
      <c r="P13" s="24">
        <v>7500</v>
      </c>
      <c r="Q13" s="24">
        <v>0.5</v>
      </c>
      <c r="R13" s="24">
        <f t="shared" si="1"/>
        <v>11250</v>
      </c>
      <c r="S13" s="24">
        <f>Indicaciones!I13</f>
        <v>0</v>
      </c>
      <c r="T13" s="24">
        <f t="shared" si="2"/>
        <v>0</v>
      </c>
      <c r="U13" s="24">
        <v>1</v>
      </c>
      <c r="V13" s="24">
        <f t="shared" si="3"/>
        <v>0</v>
      </c>
    </row>
    <row r="14" spans="2:22" x14ac:dyDescent="0.25">
      <c r="B14" s="21">
        <v>12</v>
      </c>
      <c r="C14" s="26" t="s">
        <v>281</v>
      </c>
      <c r="D14" s="26" t="s">
        <v>281</v>
      </c>
      <c r="E14" s="27" t="s">
        <v>90</v>
      </c>
      <c r="F14" s="27" t="s">
        <v>241</v>
      </c>
      <c r="G14" s="27" t="s">
        <v>33</v>
      </c>
      <c r="H14" s="23">
        <f t="shared" si="0"/>
        <v>0</v>
      </c>
      <c r="I14" s="27">
        <v>1500</v>
      </c>
      <c r="J14" s="79" t="s">
        <v>400</v>
      </c>
      <c r="K14" s="27">
        <v>86594253</v>
      </c>
      <c r="L14" s="79" t="s">
        <v>388</v>
      </c>
      <c r="M14" s="27">
        <v>154865121</v>
      </c>
      <c r="N14" s="25" t="s">
        <v>270</v>
      </c>
      <c r="O14" s="25" t="s">
        <v>282</v>
      </c>
      <c r="P14" s="24">
        <v>5000</v>
      </c>
      <c r="Q14" s="24">
        <v>0.5</v>
      </c>
      <c r="R14" s="24">
        <f t="shared" si="1"/>
        <v>7500</v>
      </c>
      <c r="S14" s="24">
        <f>Indicaciones!I14</f>
        <v>0</v>
      </c>
      <c r="T14" s="24">
        <f t="shared" si="2"/>
        <v>0</v>
      </c>
      <c r="U14" s="24">
        <v>1.5</v>
      </c>
      <c r="V14" s="24">
        <f t="shared" si="3"/>
        <v>0</v>
      </c>
    </row>
    <row r="15" spans="2:22" x14ac:dyDescent="0.25">
      <c r="B15" s="21">
        <v>13</v>
      </c>
      <c r="C15" s="22" t="s">
        <v>283</v>
      </c>
      <c r="D15" s="22" t="s">
        <v>283</v>
      </c>
      <c r="E15" s="23" t="s">
        <v>90</v>
      </c>
      <c r="F15" s="23" t="s">
        <v>255</v>
      </c>
      <c r="G15" s="23" t="s">
        <v>33</v>
      </c>
      <c r="H15" s="23">
        <f t="shared" si="0"/>
        <v>0</v>
      </c>
      <c r="I15" s="23">
        <v>118942</v>
      </c>
      <c r="J15" s="80" t="s">
        <v>388</v>
      </c>
      <c r="K15" s="23">
        <v>256774545</v>
      </c>
      <c r="L15" s="80" t="s">
        <v>388</v>
      </c>
      <c r="M15" s="23">
        <v>789544123</v>
      </c>
      <c r="N15" s="25" t="s">
        <v>284</v>
      </c>
      <c r="O15" s="25" t="s">
        <v>285</v>
      </c>
      <c r="P15" s="24">
        <v>5000</v>
      </c>
      <c r="Q15" s="24">
        <v>0.2</v>
      </c>
      <c r="R15" s="24">
        <f t="shared" si="1"/>
        <v>6000</v>
      </c>
      <c r="S15" s="24">
        <f>Indicaciones!I15</f>
        <v>0</v>
      </c>
      <c r="T15" s="24">
        <f t="shared" si="2"/>
        <v>0</v>
      </c>
      <c r="U15" s="24">
        <v>1</v>
      </c>
      <c r="V15" s="24">
        <f t="shared" si="3"/>
        <v>0</v>
      </c>
    </row>
    <row r="16" spans="2:22" x14ac:dyDescent="0.25">
      <c r="B16" s="21">
        <v>14</v>
      </c>
      <c r="C16" s="26" t="s">
        <v>286</v>
      </c>
      <c r="D16" s="26" t="s">
        <v>286</v>
      </c>
      <c r="E16" s="27" t="s">
        <v>48</v>
      </c>
      <c r="F16" s="27" t="s">
        <v>241</v>
      </c>
      <c r="G16" s="27" t="s">
        <v>33</v>
      </c>
      <c r="H16" s="23">
        <f t="shared" si="0"/>
        <v>0</v>
      </c>
      <c r="I16" s="27">
        <v>118942</v>
      </c>
      <c r="J16" s="79" t="s">
        <v>388</v>
      </c>
      <c r="K16" s="27">
        <v>256554590</v>
      </c>
      <c r="L16" s="79" t="s">
        <v>388</v>
      </c>
      <c r="M16" s="27">
        <v>789544123</v>
      </c>
      <c r="N16" s="25" t="s">
        <v>259</v>
      </c>
      <c r="O16" s="25" t="s">
        <v>287</v>
      </c>
      <c r="P16" s="24">
        <v>12500</v>
      </c>
      <c r="Q16" s="24">
        <v>0.2</v>
      </c>
      <c r="R16" s="24">
        <f t="shared" si="1"/>
        <v>15000</v>
      </c>
      <c r="S16" s="24">
        <f>Indicaciones!I16</f>
        <v>0</v>
      </c>
      <c r="T16" s="24">
        <f t="shared" si="2"/>
        <v>0</v>
      </c>
      <c r="U16" s="24">
        <v>1.5</v>
      </c>
      <c r="V16" s="24">
        <f t="shared" si="3"/>
        <v>0</v>
      </c>
    </row>
    <row r="17" spans="2:22" x14ac:dyDescent="0.25">
      <c r="B17" s="21">
        <v>15</v>
      </c>
      <c r="C17" s="22" t="s">
        <v>288</v>
      </c>
      <c r="D17" s="22" t="s">
        <v>288</v>
      </c>
      <c r="E17" s="23" t="s">
        <v>40</v>
      </c>
      <c r="F17" s="23" t="s">
        <v>255</v>
      </c>
      <c r="G17" s="23" t="s">
        <v>33</v>
      </c>
      <c r="H17" s="23">
        <f t="shared" si="0"/>
        <v>0</v>
      </c>
      <c r="I17" s="23">
        <v>1500</v>
      </c>
      <c r="J17" s="80" t="s">
        <v>388</v>
      </c>
      <c r="K17" s="23">
        <v>268554545</v>
      </c>
      <c r="L17" s="80" t="s">
        <v>400</v>
      </c>
      <c r="M17" s="23">
        <v>1054885812</v>
      </c>
      <c r="N17" s="25" t="s">
        <v>289</v>
      </c>
      <c r="O17" s="25" t="s">
        <v>290</v>
      </c>
      <c r="P17" s="24">
        <v>7500</v>
      </c>
      <c r="Q17" s="24">
        <v>0.5</v>
      </c>
      <c r="R17" s="24">
        <f t="shared" si="1"/>
        <v>11250</v>
      </c>
      <c r="S17" s="24">
        <f>Indicaciones!I17</f>
        <v>0</v>
      </c>
      <c r="T17" s="24">
        <f t="shared" si="2"/>
        <v>0</v>
      </c>
      <c r="U17" s="24">
        <v>1</v>
      </c>
      <c r="V17" s="24">
        <f t="shared" si="3"/>
        <v>0</v>
      </c>
    </row>
    <row r="18" spans="2:22" x14ac:dyDescent="0.25">
      <c r="B18" s="21">
        <v>16</v>
      </c>
      <c r="C18" s="26" t="s">
        <v>291</v>
      </c>
      <c r="D18" s="26" t="s">
        <v>291</v>
      </c>
      <c r="E18" s="27" t="s">
        <v>23</v>
      </c>
      <c r="F18" s="27" t="s">
        <v>241</v>
      </c>
      <c r="G18" s="27" t="s">
        <v>33</v>
      </c>
      <c r="H18" s="23">
        <f t="shared" si="0"/>
        <v>0</v>
      </c>
      <c r="I18" s="27">
        <v>1500</v>
      </c>
      <c r="J18" s="79" t="s">
        <v>400</v>
      </c>
      <c r="K18" s="27">
        <v>1089562361</v>
      </c>
      <c r="L18" s="79" t="s">
        <v>400</v>
      </c>
      <c r="M18" s="27">
        <v>1054885812</v>
      </c>
      <c r="N18" s="25" t="s">
        <v>267</v>
      </c>
      <c r="O18" s="25" t="s">
        <v>292</v>
      </c>
      <c r="P18" s="24">
        <v>10000</v>
      </c>
      <c r="Q18" s="24">
        <v>0.5</v>
      </c>
      <c r="R18" s="24">
        <f t="shared" si="1"/>
        <v>15000</v>
      </c>
      <c r="S18" s="24">
        <f>Indicaciones!I18</f>
        <v>0</v>
      </c>
      <c r="T18" s="24">
        <f t="shared" si="2"/>
        <v>0</v>
      </c>
      <c r="U18" s="24">
        <v>1.5</v>
      </c>
      <c r="V18" s="24">
        <f t="shared" si="3"/>
        <v>0</v>
      </c>
    </row>
    <row r="19" spans="2:22" x14ac:dyDescent="0.25">
      <c r="B19" s="21">
        <v>17</v>
      </c>
      <c r="C19" s="22" t="s">
        <v>293</v>
      </c>
      <c r="D19" s="22" t="s">
        <v>293</v>
      </c>
      <c r="E19" s="23" t="s">
        <v>40</v>
      </c>
      <c r="F19" s="23" t="s">
        <v>255</v>
      </c>
      <c r="G19" s="23" t="s">
        <v>33</v>
      </c>
      <c r="H19" s="23">
        <f t="shared" si="0"/>
        <v>0</v>
      </c>
      <c r="I19" s="23">
        <v>118942</v>
      </c>
      <c r="J19" s="80" t="s">
        <v>400</v>
      </c>
      <c r="K19" s="23">
        <v>1084533445</v>
      </c>
      <c r="L19" s="79" t="s">
        <v>400</v>
      </c>
      <c r="M19" s="23">
        <v>1055760983</v>
      </c>
      <c r="N19" s="25" t="s">
        <v>259</v>
      </c>
      <c r="O19" s="25" t="s">
        <v>294</v>
      </c>
      <c r="P19" s="24">
        <v>7500</v>
      </c>
      <c r="Q19" s="24">
        <v>0.2</v>
      </c>
      <c r="R19" s="24">
        <f t="shared" si="1"/>
        <v>9000</v>
      </c>
      <c r="S19" s="24">
        <f>Indicaciones!I19</f>
        <v>0</v>
      </c>
      <c r="T19" s="24">
        <f t="shared" si="2"/>
        <v>0</v>
      </c>
      <c r="U19" s="24">
        <v>1</v>
      </c>
      <c r="V19" s="24">
        <f t="shared" si="3"/>
        <v>0</v>
      </c>
    </row>
    <row r="20" spans="2:22" x14ac:dyDescent="0.25">
      <c r="B20" s="21">
        <v>18</v>
      </c>
      <c r="C20" s="26" t="s">
        <v>295</v>
      </c>
      <c r="D20" s="26" t="s">
        <v>295</v>
      </c>
      <c r="E20" s="27" t="s">
        <v>90</v>
      </c>
      <c r="F20" s="27" t="s">
        <v>241</v>
      </c>
      <c r="G20" s="27" t="s">
        <v>33</v>
      </c>
      <c r="H20" s="23">
        <f t="shared" si="0"/>
        <v>0</v>
      </c>
      <c r="I20" s="27">
        <v>118942</v>
      </c>
      <c r="J20" s="79" t="s">
        <v>400</v>
      </c>
      <c r="K20" s="27">
        <v>1089567864</v>
      </c>
      <c r="L20" s="79" t="s">
        <v>400</v>
      </c>
      <c r="M20" s="27">
        <v>1055760983</v>
      </c>
      <c r="N20" s="25" t="s">
        <v>280</v>
      </c>
      <c r="O20" s="25" t="s">
        <v>296</v>
      </c>
      <c r="P20" s="24">
        <v>5000</v>
      </c>
      <c r="Q20" s="24">
        <v>0.2</v>
      </c>
      <c r="R20" s="24">
        <f t="shared" si="1"/>
        <v>6000</v>
      </c>
      <c r="S20" s="24">
        <f>Indicaciones!I20</f>
        <v>0</v>
      </c>
      <c r="T20" s="24">
        <f t="shared" si="2"/>
        <v>0</v>
      </c>
      <c r="U20" s="24">
        <v>1.5</v>
      </c>
      <c r="V20" s="24">
        <f t="shared" si="3"/>
        <v>0</v>
      </c>
    </row>
    <row r="21" spans="2:22" ht="15.75" customHeight="1" x14ac:dyDescent="0.25">
      <c r="B21" s="21">
        <v>19</v>
      </c>
      <c r="C21" s="22" t="s">
        <v>297</v>
      </c>
      <c r="D21" s="22" t="s">
        <v>297</v>
      </c>
      <c r="E21" s="23" t="s">
        <v>40</v>
      </c>
      <c r="F21" s="23" t="s">
        <v>255</v>
      </c>
      <c r="G21" s="23" t="s">
        <v>33</v>
      </c>
      <c r="H21" s="23">
        <f t="shared" si="0"/>
        <v>0</v>
      </c>
      <c r="I21" s="23">
        <v>1500</v>
      </c>
      <c r="J21" s="80" t="s">
        <v>388</v>
      </c>
      <c r="K21" s="23">
        <v>289564545</v>
      </c>
      <c r="L21" s="79" t="s">
        <v>400</v>
      </c>
      <c r="M21" s="23">
        <v>1061066169</v>
      </c>
      <c r="N21" s="25" t="s">
        <v>270</v>
      </c>
      <c r="O21" s="25" t="s">
        <v>298</v>
      </c>
      <c r="P21" s="24">
        <v>7500</v>
      </c>
      <c r="Q21" s="24">
        <v>0.5</v>
      </c>
      <c r="R21" s="24">
        <f t="shared" si="1"/>
        <v>11250</v>
      </c>
      <c r="S21" s="24">
        <f>Indicaciones!I21</f>
        <v>0</v>
      </c>
      <c r="T21" s="24">
        <f t="shared" si="2"/>
        <v>0</v>
      </c>
      <c r="U21" s="24">
        <v>1</v>
      </c>
      <c r="V21" s="24">
        <f t="shared" si="3"/>
        <v>0</v>
      </c>
    </row>
    <row r="22" spans="2:22" ht="15.75" customHeight="1" x14ac:dyDescent="0.25">
      <c r="B22" s="21">
        <v>20</v>
      </c>
      <c r="C22" s="26" t="s">
        <v>299</v>
      </c>
      <c r="D22" s="26" t="s">
        <v>299</v>
      </c>
      <c r="E22" s="27" t="s">
        <v>48</v>
      </c>
      <c r="F22" s="27" t="s">
        <v>241</v>
      </c>
      <c r="G22" s="27" t="s">
        <v>33</v>
      </c>
      <c r="H22" s="23">
        <f t="shared" si="0"/>
        <v>0</v>
      </c>
      <c r="I22" s="27">
        <v>1500</v>
      </c>
      <c r="J22" s="79" t="s">
        <v>400</v>
      </c>
      <c r="K22" s="27">
        <v>1085963444</v>
      </c>
      <c r="L22" s="79" t="s">
        <v>400</v>
      </c>
      <c r="M22" s="27">
        <v>1061066169</v>
      </c>
      <c r="N22" s="25" t="s">
        <v>259</v>
      </c>
      <c r="O22" s="25" t="s">
        <v>284</v>
      </c>
      <c r="P22" s="24">
        <v>12500</v>
      </c>
      <c r="Q22" s="24">
        <v>0.5</v>
      </c>
      <c r="R22" s="24">
        <f t="shared" si="1"/>
        <v>18750</v>
      </c>
      <c r="S22" s="24">
        <f>Indicaciones!I22</f>
        <v>0</v>
      </c>
      <c r="T22" s="24">
        <f t="shared" si="2"/>
        <v>0</v>
      </c>
      <c r="U22" s="24">
        <v>1.5</v>
      </c>
      <c r="V22" s="24">
        <f t="shared" si="3"/>
        <v>0</v>
      </c>
    </row>
    <row r="23" spans="2:22" ht="15.75" customHeight="1" x14ac:dyDescent="0.25">
      <c r="B23" s="21">
        <v>21</v>
      </c>
      <c r="C23" s="22" t="s">
        <v>300</v>
      </c>
      <c r="D23" s="22" t="s">
        <v>300</v>
      </c>
      <c r="E23" s="23" t="s">
        <v>23</v>
      </c>
      <c r="F23" s="23" t="s">
        <v>255</v>
      </c>
      <c r="G23" s="23" t="s">
        <v>33</v>
      </c>
      <c r="H23" s="23">
        <f t="shared" si="0"/>
        <v>0</v>
      </c>
      <c r="I23" s="23">
        <v>118942</v>
      </c>
      <c r="J23" s="80" t="s">
        <v>400</v>
      </c>
      <c r="K23" s="23">
        <v>1000831233</v>
      </c>
      <c r="L23" s="79" t="s">
        <v>400</v>
      </c>
      <c r="M23" s="23">
        <v>1056134635</v>
      </c>
      <c r="N23" s="25" t="s">
        <v>256</v>
      </c>
      <c r="O23" s="25" t="s">
        <v>257</v>
      </c>
      <c r="P23" s="24">
        <v>10000</v>
      </c>
      <c r="Q23" s="24">
        <v>0.2</v>
      </c>
      <c r="R23" s="24">
        <f t="shared" si="1"/>
        <v>12000</v>
      </c>
      <c r="S23" s="24">
        <f>Indicaciones!I23</f>
        <v>0</v>
      </c>
      <c r="T23" s="24">
        <f t="shared" si="2"/>
        <v>0</v>
      </c>
      <c r="U23" s="24">
        <v>1</v>
      </c>
      <c r="V23" s="24">
        <f t="shared" si="3"/>
        <v>0</v>
      </c>
    </row>
    <row r="24" spans="2:22" ht="15.75" customHeight="1" x14ac:dyDescent="0.25">
      <c r="B24" s="21">
        <v>22</v>
      </c>
      <c r="C24" s="26" t="s">
        <v>301</v>
      </c>
      <c r="D24" s="26" t="s">
        <v>301</v>
      </c>
      <c r="E24" s="27" t="s">
        <v>23</v>
      </c>
      <c r="F24" s="27" t="s">
        <v>241</v>
      </c>
      <c r="G24" s="27" t="s">
        <v>33</v>
      </c>
      <c r="H24" s="23">
        <f t="shared" si="0"/>
        <v>0</v>
      </c>
      <c r="I24" s="27">
        <v>118942</v>
      </c>
      <c r="J24" s="79" t="s">
        <v>400</v>
      </c>
      <c r="K24" s="27">
        <v>1000458695</v>
      </c>
      <c r="L24" s="79" t="s">
        <v>400</v>
      </c>
      <c r="M24" s="27">
        <v>1056134635</v>
      </c>
      <c r="N24" s="25" t="s">
        <v>259</v>
      </c>
      <c r="O24" s="25" t="s">
        <v>260</v>
      </c>
      <c r="P24" s="24">
        <v>10000</v>
      </c>
      <c r="Q24" s="24">
        <v>0.2</v>
      </c>
      <c r="R24" s="24">
        <f t="shared" si="1"/>
        <v>12000</v>
      </c>
      <c r="S24" s="24">
        <f>Indicaciones!I24</f>
        <v>0</v>
      </c>
      <c r="T24" s="24">
        <f t="shared" si="2"/>
        <v>0</v>
      </c>
      <c r="U24" s="24">
        <v>1.5</v>
      </c>
      <c r="V24" s="24">
        <f t="shared" si="3"/>
        <v>0</v>
      </c>
    </row>
    <row r="25" spans="2:22" ht="15.75" customHeight="1" x14ac:dyDescent="0.25">
      <c r="B25" s="21">
        <v>23</v>
      </c>
      <c r="C25" s="22" t="s">
        <v>302</v>
      </c>
      <c r="D25" s="22" t="s">
        <v>302</v>
      </c>
      <c r="E25" s="23" t="s">
        <v>40</v>
      </c>
      <c r="F25" s="23" t="s">
        <v>255</v>
      </c>
      <c r="G25" s="23" t="s">
        <v>33</v>
      </c>
      <c r="H25" s="23">
        <f t="shared" si="0"/>
        <v>0</v>
      </c>
      <c r="I25" s="23">
        <v>1500</v>
      </c>
      <c r="J25" s="80" t="s">
        <v>400</v>
      </c>
      <c r="K25" s="23">
        <v>1000089654</v>
      </c>
      <c r="L25" s="80" t="s">
        <v>388</v>
      </c>
      <c r="M25" s="23">
        <v>785962541</v>
      </c>
      <c r="N25" s="25" t="s">
        <v>262</v>
      </c>
      <c r="O25" s="25" t="s">
        <v>263</v>
      </c>
      <c r="P25" s="24">
        <v>7500</v>
      </c>
      <c r="Q25" s="24">
        <v>0.5</v>
      </c>
      <c r="R25" s="24">
        <f t="shared" si="1"/>
        <v>11250</v>
      </c>
      <c r="S25" s="24">
        <f>Indicaciones!I25</f>
        <v>0</v>
      </c>
      <c r="T25" s="24">
        <f t="shared" si="2"/>
        <v>0</v>
      </c>
      <c r="U25" s="24">
        <v>1</v>
      </c>
      <c r="V25" s="24">
        <f t="shared" si="3"/>
        <v>0</v>
      </c>
    </row>
    <row r="26" spans="2:22" ht="15.75" customHeight="1" x14ac:dyDescent="0.25">
      <c r="B26" s="21">
        <v>24</v>
      </c>
      <c r="C26" s="26" t="s">
        <v>303</v>
      </c>
      <c r="D26" s="26" t="s">
        <v>303</v>
      </c>
      <c r="E26" s="27" t="s">
        <v>48</v>
      </c>
      <c r="F26" s="27" t="s">
        <v>241</v>
      </c>
      <c r="G26" s="27" t="s">
        <v>33</v>
      </c>
      <c r="H26" s="23">
        <f t="shared" si="0"/>
        <v>0</v>
      </c>
      <c r="I26" s="27">
        <v>1500</v>
      </c>
      <c r="J26" s="79" t="s">
        <v>400</v>
      </c>
      <c r="K26" s="27">
        <v>1020869558</v>
      </c>
      <c r="L26" s="80" t="s">
        <v>388</v>
      </c>
      <c r="M26" s="27">
        <v>785962541</v>
      </c>
      <c r="N26" s="25" t="s">
        <v>256</v>
      </c>
      <c r="O26" s="25" t="s">
        <v>265</v>
      </c>
      <c r="P26" s="24">
        <v>12500</v>
      </c>
      <c r="Q26" s="24">
        <v>0.5</v>
      </c>
      <c r="R26" s="24">
        <f t="shared" si="1"/>
        <v>18750</v>
      </c>
      <c r="S26" s="24">
        <f>Indicaciones!I26</f>
        <v>0</v>
      </c>
      <c r="T26" s="24">
        <f t="shared" si="2"/>
        <v>0</v>
      </c>
      <c r="U26" s="24">
        <v>1.5</v>
      </c>
      <c r="V26" s="24">
        <f t="shared" si="3"/>
        <v>0</v>
      </c>
    </row>
    <row r="27" spans="2:22" ht="15.75" customHeight="1" x14ac:dyDescent="0.25">
      <c r="B27" s="21">
        <v>25</v>
      </c>
      <c r="C27" s="22" t="s">
        <v>304</v>
      </c>
      <c r="D27" s="22" t="s">
        <v>304</v>
      </c>
      <c r="E27" s="23" t="s">
        <v>23</v>
      </c>
      <c r="F27" s="23" t="s">
        <v>255</v>
      </c>
      <c r="G27" s="23" t="s">
        <v>33</v>
      </c>
      <c r="H27" s="23">
        <f t="shared" si="0"/>
        <v>0</v>
      </c>
      <c r="I27" s="23">
        <v>118942</v>
      </c>
      <c r="J27" s="80" t="s">
        <v>388</v>
      </c>
      <c r="K27" s="23">
        <v>79848568</v>
      </c>
      <c r="L27" s="80" t="s">
        <v>388</v>
      </c>
      <c r="M27" s="23">
        <v>845965321</v>
      </c>
      <c r="N27" s="25" t="s">
        <v>267</v>
      </c>
      <c r="O27" s="25" t="s">
        <v>268</v>
      </c>
      <c r="P27" s="24">
        <v>10000</v>
      </c>
      <c r="Q27" s="24">
        <v>0.2</v>
      </c>
      <c r="R27" s="24">
        <f t="shared" si="1"/>
        <v>12000</v>
      </c>
      <c r="S27" s="24">
        <f>Indicaciones!I27</f>
        <v>0</v>
      </c>
      <c r="T27" s="24">
        <f t="shared" si="2"/>
        <v>0</v>
      </c>
      <c r="U27" s="24">
        <v>1</v>
      </c>
      <c r="V27" s="24">
        <f t="shared" si="3"/>
        <v>0</v>
      </c>
    </row>
    <row r="28" spans="2:22" ht="15.75" customHeight="1" x14ac:dyDescent="0.25">
      <c r="B28" s="21">
        <v>26</v>
      </c>
      <c r="C28" s="26" t="s">
        <v>305</v>
      </c>
      <c r="D28" s="26" t="s">
        <v>305</v>
      </c>
      <c r="E28" s="27" t="s">
        <v>40</v>
      </c>
      <c r="F28" s="27" t="s">
        <v>241</v>
      </c>
      <c r="G28" s="27" t="s">
        <v>33</v>
      </c>
      <c r="H28" s="23">
        <f t="shared" si="0"/>
        <v>0</v>
      </c>
      <c r="I28" s="27">
        <v>118942</v>
      </c>
      <c r="J28" s="79" t="s">
        <v>400</v>
      </c>
      <c r="K28" s="27">
        <v>53697454</v>
      </c>
      <c r="L28" s="80" t="s">
        <v>388</v>
      </c>
      <c r="M28" s="27">
        <v>845965321</v>
      </c>
      <c r="N28" s="25" t="s">
        <v>270</v>
      </c>
      <c r="O28" s="25" t="s">
        <v>271</v>
      </c>
      <c r="P28" s="24">
        <v>7500</v>
      </c>
      <c r="Q28" s="24">
        <v>0.2</v>
      </c>
      <c r="R28" s="24">
        <f t="shared" si="1"/>
        <v>9000</v>
      </c>
      <c r="S28" s="24">
        <f>Indicaciones!I28</f>
        <v>0</v>
      </c>
      <c r="T28" s="24">
        <f t="shared" si="2"/>
        <v>0</v>
      </c>
      <c r="U28" s="24">
        <v>1.5</v>
      </c>
      <c r="V28" s="24">
        <f t="shared" si="3"/>
        <v>0</v>
      </c>
    </row>
    <row r="29" spans="2:22" ht="15.75" customHeight="1" x14ac:dyDescent="0.25">
      <c r="B29" s="21">
        <v>27</v>
      </c>
      <c r="C29" s="22" t="s">
        <v>306</v>
      </c>
      <c r="D29" s="22" t="s">
        <v>306</v>
      </c>
      <c r="E29" s="23" t="s">
        <v>48</v>
      </c>
      <c r="F29" s="23" t="s">
        <v>255</v>
      </c>
      <c r="G29" s="23" t="s">
        <v>33</v>
      </c>
      <c r="H29" s="23">
        <f t="shared" si="0"/>
        <v>0</v>
      </c>
      <c r="I29" s="23">
        <v>1500</v>
      </c>
      <c r="J29" s="80" t="s">
        <v>400</v>
      </c>
      <c r="K29" s="23">
        <v>1030085663</v>
      </c>
      <c r="L29" s="80" t="s">
        <v>388</v>
      </c>
      <c r="M29" s="23">
        <v>478456521</v>
      </c>
      <c r="N29" s="25" t="s">
        <v>259</v>
      </c>
      <c r="O29" s="25" t="s">
        <v>268</v>
      </c>
      <c r="P29" s="24">
        <v>12500</v>
      </c>
      <c r="Q29" s="24">
        <v>0.5</v>
      </c>
      <c r="R29" s="24">
        <f t="shared" si="1"/>
        <v>18750</v>
      </c>
      <c r="S29" s="24">
        <f>Indicaciones!I29</f>
        <v>0</v>
      </c>
      <c r="T29" s="24">
        <f t="shared" si="2"/>
        <v>0</v>
      </c>
      <c r="U29" s="24">
        <v>1</v>
      </c>
      <c r="V29" s="24">
        <f t="shared" si="3"/>
        <v>0</v>
      </c>
    </row>
    <row r="30" spans="2:22" ht="15.75" customHeight="1" x14ac:dyDescent="0.25">
      <c r="B30" s="21">
        <v>28</v>
      </c>
      <c r="C30" s="26" t="s">
        <v>307</v>
      </c>
      <c r="D30" s="26" t="s">
        <v>307</v>
      </c>
      <c r="E30" s="27" t="s">
        <v>23</v>
      </c>
      <c r="F30" s="27" t="s">
        <v>241</v>
      </c>
      <c r="G30" s="27" t="s">
        <v>33</v>
      </c>
      <c r="H30" s="23">
        <f t="shared" si="0"/>
        <v>0</v>
      </c>
      <c r="I30" s="27">
        <v>1500</v>
      </c>
      <c r="J30" s="79" t="s">
        <v>400</v>
      </c>
      <c r="K30" s="27">
        <v>89562489</v>
      </c>
      <c r="L30" s="80" t="s">
        <v>388</v>
      </c>
      <c r="M30" s="27">
        <v>478456521</v>
      </c>
      <c r="N30" s="25" t="s">
        <v>274</v>
      </c>
      <c r="O30" s="25" t="s">
        <v>275</v>
      </c>
      <c r="P30" s="24">
        <v>10000</v>
      </c>
      <c r="Q30" s="24">
        <v>0.5</v>
      </c>
      <c r="R30" s="24">
        <f t="shared" si="1"/>
        <v>15000</v>
      </c>
      <c r="S30" s="24">
        <f>Indicaciones!I30</f>
        <v>0</v>
      </c>
      <c r="T30" s="24">
        <f t="shared" si="2"/>
        <v>0</v>
      </c>
      <c r="U30" s="24">
        <v>1.5</v>
      </c>
      <c r="V30" s="24">
        <f t="shared" si="3"/>
        <v>0</v>
      </c>
    </row>
    <row r="31" spans="2:22" ht="15.75" customHeight="1" x14ac:dyDescent="0.25">
      <c r="B31" s="21">
        <v>29</v>
      </c>
      <c r="C31" s="22" t="s">
        <v>308</v>
      </c>
      <c r="D31" s="22" t="s">
        <v>308</v>
      </c>
      <c r="E31" s="23" t="s">
        <v>48</v>
      </c>
      <c r="F31" s="23" t="s">
        <v>255</v>
      </c>
      <c r="G31" s="23" t="s">
        <v>33</v>
      </c>
      <c r="H31" s="23">
        <f t="shared" si="0"/>
        <v>0</v>
      </c>
      <c r="I31" s="23">
        <v>118942</v>
      </c>
      <c r="J31" s="80" t="s">
        <v>400</v>
      </c>
      <c r="K31" s="23">
        <v>48959632</v>
      </c>
      <c r="L31" s="80" t="s">
        <v>388</v>
      </c>
      <c r="M31" s="23">
        <v>1020321044</v>
      </c>
      <c r="N31" s="25" t="s">
        <v>256</v>
      </c>
      <c r="O31" s="25" t="s">
        <v>271</v>
      </c>
      <c r="P31" s="24">
        <v>12500</v>
      </c>
      <c r="Q31" s="24">
        <v>0.2</v>
      </c>
      <c r="R31" s="24">
        <f t="shared" si="1"/>
        <v>15000</v>
      </c>
      <c r="S31" s="24">
        <f>Indicaciones!I31</f>
        <v>0</v>
      </c>
      <c r="T31" s="24">
        <f t="shared" si="2"/>
        <v>0</v>
      </c>
      <c r="U31" s="24">
        <v>1</v>
      </c>
      <c r="V31" s="24">
        <f t="shared" si="3"/>
        <v>0</v>
      </c>
    </row>
    <row r="32" spans="2:22" ht="15.75" customHeight="1" x14ac:dyDescent="0.25">
      <c r="B32" s="21">
        <v>30</v>
      </c>
      <c r="C32" s="26" t="s">
        <v>309</v>
      </c>
      <c r="D32" s="26" t="s">
        <v>309</v>
      </c>
      <c r="E32" s="27" t="s">
        <v>48</v>
      </c>
      <c r="F32" s="27" t="s">
        <v>241</v>
      </c>
      <c r="G32" s="27" t="s">
        <v>33</v>
      </c>
      <c r="H32" s="23">
        <f t="shared" si="0"/>
        <v>0</v>
      </c>
      <c r="I32" s="27">
        <v>118942</v>
      </c>
      <c r="J32" s="79" t="s">
        <v>388</v>
      </c>
      <c r="K32" s="27">
        <v>256554545</v>
      </c>
      <c r="L32" s="80" t="s">
        <v>388</v>
      </c>
      <c r="M32" s="27">
        <v>1020321044</v>
      </c>
      <c r="N32" s="25" t="s">
        <v>267</v>
      </c>
      <c r="O32" s="25" t="s">
        <v>278</v>
      </c>
      <c r="P32" s="24">
        <v>12500</v>
      </c>
      <c r="Q32" s="24">
        <v>0.2</v>
      </c>
      <c r="R32" s="24">
        <f t="shared" si="1"/>
        <v>15000</v>
      </c>
      <c r="S32" s="24">
        <f>Indicaciones!I32</f>
        <v>0</v>
      </c>
      <c r="T32" s="24">
        <f t="shared" si="2"/>
        <v>0</v>
      </c>
      <c r="U32" s="24">
        <v>1.5</v>
      </c>
      <c r="V32" s="24">
        <f t="shared" si="3"/>
        <v>0</v>
      </c>
    </row>
    <row r="33" spans="2:22" ht="15.75" customHeight="1" x14ac:dyDescent="0.25">
      <c r="B33" s="21">
        <v>31</v>
      </c>
      <c r="C33" s="22" t="s">
        <v>310</v>
      </c>
      <c r="D33" s="22" t="s">
        <v>310</v>
      </c>
      <c r="E33" s="23" t="s">
        <v>40</v>
      </c>
      <c r="F33" s="23" t="s">
        <v>255</v>
      </c>
      <c r="G33" s="23" t="s">
        <v>33</v>
      </c>
      <c r="H33" s="23">
        <f t="shared" si="0"/>
        <v>0</v>
      </c>
      <c r="I33" s="23">
        <v>1500</v>
      </c>
      <c r="J33" s="80" t="s">
        <v>400</v>
      </c>
      <c r="K33" s="23">
        <v>1089562344</v>
      </c>
      <c r="L33" s="80" t="s">
        <v>400</v>
      </c>
      <c r="M33" s="23">
        <v>1089626855</v>
      </c>
      <c r="N33" s="25" t="s">
        <v>280</v>
      </c>
      <c r="O33" s="25" t="s">
        <v>262</v>
      </c>
      <c r="P33" s="24">
        <v>7500</v>
      </c>
      <c r="Q33" s="24">
        <v>0.5</v>
      </c>
      <c r="R33" s="24">
        <f t="shared" si="1"/>
        <v>11250</v>
      </c>
      <c r="S33" s="24">
        <f>Indicaciones!I33</f>
        <v>0</v>
      </c>
      <c r="T33" s="24">
        <f t="shared" si="2"/>
        <v>0</v>
      </c>
      <c r="U33" s="24">
        <v>1</v>
      </c>
      <c r="V33" s="24">
        <f t="shared" si="3"/>
        <v>0</v>
      </c>
    </row>
    <row r="34" spans="2:22" ht="15.75" customHeight="1" x14ac:dyDescent="0.25">
      <c r="B34" s="21">
        <v>32</v>
      </c>
      <c r="C34" s="26" t="s">
        <v>311</v>
      </c>
      <c r="D34" s="26" t="s">
        <v>311</v>
      </c>
      <c r="E34" s="27" t="s">
        <v>90</v>
      </c>
      <c r="F34" s="27" t="s">
        <v>241</v>
      </c>
      <c r="G34" s="27" t="s">
        <v>33</v>
      </c>
      <c r="H34" s="23">
        <f t="shared" si="0"/>
        <v>0</v>
      </c>
      <c r="I34" s="27">
        <v>1500</v>
      </c>
      <c r="J34" s="79" t="s">
        <v>400</v>
      </c>
      <c r="K34" s="27">
        <v>86594253</v>
      </c>
      <c r="L34" s="80" t="s">
        <v>400</v>
      </c>
      <c r="M34" s="27">
        <v>1089626855</v>
      </c>
      <c r="N34" s="25" t="s">
        <v>270</v>
      </c>
      <c r="O34" s="25" t="s">
        <v>282</v>
      </c>
      <c r="P34" s="24">
        <v>5000</v>
      </c>
      <c r="Q34" s="24">
        <v>0.5</v>
      </c>
      <c r="R34" s="24">
        <f t="shared" si="1"/>
        <v>7500</v>
      </c>
      <c r="S34" s="24">
        <f>Indicaciones!I34</f>
        <v>0</v>
      </c>
      <c r="T34" s="24">
        <f t="shared" si="2"/>
        <v>0</v>
      </c>
      <c r="U34" s="24">
        <v>1.5</v>
      </c>
      <c r="V34" s="24">
        <f t="shared" si="3"/>
        <v>0</v>
      </c>
    </row>
    <row r="35" spans="2:22" ht="15.75" customHeight="1" x14ac:dyDescent="0.25">
      <c r="B35" s="21">
        <v>33</v>
      </c>
      <c r="C35" s="22" t="s">
        <v>312</v>
      </c>
      <c r="D35" s="22" t="s">
        <v>312</v>
      </c>
      <c r="E35" s="23" t="s">
        <v>90</v>
      </c>
      <c r="F35" s="23" t="s">
        <v>255</v>
      </c>
      <c r="G35" s="23" t="s">
        <v>33</v>
      </c>
      <c r="H35" s="23">
        <f t="shared" si="0"/>
        <v>0</v>
      </c>
      <c r="I35" s="23">
        <v>118942</v>
      </c>
      <c r="J35" s="80" t="s">
        <v>388</v>
      </c>
      <c r="K35" s="23">
        <v>256774545</v>
      </c>
      <c r="L35" s="80" t="s">
        <v>400</v>
      </c>
      <c r="M35" s="23">
        <v>1056133936</v>
      </c>
      <c r="N35" s="25" t="s">
        <v>284</v>
      </c>
      <c r="O35" s="25" t="s">
        <v>285</v>
      </c>
      <c r="P35" s="24">
        <v>5000</v>
      </c>
      <c r="Q35" s="24">
        <v>0.2</v>
      </c>
      <c r="R35" s="24">
        <f t="shared" si="1"/>
        <v>6000</v>
      </c>
      <c r="S35" s="24">
        <f>Indicaciones!I35</f>
        <v>0</v>
      </c>
      <c r="T35" s="24">
        <f t="shared" si="2"/>
        <v>0</v>
      </c>
      <c r="U35" s="24">
        <v>1</v>
      </c>
      <c r="V35" s="24">
        <f t="shared" si="3"/>
        <v>0</v>
      </c>
    </row>
    <row r="36" spans="2:22" ht="15.75" customHeight="1" x14ac:dyDescent="0.25">
      <c r="B36" s="21">
        <v>34</v>
      </c>
      <c r="C36" s="26" t="s">
        <v>313</v>
      </c>
      <c r="D36" s="26" t="s">
        <v>313</v>
      </c>
      <c r="E36" s="27" t="s">
        <v>48</v>
      </c>
      <c r="F36" s="27" t="s">
        <v>241</v>
      </c>
      <c r="G36" s="27" t="s">
        <v>33</v>
      </c>
      <c r="H36" s="23">
        <f t="shared" si="0"/>
        <v>0</v>
      </c>
      <c r="I36" s="27">
        <v>118942</v>
      </c>
      <c r="J36" s="79" t="s">
        <v>388</v>
      </c>
      <c r="K36" s="27">
        <v>256554590</v>
      </c>
      <c r="L36" s="80" t="s">
        <v>400</v>
      </c>
      <c r="M36" s="27">
        <v>1056133936</v>
      </c>
      <c r="N36" s="25" t="s">
        <v>259</v>
      </c>
      <c r="O36" s="25" t="s">
        <v>287</v>
      </c>
      <c r="P36" s="24">
        <v>12500</v>
      </c>
      <c r="Q36" s="24">
        <v>0.2</v>
      </c>
      <c r="R36" s="24">
        <f t="shared" si="1"/>
        <v>15000</v>
      </c>
      <c r="S36" s="24">
        <f>Indicaciones!I36</f>
        <v>0</v>
      </c>
      <c r="T36" s="24">
        <f t="shared" si="2"/>
        <v>0</v>
      </c>
      <c r="U36" s="24">
        <v>1.5</v>
      </c>
      <c r="V36" s="24">
        <f t="shared" si="3"/>
        <v>0</v>
      </c>
    </row>
    <row r="37" spans="2:22" ht="15.75" customHeight="1" x14ac:dyDescent="0.25">
      <c r="B37" s="21">
        <v>35</v>
      </c>
      <c r="C37" s="22" t="s">
        <v>314</v>
      </c>
      <c r="D37" s="22" t="s">
        <v>314</v>
      </c>
      <c r="E37" s="23" t="s">
        <v>40</v>
      </c>
      <c r="F37" s="23" t="s">
        <v>255</v>
      </c>
      <c r="G37" s="23" t="s">
        <v>33</v>
      </c>
      <c r="H37" s="23">
        <f t="shared" si="0"/>
        <v>0</v>
      </c>
      <c r="I37" s="23">
        <v>1500</v>
      </c>
      <c r="J37" s="80" t="s">
        <v>388</v>
      </c>
      <c r="K37" s="23">
        <v>268554545</v>
      </c>
      <c r="L37" s="80" t="s">
        <v>400</v>
      </c>
      <c r="M37" s="23">
        <v>1054400932</v>
      </c>
      <c r="N37" s="25" t="s">
        <v>289</v>
      </c>
      <c r="O37" s="25" t="s">
        <v>290</v>
      </c>
      <c r="P37" s="24">
        <v>7500</v>
      </c>
      <c r="Q37" s="24">
        <v>0.5</v>
      </c>
      <c r="R37" s="24">
        <f t="shared" si="1"/>
        <v>11250</v>
      </c>
      <c r="S37" s="24">
        <f>Indicaciones!I37</f>
        <v>0</v>
      </c>
      <c r="T37" s="24">
        <f t="shared" si="2"/>
        <v>0</v>
      </c>
      <c r="U37" s="24">
        <v>1</v>
      </c>
      <c r="V37" s="24">
        <f t="shared" si="3"/>
        <v>0</v>
      </c>
    </row>
    <row r="38" spans="2:22" ht="15.75" customHeight="1" x14ac:dyDescent="0.25">
      <c r="B38" s="21">
        <v>36</v>
      </c>
      <c r="C38" s="26" t="s">
        <v>315</v>
      </c>
      <c r="D38" s="26" t="s">
        <v>315</v>
      </c>
      <c r="E38" s="27" t="s">
        <v>23</v>
      </c>
      <c r="F38" s="27" t="s">
        <v>241</v>
      </c>
      <c r="G38" s="27" t="s">
        <v>33</v>
      </c>
      <c r="H38" s="23">
        <f t="shared" si="0"/>
        <v>0</v>
      </c>
      <c r="I38" s="27">
        <v>1500</v>
      </c>
      <c r="J38" s="79" t="s">
        <v>400</v>
      </c>
      <c r="K38" s="27">
        <v>1089562361</v>
      </c>
      <c r="L38" s="80" t="s">
        <v>400</v>
      </c>
      <c r="M38" s="27">
        <v>1054400932</v>
      </c>
      <c r="N38" s="25" t="s">
        <v>267</v>
      </c>
      <c r="O38" s="25" t="s">
        <v>292</v>
      </c>
      <c r="P38" s="24">
        <v>10000</v>
      </c>
      <c r="Q38" s="24">
        <v>0.5</v>
      </c>
      <c r="R38" s="24">
        <f t="shared" si="1"/>
        <v>15000</v>
      </c>
      <c r="S38" s="24">
        <f>Indicaciones!I38</f>
        <v>0</v>
      </c>
      <c r="T38" s="24">
        <f t="shared" si="2"/>
        <v>0</v>
      </c>
      <c r="U38" s="24">
        <v>1.5</v>
      </c>
      <c r="V38" s="24">
        <f t="shared" si="3"/>
        <v>0</v>
      </c>
    </row>
    <row r="39" spans="2:22" ht="15.75" customHeight="1" x14ac:dyDescent="0.25">
      <c r="B39" s="21">
        <v>37</v>
      </c>
      <c r="C39" s="22" t="s">
        <v>316</v>
      </c>
      <c r="D39" s="22" t="s">
        <v>316</v>
      </c>
      <c r="E39" s="23" t="s">
        <v>40</v>
      </c>
      <c r="F39" s="23" t="s">
        <v>255</v>
      </c>
      <c r="G39" s="23" t="s">
        <v>33</v>
      </c>
      <c r="H39" s="23">
        <f t="shared" si="0"/>
        <v>0</v>
      </c>
      <c r="I39" s="23">
        <v>118942</v>
      </c>
      <c r="J39" s="80" t="s">
        <v>400</v>
      </c>
      <c r="K39" s="23">
        <v>1084533445</v>
      </c>
      <c r="L39" s="80" t="s">
        <v>388</v>
      </c>
      <c r="M39" s="23">
        <v>489489489</v>
      </c>
      <c r="N39" s="25" t="s">
        <v>259</v>
      </c>
      <c r="O39" s="25" t="s">
        <v>294</v>
      </c>
      <c r="P39" s="24">
        <v>7500</v>
      </c>
      <c r="Q39" s="24">
        <v>0.2</v>
      </c>
      <c r="R39" s="24">
        <f t="shared" si="1"/>
        <v>9000</v>
      </c>
      <c r="S39" s="24">
        <f>Indicaciones!I39</f>
        <v>0</v>
      </c>
      <c r="T39" s="24">
        <f t="shared" si="2"/>
        <v>0</v>
      </c>
      <c r="U39" s="24">
        <v>1</v>
      </c>
      <c r="V39" s="24">
        <f t="shared" si="3"/>
        <v>0</v>
      </c>
    </row>
    <row r="40" spans="2:22" ht="15.75" customHeight="1" x14ac:dyDescent="0.25">
      <c r="B40" s="21">
        <v>38</v>
      </c>
      <c r="C40" s="26" t="s">
        <v>317</v>
      </c>
      <c r="D40" s="26" t="s">
        <v>317</v>
      </c>
      <c r="E40" s="27" t="s">
        <v>90</v>
      </c>
      <c r="F40" s="27" t="s">
        <v>241</v>
      </c>
      <c r="G40" s="27" t="s">
        <v>33</v>
      </c>
      <c r="H40" s="23">
        <f t="shared" si="0"/>
        <v>0</v>
      </c>
      <c r="I40" s="27">
        <v>118942</v>
      </c>
      <c r="J40" s="79" t="s">
        <v>400</v>
      </c>
      <c r="K40" s="27">
        <v>1089567864</v>
      </c>
      <c r="L40" s="79" t="s">
        <v>388</v>
      </c>
      <c r="M40" s="27">
        <v>489489489</v>
      </c>
      <c r="N40" s="25" t="s">
        <v>280</v>
      </c>
      <c r="O40" s="25" t="s">
        <v>296</v>
      </c>
      <c r="P40" s="24">
        <v>5000</v>
      </c>
      <c r="Q40" s="24">
        <v>0.2</v>
      </c>
      <c r="R40" s="24">
        <f t="shared" si="1"/>
        <v>6000</v>
      </c>
      <c r="S40" s="24">
        <f>Indicaciones!I40</f>
        <v>0</v>
      </c>
      <c r="T40" s="24">
        <f t="shared" si="2"/>
        <v>0</v>
      </c>
      <c r="U40" s="24">
        <v>1.5</v>
      </c>
      <c r="V40" s="24">
        <f t="shared" si="3"/>
        <v>0</v>
      </c>
    </row>
    <row r="41" spans="2:22" ht="15.75" customHeight="1" x14ac:dyDescent="0.25">
      <c r="B41" s="21">
        <v>39</v>
      </c>
      <c r="C41" s="22" t="s">
        <v>318</v>
      </c>
      <c r="D41" s="22" t="s">
        <v>318</v>
      </c>
      <c r="E41" s="23" t="s">
        <v>40</v>
      </c>
      <c r="F41" s="23" t="s">
        <v>255</v>
      </c>
      <c r="G41" s="23" t="s">
        <v>33</v>
      </c>
      <c r="H41" s="23">
        <f t="shared" si="0"/>
        <v>0</v>
      </c>
      <c r="I41" s="23">
        <v>1500</v>
      </c>
      <c r="J41" s="80" t="s">
        <v>388</v>
      </c>
      <c r="K41" s="23">
        <v>289564545</v>
      </c>
      <c r="L41" s="80" t="s">
        <v>400</v>
      </c>
      <c r="M41" s="23">
        <v>1084059694</v>
      </c>
      <c r="N41" s="25" t="s">
        <v>270</v>
      </c>
      <c r="O41" s="25" t="s">
        <v>298</v>
      </c>
      <c r="P41" s="24">
        <v>7500</v>
      </c>
      <c r="Q41" s="24">
        <v>0.5</v>
      </c>
      <c r="R41" s="24">
        <f t="shared" si="1"/>
        <v>11250</v>
      </c>
      <c r="S41" s="24">
        <f>Indicaciones!I41</f>
        <v>0</v>
      </c>
      <c r="T41" s="24">
        <f t="shared" si="2"/>
        <v>0</v>
      </c>
      <c r="U41" s="24">
        <v>1</v>
      </c>
      <c r="V41" s="24">
        <f t="shared" si="3"/>
        <v>0</v>
      </c>
    </row>
    <row r="42" spans="2:22" ht="15.75" customHeight="1" x14ac:dyDescent="0.25">
      <c r="B42" s="21">
        <v>40</v>
      </c>
      <c r="C42" s="26" t="s">
        <v>319</v>
      </c>
      <c r="D42" s="26" t="s">
        <v>319</v>
      </c>
      <c r="E42" s="27" t="s">
        <v>48</v>
      </c>
      <c r="F42" s="27" t="s">
        <v>241</v>
      </c>
      <c r="G42" s="27" t="s">
        <v>33</v>
      </c>
      <c r="H42" s="23">
        <f t="shared" si="0"/>
        <v>0</v>
      </c>
      <c r="I42" s="27">
        <v>1500</v>
      </c>
      <c r="J42" s="79" t="s">
        <v>400</v>
      </c>
      <c r="K42" s="27">
        <v>1085963444</v>
      </c>
      <c r="L42" s="79" t="s">
        <v>400</v>
      </c>
      <c r="M42" s="27">
        <v>1084059694</v>
      </c>
      <c r="N42" s="25" t="s">
        <v>259</v>
      </c>
      <c r="O42" s="25" t="s">
        <v>284</v>
      </c>
      <c r="P42" s="24">
        <v>12500</v>
      </c>
      <c r="Q42" s="24">
        <v>0.5</v>
      </c>
      <c r="R42" s="24">
        <f t="shared" si="1"/>
        <v>18750</v>
      </c>
      <c r="S42" s="24">
        <f>Indicaciones!I42</f>
        <v>0</v>
      </c>
      <c r="T42" s="24">
        <f t="shared" si="2"/>
        <v>0</v>
      </c>
      <c r="U42" s="24">
        <v>1.5</v>
      </c>
      <c r="V42" s="24">
        <f t="shared" si="3"/>
        <v>0</v>
      </c>
    </row>
    <row r="43" spans="2:22" ht="15.75" customHeight="1" x14ac:dyDescent="0.2"/>
    <row r="44" spans="2:22" ht="15.75" customHeight="1" x14ac:dyDescent="0.2"/>
    <row r="45" spans="2:22" ht="15.75" customHeight="1" x14ac:dyDescent="0.2"/>
    <row r="46" spans="2:22" ht="15.75" customHeight="1" x14ac:dyDescent="0.2"/>
    <row r="47" spans="2:22" ht="15.75" customHeight="1" x14ac:dyDescent="0.2"/>
    <row r="48" spans="2:2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" spans="2:6" x14ac:dyDescent="0.25">
      <c r="B2" s="28" t="s">
        <v>0</v>
      </c>
      <c r="C2" s="65" t="s">
        <v>320</v>
      </c>
      <c r="D2" s="63"/>
      <c r="E2" s="65" t="s">
        <v>321</v>
      </c>
      <c r="F2" s="63"/>
    </row>
    <row r="3" spans="2:6" x14ac:dyDescent="0.25">
      <c r="B3" s="28">
        <v>1</v>
      </c>
      <c r="C3" s="62">
        <v>5000</v>
      </c>
      <c r="D3" s="63"/>
      <c r="E3" s="62" t="s">
        <v>90</v>
      </c>
      <c r="F3" s="63"/>
    </row>
    <row r="4" spans="2:6" x14ac:dyDescent="0.25">
      <c r="B4" s="28">
        <v>2</v>
      </c>
      <c r="C4" s="64">
        <v>7500</v>
      </c>
      <c r="D4" s="63"/>
      <c r="E4" s="64" t="s">
        <v>40</v>
      </c>
      <c r="F4" s="63"/>
    </row>
    <row r="5" spans="2:6" x14ac:dyDescent="0.25">
      <c r="B5" s="28">
        <v>3</v>
      </c>
      <c r="C5" s="62">
        <v>10000</v>
      </c>
      <c r="D5" s="63"/>
      <c r="E5" s="62" t="s">
        <v>23</v>
      </c>
      <c r="F5" s="63"/>
    </row>
    <row r="6" spans="2:6" x14ac:dyDescent="0.25">
      <c r="B6" s="28">
        <v>4</v>
      </c>
      <c r="C6" s="64">
        <v>12500</v>
      </c>
      <c r="D6" s="63"/>
      <c r="E6" s="64" t="s">
        <v>48</v>
      </c>
      <c r="F6" s="63"/>
    </row>
    <row r="7" spans="2:6" x14ac:dyDescent="0.25">
      <c r="C7" s="4"/>
      <c r="D7" s="4"/>
      <c r="E7" s="4"/>
      <c r="F7" s="4"/>
    </row>
    <row r="8" spans="2:6" x14ac:dyDescent="0.25">
      <c r="C8" s="4"/>
      <c r="D8" s="4"/>
      <c r="E8" s="4"/>
      <c r="F8" s="4"/>
    </row>
    <row r="9" spans="2:6" x14ac:dyDescent="0.25">
      <c r="C9" s="4"/>
      <c r="D9" s="4"/>
      <c r="E9" s="4"/>
      <c r="F9" s="4"/>
    </row>
    <row r="10" spans="2:6" x14ac:dyDescent="0.25">
      <c r="C10" s="4"/>
      <c r="D10" s="4"/>
      <c r="E10" s="4"/>
      <c r="F10" s="4"/>
    </row>
    <row r="13" spans="2:6" x14ac:dyDescent="0.25">
      <c r="E13" s="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C5:D5"/>
    <mergeCell ref="C6:D6"/>
    <mergeCell ref="C2:D2"/>
    <mergeCell ref="E2:F2"/>
    <mergeCell ref="C3:D3"/>
    <mergeCell ref="E3:F3"/>
    <mergeCell ref="C4:D4"/>
    <mergeCell ref="E4:F4"/>
    <mergeCell ref="E5:F5"/>
    <mergeCell ref="E6:F6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1000"/>
  <sheetViews>
    <sheetView workbookViewId="0"/>
  </sheetViews>
  <sheetFormatPr baseColWidth="10" defaultColWidth="12.625" defaultRowHeight="15" customHeight="1" x14ac:dyDescent="0.2"/>
  <cols>
    <col min="1" max="2" width="9.375" customWidth="1"/>
    <col min="3" max="3" width="12.625" customWidth="1"/>
    <col min="4" max="4" width="26.125" customWidth="1"/>
    <col min="5" max="5" width="9.375" customWidth="1"/>
    <col min="6" max="6" width="19.5" customWidth="1"/>
    <col min="7" max="7" width="10.125" customWidth="1"/>
    <col min="8" max="26" width="9.375" customWidth="1"/>
  </cols>
  <sheetData>
    <row r="2" spans="2:9" x14ac:dyDescent="0.25">
      <c r="B2" s="29" t="s">
        <v>0</v>
      </c>
      <c r="C2" s="29" t="s">
        <v>136</v>
      </c>
      <c r="D2" s="29" t="s">
        <v>322</v>
      </c>
      <c r="E2" s="29" t="s">
        <v>323</v>
      </c>
      <c r="F2" s="30" t="s">
        <v>324</v>
      </c>
      <c r="G2" s="30" t="s">
        <v>325</v>
      </c>
    </row>
    <row r="3" spans="2:9" x14ac:dyDescent="0.25">
      <c r="B3" s="29">
        <v>1</v>
      </c>
      <c r="C3" s="31" t="s">
        <v>326</v>
      </c>
      <c r="D3" s="31" t="s">
        <v>327</v>
      </c>
      <c r="E3" s="31">
        <v>1</v>
      </c>
      <c r="F3" s="66">
        <v>2</v>
      </c>
      <c r="G3" s="66" t="s">
        <v>23</v>
      </c>
    </row>
    <row r="4" spans="2:9" x14ac:dyDescent="0.25">
      <c r="B4" s="29">
        <v>2</v>
      </c>
      <c r="C4" s="32" t="s">
        <v>328</v>
      </c>
      <c r="D4" s="32" t="s">
        <v>329</v>
      </c>
      <c r="E4" s="32">
        <v>1</v>
      </c>
      <c r="F4" s="68"/>
      <c r="G4" s="68"/>
    </row>
    <row r="5" spans="2:9" x14ac:dyDescent="0.25">
      <c r="B5" s="29">
        <v>3</v>
      </c>
      <c r="C5" s="31" t="s">
        <v>330</v>
      </c>
      <c r="D5" s="31" t="s">
        <v>327</v>
      </c>
      <c r="E5" s="31">
        <v>2</v>
      </c>
      <c r="F5" s="66">
        <v>3</v>
      </c>
      <c r="G5" s="66" t="s">
        <v>23</v>
      </c>
    </row>
    <row r="6" spans="2:9" x14ac:dyDescent="0.25">
      <c r="B6" s="29">
        <v>4</v>
      </c>
      <c r="C6" s="32" t="s">
        <v>331</v>
      </c>
      <c r="D6" s="32" t="s">
        <v>329</v>
      </c>
      <c r="E6" s="32">
        <v>2</v>
      </c>
      <c r="F6" s="67"/>
      <c r="G6" s="67"/>
    </row>
    <row r="7" spans="2:9" x14ac:dyDescent="0.25">
      <c r="B7" s="29">
        <v>5</v>
      </c>
      <c r="C7" s="31" t="s">
        <v>330</v>
      </c>
      <c r="D7" s="31" t="s">
        <v>332</v>
      </c>
      <c r="E7" s="31">
        <v>2</v>
      </c>
      <c r="F7" s="68"/>
      <c r="G7" s="68"/>
    </row>
    <row r="8" spans="2:9" x14ac:dyDescent="0.25">
      <c r="B8" s="29">
        <v>6</v>
      </c>
      <c r="C8" s="32" t="s">
        <v>333</v>
      </c>
      <c r="D8" s="32" t="s">
        <v>334</v>
      </c>
      <c r="E8" s="32">
        <v>3</v>
      </c>
      <c r="F8" s="66">
        <v>2</v>
      </c>
      <c r="G8" s="66" t="s">
        <v>40</v>
      </c>
    </row>
    <row r="9" spans="2:9" x14ac:dyDescent="0.25">
      <c r="B9" s="29">
        <v>7</v>
      </c>
      <c r="C9" s="31" t="s">
        <v>335</v>
      </c>
      <c r="D9" s="31" t="s">
        <v>336</v>
      </c>
      <c r="E9" s="31">
        <v>3</v>
      </c>
      <c r="F9" s="68"/>
      <c r="G9" s="68"/>
    </row>
    <row r="10" spans="2:9" x14ac:dyDescent="0.25">
      <c r="B10" s="29">
        <v>8</v>
      </c>
      <c r="C10" s="32" t="s">
        <v>337</v>
      </c>
      <c r="D10" s="32" t="s">
        <v>338</v>
      </c>
      <c r="E10" s="32">
        <v>4</v>
      </c>
      <c r="F10" s="66">
        <v>3</v>
      </c>
      <c r="G10" s="66" t="s">
        <v>48</v>
      </c>
    </row>
    <row r="11" spans="2:9" x14ac:dyDescent="0.25">
      <c r="B11" s="29">
        <v>9</v>
      </c>
      <c r="C11" s="31" t="s">
        <v>339</v>
      </c>
      <c r="D11" s="31" t="s">
        <v>340</v>
      </c>
      <c r="E11" s="31">
        <v>4</v>
      </c>
      <c r="F11" s="67"/>
      <c r="G11" s="67"/>
    </row>
    <row r="12" spans="2:9" x14ac:dyDescent="0.25">
      <c r="B12" s="29">
        <v>10</v>
      </c>
      <c r="C12" s="32" t="s">
        <v>337</v>
      </c>
      <c r="D12" s="32" t="s">
        <v>332</v>
      </c>
      <c r="E12" s="32">
        <v>4</v>
      </c>
      <c r="F12" s="68"/>
      <c r="G12" s="68"/>
    </row>
    <row r="13" spans="2:9" x14ac:dyDescent="0.25">
      <c r="B13" s="29">
        <v>11</v>
      </c>
      <c r="C13" s="31" t="s">
        <v>341</v>
      </c>
      <c r="D13" s="31" t="s">
        <v>327</v>
      </c>
      <c r="E13" s="31">
        <v>5</v>
      </c>
      <c r="F13" s="66">
        <v>2</v>
      </c>
      <c r="G13" s="66" t="s">
        <v>23</v>
      </c>
    </row>
    <row r="14" spans="2:9" x14ac:dyDescent="0.25">
      <c r="B14" s="29">
        <v>12</v>
      </c>
      <c r="C14" s="32" t="s">
        <v>342</v>
      </c>
      <c r="D14" s="32" t="s">
        <v>329</v>
      </c>
      <c r="E14" s="32">
        <v>5</v>
      </c>
      <c r="F14" s="68"/>
      <c r="G14" s="68"/>
      <c r="I14" s="33"/>
    </row>
    <row r="15" spans="2:9" x14ac:dyDescent="0.25">
      <c r="B15" s="29">
        <v>13</v>
      </c>
      <c r="C15" s="31" t="s">
        <v>343</v>
      </c>
      <c r="D15" s="31" t="s">
        <v>334</v>
      </c>
      <c r="E15" s="31">
        <v>6</v>
      </c>
      <c r="F15" s="66">
        <v>3</v>
      </c>
      <c r="G15" s="66" t="s">
        <v>40</v>
      </c>
    </row>
    <row r="16" spans="2:9" x14ac:dyDescent="0.25">
      <c r="B16" s="29">
        <v>14</v>
      </c>
      <c r="C16" s="32" t="s">
        <v>344</v>
      </c>
      <c r="D16" s="32" t="s">
        <v>336</v>
      </c>
      <c r="E16" s="32">
        <v>6</v>
      </c>
      <c r="F16" s="67"/>
      <c r="G16" s="67"/>
    </row>
    <row r="17" spans="2:7" x14ac:dyDescent="0.25">
      <c r="B17" s="29">
        <v>15</v>
      </c>
      <c r="C17" s="31" t="s">
        <v>343</v>
      </c>
      <c r="D17" s="31" t="s">
        <v>332</v>
      </c>
      <c r="E17" s="31">
        <v>6</v>
      </c>
      <c r="F17" s="68"/>
      <c r="G17" s="68"/>
    </row>
    <row r="18" spans="2:7" x14ac:dyDescent="0.25">
      <c r="B18" s="29">
        <v>16</v>
      </c>
      <c r="C18" s="32" t="s">
        <v>345</v>
      </c>
      <c r="D18" s="32" t="s">
        <v>338</v>
      </c>
      <c r="E18" s="32">
        <v>7</v>
      </c>
      <c r="F18" s="66">
        <v>2</v>
      </c>
      <c r="G18" s="66" t="s">
        <v>48</v>
      </c>
    </row>
    <row r="19" spans="2:7" x14ac:dyDescent="0.25">
      <c r="B19" s="29">
        <v>17</v>
      </c>
      <c r="C19" s="31" t="s">
        <v>346</v>
      </c>
      <c r="D19" s="31" t="s">
        <v>340</v>
      </c>
      <c r="E19" s="31">
        <v>7</v>
      </c>
      <c r="F19" s="68"/>
      <c r="G19" s="68"/>
    </row>
    <row r="20" spans="2:7" x14ac:dyDescent="0.25">
      <c r="B20" s="29">
        <v>18</v>
      </c>
      <c r="C20" s="32" t="s">
        <v>347</v>
      </c>
      <c r="D20" s="32" t="s">
        <v>327</v>
      </c>
      <c r="E20" s="32">
        <v>8</v>
      </c>
      <c r="F20" s="66">
        <v>3</v>
      </c>
      <c r="G20" s="66" t="s">
        <v>23</v>
      </c>
    </row>
    <row r="21" spans="2:7" ht="15.75" customHeight="1" x14ac:dyDescent="0.25">
      <c r="B21" s="29">
        <v>19</v>
      </c>
      <c r="C21" s="31" t="s">
        <v>348</v>
      </c>
      <c r="D21" s="31" t="s">
        <v>329</v>
      </c>
      <c r="E21" s="31">
        <v>8</v>
      </c>
      <c r="F21" s="67"/>
      <c r="G21" s="67"/>
    </row>
    <row r="22" spans="2:7" ht="15.75" customHeight="1" x14ac:dyDescent="0.25">
      <c r="B22" s="29">
        <v>20</v>
      </c>
      <c r="C22" s="32" t="s">
        <v>347</v>
      </c>
      <c r="D22" s="32" t="s">
        <v>332</v>
      </c>
      <c r="E22" s="32">
        <v>8</v>
      </c>
      <c r="F22" s="68"/>
      <c r="G22" s="68"/>
    </row>
    <row r="23" spans="2:7" ht="15.75" customHeight="1" x14ac:dyDescent="0.25">
      <c r="B23" s="29">
        <v>21</v>
      </c>
      <c r="C23" s="31" t="s">
        <v>349</v>
      </c>
      <c r="D23" s="31" t="s">
        <v>338</v>
      </c>
      <c r="E23" s="31">
        <v>9</v>
      </c>
      <c r="F23" s="66">
        <v>2</v>
      </c>
      <c r="G23" s="66" t="s">
        <v>48</v>
      </c>
    </row>
    <row r="24" spans="2:7" ht="15.75" customHeight="1" x14ac:dyDescent="0.25">
      <c r="B24" s="29">
        <v>22</v>
      </c>
      <c r="C24" s="32" t="s">
        <v>350</v>
      </c>
      <c r="D24" s="32" t="s">
        <v>340</v>
      </c>
      <c r="E24" s="32">
        <v>9</v>
      </c>
      <c r="F24" s="68"/>
      <c r="G24" s="68"/>
    </row>
    <row r="25" spans="2:7" ht="15.75" customHeight="1" x14ac:dyDescent="0.25">
      <c r="B25" s="29">
        <v>23</v>
      </c>
      <c r="C25" s="31" t="s">
        <v>351</v>
      </c>
      <c r="D25" s="31" t="s">
        <v>338</v>
      </c>
      <c r="E25" s="31">
        <v>10</v>
      </c>
      <c r="F25" s="66">
        <v>3</v>
      </c>
      <c r="G25" s="66" t="s">
        <v>48</v>
      </c>
    </row>
    <row r="26" spans="2:7" ht="15.75" customHeight="1" x14ac:dyDescent="0.25">
      <c r="B26" s="29">
        <v>24</v>
      </c>
      <c r="C26" s="32" t="s">
        <v>352</v>
      </c>
      <c r="D26" s="32" t="s">
        <v>340</v>
      </c>
      <c r="E26" s="32">
        <v>10</v>
      </c>
      <c r="F26" s="67"/>
      <c r="G26" s="67"/>
    </row>
    <row r="27" spans="2:7" ht="15.75" customHeight="1" x14ac:dyDescent="0.25">
      <c r="B27" s="29">
        <v>25</v>
      </c>
      <c r="C27" s="31" t="s">
        <v>351</v>
      </c>
      <c r="D27" s="31" t="s">
        <v>332</v>
      </c>
      <c r="E27" s="31">
        <v>10</v>
      </c>
      <c r="F27" s="68"/>
      <c r="G27" s="68"/>
    </row>
    <row r="28" spans="2:7" ht="15.75" customHeight="1" x14ac:dyDescent="0.25">
      <c r="B28" s="29">
        <v>26</v>
      </c>
      <c r="C28" s="32" t="s">
        <v>353</v>
      </c>
      <c r="D28" s="32" t="s">
        <v>334</v>
      </c>
      <c r="E28" s="32">
        <v>11</v>
      </c>
      <c r="F28" s="66">
        <v>2</v>
      </c>
      <c r="G28" s="66" t="s">
        <v>40</v>
      </c>
    </row>
    <row r="29" spans="2:7" ht="15.75" customHeight="1" x14ac:dyDescent="0.25">
      <c r="B29" s="29">
        <v>27</v>
      </c>
      <c r="C29" s="31" t="s">
        <v>354</v>
      </c>
      <c r="D29" s="31" t="s">
        <v>336</v>
      </c>
      <c r="E29" s="31">
        <v>11</v>
      </c>
      <c r="F29" s="68"/>
      <c r="G29" s="68"/>
    </row>
    <row r="30" spans="2:7" ht="15.75" customHeight="1" x14ac:dyDescent="0.25">
      <c r="B30" s="29">
        <v>28</v>
      </c>
      <c r="C30" s="32" t="s">
        <v>355</v>
      </c>
      <c r="D30" s="32" t="s">
        <v>356</v>
      </c>
      <c r="E30" s="32">
        <v>12</v>
      </c>
      <c r="F30" s="66">
        <v>3</v>
      </c>
      <c r="G30" s="66" t="s">
        <v>90</v>
      </c>
    </row>
    <row r="31" spans="2:7" ht="15.75" customHeight="1" x14ac:dyDescent="0.25">
      <c r="B31" s="29">
        <v>29</v>
      </c>
      <c r="C31" s="31" t="s">
        <v>357</v>
      </c>
      <c r="D31" s="31" t="s">
        <v>358</v>
      </c>
      <c r="E31" s="31">
        <v>12</v>
      </c>
      <c r="F31" s="67"/>
      <c r="G31" s="67"/>
    </row>
    <row r="32" spans="2:7" ht="15.75" customHeight="1" x14ac:dyDescent="0.25">
      <c r="B32" s="29">
        <v>30</v>
      </c>
      <c r="C32" s="32" t="s">
        <v>355</v>
      </c>
      <c r="D32" s="32" t="s">
        <v>359</v>
      </c>
      <c r="E32" s="32">
        <v>12</v>
      </c>
      <c r="F32" s="68"/>
      <c r="G32" s="68"/>
    </row>
    <row r="33" spans="2:7" ht="15.75" customHeight="1" x14ac:dyDescent="0.25">
      <c r="B33" s="29">
        <v>31</v>
      </c>
      <c r="C33" s="31" t="s">
        <v>360</v>
      </c>
      <c r="D33" s="31" t="s">
        <v>361</v>
      </c>
      <c r="E33" s="31">
        <v>13</v>
      </c>
      <c r="F33" s="66">
        <v>2</v>
      </c>
      <c r="G33" s="66" t="s">
        <v>90</v>
      </c>
    </row>
    <row r="34" spans="2:7" ht="15.75" customHeight="1" x14ac:dyDescent="0.25">
      <c r="B34" s="29">
        <v>32</v>
      </c>
      <c r="C34" s="32" t="s">
        <v>362</v>
      </c>
      <c r="D34" s="32" t="s">
        <v>363</v>
      </c>
      <c r="E34" s="32">
        <v>13</v>
      </c>
      <c r="F34" s="68"/>
      <c r="G34" s="68"/>
    </row>
    <row r="35" spans="2:7" ht="15.75" customHeight="1" x14ac:dyDescent="0.25">
      <c r="B35" s="29">
        <v>33</v>
      </c>
      <c r="C35" s="31" t="s">
        <v>364</v>
      </c>
      <c r="D35" s="31" t="s">
        <v>338</v>
      </c>
      <c r="E35" s="31">
        <v>14</v>
      </c>
      <c r="F35" s="66">
        <v>3</v>
      </c>
      <c r="G35" s="66" t="s">
        <v>48</v>
      </c>
    </row>
    <row r="36" spans="2:7" ht="15.75" customHeight="1" x14ac:dyDescent="0.25">
      <c r="B36" s="29">
        <v>34</v>
      </c>
      <c r="C36" s="32" t="s">
        <v>365</v>
      </c>
      <c r="D36" s="32" t="s">
        <v>340</v>
      </c>
      <c r="E36" s="32">
        <v>14</v>
      </c>
      <c r="F36" s="67"/>
      <c r="G36" s="67"/>
    </row>
    <row r="37" spans="2:7" ht="15.75" customHeight="1" x14ac:dyDescent="0.25">
      <c r="B37" s="29">
        <v>35</v>
      </c>
      <c r="C37" s="31" t="s">
        <v>364</v>
      </c>
      <c r="D37" s="31" t="s">
        <v>332</v>
      </c>
      <c r="E37" s="31">
        <v>14</v>
      </c>
      <c r="F37" s="68"/>
      <c r="G37" s="68"/>
    </row>
    <row r="38" spans="2:7" ht="15.75" customHeight="1" x14ac:dyDescent="0.25">
      <c r="B38" s="29">
        <v>36</v>
      </c>
      <c r="C38" s="32" t="s">
        <v>366</v>
      </c>
      <c r="D38" s="32" t="s">
        <v>334</v>
      </c>
      <c r="E38" s="32">
        <v>15</v>
      </c>
      <c r="F38" s="66">
        <v>2</v>
      </c>
      <c r="G38" s="66" t="s">
        <v>40</v>
      </c>
    </row>
    <row r="39" spans="2:7" ht="15.75" customHeight="1" x14ac:dyDescent="0.25">
      <c r="B39" s="29">
        <v>37</v>
      </c>
      <c r="C39" s="31" t="s">
        <v>367</v>
      </c>
      <c r="D39" s="31" t="s">
        <v>336</v>
      </c>
      <c r="E39" s="31">
        <v>15</v>
      </c>
      <c r="F39" s="68"/>
      <c r="G39" s="68"/>
    </row>
    <row r="40" spans="2:7" ht="15.75" customHeight="1" x14ac:dyDescent="0.25">
      <c r="B40" s="29">
        <v>38</v>
      </c>
      <c r="C40" s="32" t="s">
        <v>368</v>
      </c>
      <c r="D40" s="32" t="s">
        <v>327</v>
      </c>
      <c r="E40" s="32">
        <v>16</v>
      </c>
      <c r="F40" s="66">
        <v>3</v>
      </c>
      <c r="G40" s="66" t="s">
        <v>23</v>
      </c>
    </row>
    <row r="41" spans="2:7" ht="15.75" customHeight="1" x14ac:dyDescent="0.25">
      <c r="B41" s="29">
        <v>39</v>
      </c>
      <c r="C41" s="31" t="s">
        <v>369</v>
      </c>
      <c r="D41" s="31" t="s">
        <v>329</v>
      </c>
      <c r="E41" s="31">
        <v>16</v>
      </c>
      <c r="F41" s="67"/>
      <c r="G41" s="67"/>
    </row>
    <row r="42" spans="2:7" ht="15.75" customHeight="1" x14ac:dyDescent="0.25">
      <c r="B42" s="29">
        <v>40</v>
      </c>
      <c r="C42" s="32" t="s">
        <v>368</v>
      </c>
      <c r="D42" s="32" t="s">
        <v>332</v>
      </c>
      <c r="E42" s="32">
        <v>16</v>
      </c>
      <c r="F42" s="68"/>
      <c r="G42" s="68"/>
    </row>
    <row r="43" spans="2:7" ht="15.75" customHeight="1" x14ac:dyDescent="0.25">
      <c r="B43" s="29">
        <v>41</v>
      </c>
      <c r="C43" s="31" t="s">
        <v>370</v>
      </c>
      <c r="D43" s="31" t="s">
        <v>334</v>
      </c>
      <c r="E43" s="31">
        <v>17</v>
      </c>
      <c r="F43" s="66">
        <v>2</v>
      </c>
      <c r="G43" s="66" t="s">
        <v>40</v>
      </c>
    </row>
    <row r="44" spans="2:7" ht="15.75" customHeight="1" x14ac:dyDescent="0.25">
      <c r="B44" s="29">
        <v>42</v>
      </c>
      <c r="C44" s="32" t="s">
        <v>371</v>
      </c>
      <c r="D44" s="32" t="s">
        <v>336</v>
      </c>
      <c r="E44" s="32">
        <v>17</v>
      </c>
      <c r="F44" s="68"/>
      <c r="G44" s="68"/>
    </row>
    <row r="45" spans="2:7" ht="15.75" customHeight="1" x14ac:dyDescent="0.25">
      <c r="B45" s="29">
        <v>43</v>
      </c>
      <c r="C45" s="31" t="s">
        <v>372</v>
      </c>
      <c r="D45" s="31" t="s">
        <v>356</v>
      </c>
      <c r="E45" s="31">
        <v>18</v>
      </c>
      <c r="F45" s="66">
        <v>3</v>
      </c>
      <c r="G45" s="66" t="s">
        <v>90</v>
      </c>
    </row>
    <row r="46" spans="2:7" ht="15.75" customHeight="1" x14ac:dyDescent="0.25">
      <c r="B46" s="29">
        <v>44</v>
      </c>
      <c r="C46" s="32" t="s">
        <v>373</v>
      </c>
      <c r="D46" s="32" t="s">
        <v>358</v>
      </c>
      <c r="E46" s="32">
        <v>18</v>
      </c>
      <c r="F46" s="67"/>
      <c r="G46" s="67"/>
    </row>
    <row r="47" spans="2:7" ht="15.75" customHeight="1" x14ac:dyDescent="0.25">
      <c r="B47" s="29">
        <v>45</v>
      </c>
      <c r="C47" s="31" t="s">
        <v>372</v>
      </c>
      <c r="D47" s="31" t="s">
        <v>359</v>
      </c>
      <c r="E47" s="31">
        <v>18</v>
      </c>
      <c r="F47" s="68"/>
      <c r="G47" s="68"/>
    </row>
    <row r="48" spans="2:7" ht="15.75" customHeight="1" x14ac:dyDescent="0.25">
      <c r="B48" s="29">
        <v>46</v>
      </c>
      <c r="C48" s="32" t="s">
        <v>374</v>
      </c>
      <c r="D48" s="32" t="s">
        <v>334</v>
      </c>
      <c r="E48" s="32">
        <v>19</v>
      </c>
      <c r="F48" s="66">
        <v>2</v>
      </c>
      <c r="G48" s="66" t="s">
        <v>40</v>
      </c>
    </row>
    <row r="49" spans="2:7" ht="15.75" customHeight="1" x14ac:dyDescent="0.25">
      <c r="B49" s="29">
        <v>47</v>
      </c>
      <c r="C49" s="31" t="s">
        <v>375</v>
      </c>
      <c r="D49" s="31" t="s">
        <v>336</v>
      </c>
      <c r="E49" s="31">
        <v>19</v>
      </c>
      <c r="F49" s="68"/>
      <c r="G49" s="68"/>
    </row>
    <row r="50" spans="2:7" ht="15.75" customHeight="1" x14ac:dyDescent="0.25">
      <c r="B50" s="29">
        <v>48</v>
      </c>
      <c r="C50" s="32" t="s">
        <v>376</v>
      </c>
      <c r="D50" s="32" t="s">
        <v>338</v>
      </c>
      <c r="E50" s="32">
        <v>20</v>
      </c>
      <c r="F50" s="66">
        <v>3</v>
      </c>
      <c r="G50" s="66" t="s">
        <v>48</v>
      </c>
    </row>
    <row r="51" spans="2:7" ht="15.75" customHeight="1" x14ac:dyDescent="0.25">
      <c r="B51" s="29">
        <v>49</v>
      </c>
      <c r="C51" s="31" t="s">
        <v>377</v>
      </c>
      <c r="D51" s="31" t="s">
        <v>340</v>
      </c>
      <c r="E51" s="31">
        <v>20</v>
      </c>
      <c r="F51" s="67"/>
      <c r="G51" s="67"/>
    </row>
    <row r="52" spans="2:7" ht="15.75" customHeight="1" x14ac:dyDescent="0.25">
      <c r="B52" s="29">
        <v>50</v>
      </c>
      <c r="C52" s="32" t="s">
        <v>376</v>
      </c>
      <c r="D52" s="32" t="s">
        <v>332</v>
      </c>
      <c r="E52" s="32">
        <v>20</v>
      </c>
      <c r="F52" s="68"/>
      <c r="G52" s="68"/>
    </row>
    <row r="53" spans="2:7" ht="15.75" customHeight="1" x14ac:dyDescent="0.25">
      <c r="B53" s="29">
        <v>51</v>
      </c>
      <c r="C53" s="31" t="s">
        <v>326</v>
      </c>
      <c r="D53" s="31" t="s">
        <v>327</v>
      </c>
      <c r="E53" s="31">
        <v>21</v>
      </c>
      <c r="F53" s="66">
        <v>2</v>
      </c>
      <c r="G53" s="66" t="s">
        <v>23</v>
      </c>
    </row>
    <row r="54" spans="2:7" ht="15.75" customHeight="1" x14ac:dyDescent="0.25">
      <c r="B54" s="29">
        <v>52</v>
      </c>
      <c r="C54" s="32" t="s">
        <v>328</v>
      </c>
      <c r="D54" s="32" t="s">
        <v>329</v>
      </c>
      <c r="E54" s="32">
        <v>21</v>
      </c>
      <c r="F54" s="68"/>
      <c r="G54" s="68"/>
    </row>
    <row r="55" spans="2:7" ht="15.75" customHeight="1" x14ac:dyDescent="0.25">
      <c r="B55" s="29">
        <v>53</v>
      </c>
      <c r="C55" s="31" t="s">
        <v>330</v>
      </c>
      <c r="D55" s="31" t="s">
        <v>327</v>
      </c>
      <c r="E55" s="31">
        <v>22</v>
      </c>
      <c r="F55" s="66">
        <v>3</v>
      </c>
      <c r="G55" s="66" t="s">
        <v>23</v>
      </c>
    </row>
    <row r="56" spans="2:7" ht="15.75" customHeight="1" x14ac:dyDescent="0.25">
      <c r="B56" s="29">
        <v>54</v>
      </c>
      <c r="C56" s="32" t="s">
        <v>331</v>
      </c>
      <c r="D56" s="32" t="s">
        <v>329</v>
      </c>
      <c r="E56" s="32">
        <v>22</v>
      </c>
      <c r="F56" s="67"/>
      <c r="G56" s="67"/>
    </row>
    <row r="57" spans="2:7" ht="15.75" customHeight="1" x14ac:dyDescent="0.25">
      <c r="B57" s="29">
        <v>55</v>
      </c>
      <c r="C57" s="31" t="s">
        <v>330</v>
      </c>
      <c r="D57" s="31" t="s">
        <v>332</v>
      </c>
      <c r="E57" s="31">
        <v>22</v>
      </c>
      <c r="F57" s="68"/>
      <c r="G57" s="68"/>
    </row>
    <row r="58" spans="2:7" ht="15.75" customHeight="1" x14ac:dyDescent="0.25">
      <c r="B58" s="29">
        <v>56</v>
      </c>
      <c r="C58" s="32" t="s">
        <v>333</v>
      </c>
      <c r="D58" s="32" t="s">
        <v>334</v>
      </c>
      <c r="E58" s="32">
        <v>23</v>
      </c>
      <c r="F58" s="66">
        <v>2</v>
      </c>
      <c r="G58" s="66" t="s">
        <v>40</v>
      </c>
    </row>
    <row r="59" spans="2:7" ht="15.75" customHeight="1" x14ac:dyDescent="0.25">
      <c r="B59" s="29">
        <v>57</v>
      </c>
      <c r="C59" s="31" t="s">
        <v>335</v>
      </c>
      <c r="D59" s="31" t="s">
        <v>336</v>
      </c>
      <c r="E59" s="31">
        <v>23</v>
      </c>
      <c r="F59" s="68"/>
      <c r="G59" s="68"/>
    </row>
    <row r="60" spans="2:7" ht="15.75" customHeight="1" x14ac:dyDescent="0.25">
      <c r="B60" s="29">
        <v>58</v>
      </c>
      <c r="C60" s="32" t="s">
        <v>337</v>
      </c>
      <c r="D60" s="32" t="s">
        <v>338</v>
      </c>
      <c r="E60" s="32">
        <v>24</v>
      </c>
      <c r="F60" s="66">
        <v>3</v>
      </c>
      <c r="G60" s="66" t="s">
        <v>48</v>
      </c>
    </row>
    <row r="61" spans="2:7" ht="15.75" customHeight="1" x14ac:dyDescent="0.25">
      <c r="B61" s="29">
        <v>59</v>
      </c>
      <c r="C61" s="31" t="s">
        <v>339</v>
      </c>
      <c r="D61" s="31" t="s">
        <v>340</v>
      </c>
      <c r="E61" s="31">
        <v>24</v>
      </c>
      <c r="F61" s="67"/>
      <c r="G61" s="67"/>
    </row>
    <row r="62" spans="2:7" ht="15.75" customHeight="1" x14ac:dyDescent="0.25">
      <c r="B62" s="29">
        <v>60</v>
      </c>
      <c r="C62" s="32" t="s">
        <v>337</v>
      </c>
      <c r="D62" s="32" t="s">
        <v>332</v>
      </c>
      <c r="E62" s="32">
        <v>24</v>
      </c>
      <c r="F62" s="68"/>
      <c r="G62" s="68"/>
    </row>
    <row r="63" spans="2:7" ht="15.75" customHeight="1" x14ac:dyDescent="0.25">
      <c r="B63" s="29">
        <v>61</v>
      </c>
      <c r="C63" s="31" t="s">
        <v>341</v>
      </c>
      <c r="D63" s="31" t="s">
        <v>327</v>
      </c>
      <c r="E63" s="31">
        <v>25</v>
      </c>
      <c r="F63" s="66">
        <v>2</v>
      </c>
      <c r="G63" s="66" t="s">
        <v>23</v>
      </c>
    </row>
    <row r="64" spans="2:7" ht="15.75" customHeight="1" x14ac:dyDescent="0.25">
      <c r="B64" s="29">
        <v>62</v>
      </c>
      <c r="C64" s="32" t="s">
        <v>342</v>
      </c>
      <c r="D64" s="32" t="s">
        <v>329</v>
      </c>
      <c r="E64" s="32">
        <v>25</v>
      </c>
      <c r="F64" s="68"/>
      <c r="G64" s="68"/>
    </row>
    <row r="65" spans="2:7" ht="15.75" customHeight="1" x14ac:dyDescent="0.25">
      <c r="B65" s="29">
        <v>63</v>
      </c>
      <c r="C65" s="31" t="s">
        <v>343</v>
      </c>
      <c r="D65" s="31" t="s">
        <v>334</v>
      </c>
      <c r="E65" s="31">
        <v>26</v>
      </c>
      <c r="F65" s="66">
        <v>3</v>
      </c>
      <c r="G65" s="66" t="s">
        <v>40</v>
      </c>
    </row>
    <row r="66" spans="2:7" ht="15.75" customHeight="1" x14ac:dyDescent="0.25">
      <c r="B66" s="29">
        <v>64</v>
      </c>
      <c r="C66" s="32" t="s">
        <v>344</v>
      </c>
      <c r="D66" s="32" t="s">
        <v>336</v>
      </c>
      <c r="E66" s="32">
        <v>26</v>
      </c>
      <c r="F66" s="67"/>
      <c r="G66" s="67"/>
    </row>
    <row r="67" spans="2:7" ht="15.75" customHeight="1" x14ac:dyDescent="0.25">
      <c r="B67" s="29">
        <v>65</v>
      </c>
      <c r="C67" s="31" t="s">
        <v>343</v>
      </c>
      <c r="D67" s="31" t="s">
        <v>332</v>
      </c>
      <c r="E67" s="31">
        <v>26</v>
      </c>
      <c r="F67" s="68"/>
      <c r="G67" s="68"/>
    </row>
    <row r="68" spans="2:7" ht="15.75" customHeight="1" x14ac:dyDescent="0.25">
      <c r="B68" s="29">
        <v>66</v>
      </c>
      <c r="C68" s="32" t="s">
        <v>345</v>
      </c>
      <c r="D68" s="32" t="s">
        <v>338</v>
      </c>
      <c r="E68" s="32">
        <v>27</v>
      </c>
      <c r="F68" s="66">
        <v>2</v>
      </c>
      <c r="G68" s="66" t="s">
        <v>48</v>
      </c>
    </row>
    <row r="69" spans="2:7" ht="15.75" customHeight="1" x14ac:dyDescent="0.25">
      <c r="B69" s="29">
        <v>67</v>
      </c>
      <c r="C69" s="31" t="s">
        <v>346</v>
      </c>
      <c r="D69" s="31" t="s">
        <v>340</v>
      </c>
      <c r="E69" s="31">
        <v>27</v>
      </c>
      <c r="F69" s="68"/>
      <c r="G69" s="68"/>
    </row>
    <row r="70" spans="2:7" ht="15.75" customHeight="1" x14ac:dyDescent="0.25">
      <c r="B70" s="29">
        <v>68</v>
      </c>
      <c r="C70" s="32" t="s">
        <v>347</v>
      </c>
      <c r="D70" s="32" t="s">
        <v>327</v>
      </c>
      <c r="E70" s="32">
        <v>28</v>
      </c>
      <c r="F70" s="66">
        <v>3</v>
      </c>
      <c r="G70" s="66" t="s">
        <v>23</v>
      </c>
    </row>
    <row r="71" spans="2:7" ht="15.75" customHeight="1" x14ac:dyDescent="0.25">
      <c r="B71" s="29">
        <v>69</v>
      </c>
      <c r="C71" s="31" t="s">
        <v>348</v>
      </c>
      <c r="D71" s="31" t="s">
        <v>329</v>
      </c>
      <c r="E71" s="31">
        <v>28</v>
      </c>
      <c r="F71" s="67"/>
      <c r="G71" s="67"/>
    </row>
    <row r="72" spans="2:7" ht="15.75" customHeight="1" x14ac:dyDescent="0.25">
      <c r="B72" s="29">
        <v>70</v>
      </c>
      <c r="C72" s="32" t="s">
        <v>347</v>
      </c>
      <c r="D72" s="32" t="s">
        <v>332</v>
      </c>
      <c r="E72" s="32">
        <v>28</v>
      </c>
      <c r="F72" s="68"/>
      <c r="G72" s="68"/>
    </row>
    <row r="73" spans="2:7" ht="15.75" customHeight="1" x14ac:dyDescent="0.25">
      <c r="B73" s="29">
        <v>71</v>
      </c>
      <c r="C73" s="31" t="s">
        <v>349</v>
      </c>
      <c r="D73" s="31" t="s">
        <v>338</v>
      </c>
      <c r="E73" s="31">
        <v>29</v>
      </c>
      <c r="F73" s="66">
        <v>2</v>
      </c>
      <c r="G73" s="66" t="s">
        <v>48</v>
      </c>
    </row>
    <row r="74" spans="2:7" ht="15.75" customHeight="1" x14ac:dyDescent="0.25">
      <c r="B74" s="29">
        <v>72</v>
      </c>
      <c r="C74" s="32" t="s">
        <v>350</v>
      </c>
      <c r="D74" s="32" t="s">
        <v>340</v>
      </c>
      <c r="E74" s="32">
        <v>29</v>
      </c>
      <c r="F74" s="68"/>
      <c r="G74" s="68"/>
    </row>
    <row r="75" spans="2:7" ht="15.75" customHeight="1" x14ac:dyDescent="0.25">
      <c r="B75" s="29">
        <v>73</v>
      </c>
      <c r="C75" s="31" t="s">
        <v>351</v>
      </c>
      <c r="D75" s="31" t="s">
        <v>338</v>
      </c>
      <c r="E75" s="31">
        <v>30</v>
      </c>
      <c r="F75" s="66">
        <v>3</v>
      </c>
      <c r="G75" s="66" t="s">
        <v>48</v>
      </c>
    </row>
    <row r="76" spans="2:7" ht="15.75" customHeight="1" x14ac:dyDescent="0.25">
      <c r="B76" s="29">
        <v>74</v>
      </c>
      <c r="C76" s="32" t="s">
        <v>352</v>
      </c>
      <c r="D76" s="32" t="s">
        <v>340</v>
      </c>
      <c r="E76" s="32">
        <v>30</v>
      </c>
      <c r="F76" s="67"/>
      <c r="G76" s="67"/>
    </row>
    <row r="77" spans="2:7" ht="15.75" customHeight="1" x14ac:dyDescent="0.25">
      <c r="B77" s="29">
        <v>75</v>
      </c>
      <c r="C77" s="31" t="s">
        <v>351</v>
      </c>
      <c r="D77" s="31" t="s">
        <v>332</v>
      </c>
      <c r="E77" s="31">
        <v>30</v>
      </c>
      <c r="F77" s="68"/>
      <c r="G77" s="68"/>
    </row>
    <row r="78" spans="2:7" ht="15.75" customHeight="1" x14ac:dyDescent="0.25">
      <c r="B78" s="29">
        <v>76</v>
      </c>
      <c r="C78" s="32" t="s">
        <v>353</v>
      </c>
      <c r="D78" s="32" t="s">
        <v>334</v>
      </c>
      <c r="E78" s="32">
        <v>31</v>
      </c>
      <c r="F78" s="66">
        <v>2</v>
      </c>
      <c r="G78" s="66" t="s">
        <v>40</v>
      </c>
    </row>
    <row r="79" spans="2:7" ht="15.75" customHeight="1" x14ac:dyDescent="0.25">
      <c r="B79" s="29">
        <v>77</v>
      </c>
      <c r="C79" s="31" t="s">
        <v>354</v>
      </c>
      <c r="D79" s="31" t="s">
        <v>336</v>
      </c>
      <c r="E79" s="31">
        <v>31</v>
      </c>
      <c r="F79" s="68"/>
      <c r="G79" s="68"/>
    </row>
    <row r="80" spans="2:7" ht="15.75" customHeight="1" x14ac:dyDescent="0.25">
      <c r="B80" s="29">
        <v>78</v>
      </c>
      <c r="C80" s="32" t="s">
        <v>355</v>
      </c>
      <c r="D80" s="32" t="s">
        <v>356</v>
      </c>
      <c r="E80" s="32">
        <v>32</v>
      </c>
      <c r="F80" s="66">
        <v>3</v>
      </c>
      <c r="G80" s="66" t="s">
        <v>90</v>
      </c>
    </row>
    <row r="81" spans="2:7" ht="15.75" customHeight="1" x14ac:dyDescent="0.25">
      <c r="B81" s="29">
        <v>79</v>
      </c>
      <c r="C81" s="31" t="s">
        <v>357</v>
      </c>
      <c r="D81" s="31" t="s">
        <v>358</v>
      </c>
      <c r="E81" s="31">
        <v>32</v>
      </c>
      <c r="F81" s="67"/>
      <c r="G81" s="67"/>
    </row>
    <row r="82" spans="2:7" ht="15.75" customHeight="1" x14ac:dyDescent="0.25">
      <c r="B82" s="29">
        <v>80</v>
      </c>
      <c r="C82" s="32" t="s">
        <v>355</v>
      </c>
      <c r="D82" s="32" t="s">
        <v>359</v>
      </c>
      <c r="E82" s="32">
        <v>32</v>
      </c>
      <c r="F82" s="68"/>
      <c r="G82" s="68"/>
    </row>
    <row r="83" spans="2:7" ht="15.75" customHeight="1" x14ac:dyDescent="0.25">
      <c r="B83" s="29">
        <v>81</v>
      </c>
      <c r="C83" s="31" t="s">
        <v>360</v>
      </c>
      <c r="D83" s="31" t="s">
        <v>361</v>
      </c>
      <c r="E83" s="31">
        <v>33</v>
      </c>
      <c r="F83" s="66">
        <v>2</v>
      </c>
      <c r="G83" s="66" t="s">
        <v>90</v>
      </c>
    </row>
    <row r="84" spans="2:7" ht="15.75" customHeight="1" x14ac:dyDescent="0.25">
      <c r="B84" s="29">
        <v>82</v>
      </c>
      <c r="C84" s="32" t="s">
        <v>362</v>
      </c>
      <c r="D84" s="32" t="s">
        <v>363</v>
      </c>
      <c r="E84" s="32">
        <v>33</v>
      </c>
      <c r="F84" s="68"/>
      <c r="G84" s="68"/>
    </row>
    <row r="85" spans="2:7" ht="15.75" customHeight="1" x14ac:dyDescent="0.25">
      <c r="B85" s="29">
        <v>83</v>
      </c>
      <c r="C85" s="31" t="s">
        <v>364</v>
      </c>
      <c r="D85" s="31" t="s">
        <v>338</v>
      </c>
      <c r="E85" s="31">
        <v>34</v>
      </c>
      <c r="F85" s="66">
        <v>3</v>
      </c>
      <c r="G85" s="66" t="s">
        <v>48</v>
      </c>
    </row>
    <row r="86" spans="2:7" ht="15.75" customHeight="1" x14ac:dyDescent="0.25">
      <c r="B86" s="29">
        <v>84</v>
      </c>
      <c r="C86" s="32" t="s">
        <v>365</v>
      </c>
      <c r="D86" s="32" t="s">
        <v>340</v>
      </c>
      <c r="E86" s="32">
        <v>34</v>
      </c>
      <c r="F86" s="67"/>
      <c r="G86" s="67"/>
    </row>
    <row r="87" spans="2:7" ht="15.75" customHeight="1" x14ac:dyDescent="0.25">
      <c r="B87" s="29">
        <v>85</v>
      </c>
      <c r="C87" s="31" t="s">
        <v>364</v>
      </c>
      <c r="D87" s="31" t="s">
        <v>332</v>
      </c>
      <c r="E87" s="31">
        <v>34</v>
      </c>
      <c r="F87" s="68"/>
      <c r="G87" s="68"/>
    </row>
    <row r="88" spans="2:7" ht="15.75" customHeight="1" x14ac:dyDescent="0.25">
      <c r="B88" s="29">
        <v>86</v>
      </c>
      <c r="C88" s="32" t="s">
        <v>366</v>
      </c>
      <c r="D88" s="32" t="s">
        <v>334</v>
      </c>
      <c r="E88" s="32">
        <v>35</v>
      </c>
      <c r="F88" s="66">
        <v>2</v>
      </c>
      <c r="G88" s="66" t="s">
        <v>40</v>
      </c>
    </row>
    <row r="89" spans="2:7" ht="15.75" customHeight="1" x14ac:dyDescent="0.25">
      <c r="B89" s="29">
        <v>87</v>
      </c>
      <c r="C89" s="31" t="s">
        <v>367</v>
      </c>
      <c r="D89" s="31" t="s">
        <v>336</v>
      </c>
      <c r="E89" s="31">
        <v>35</v>
      </c>
      <c r="F89" s="68"/>
      <c r="G89" s="68"/>
    </row>
    <row r="90" spans="2:7" ht="15.75" customHeight="1" x14ac:dyDescent="0.25">
      <c r="B90" s="29">
        <v>88</v>
      </c>
      <c r="C90" s="32" t="s">
        <v>368</v>
      </c>
      <c r="D90" s="32" t="s">
        <v>327</v>
      </c>
      <c r="E90" s="32">
        <v>36</v>
      </c>
      <c r="F90" s="66">
        <v>3</v>
      </c>
      <c r="G90" s="66" t="s">
        <v>23</v>
      </c>
    </row>
    <row r="91" spans="2:7" ht="15.75" customHeight="1" x14ac:dyDescent="0.25">
      <c r="B91" s="29">
        <v>89</v>
      </c>
      <c r="C91" s="31" t="s">
        <v>369</v>
      </c>
      <c r="D91" s="31" t="s">
        <v>329</v>
      </c>
      <c r="E91" s="31">
        <v>36</v>
      </c>
      <c r="F91" s="67"/>
      <c r="G91" s="67"/>
    </row>
    <row r="92" spans="2:7" ht="15.75" customHeight="1" x14ac:dyDescent="0.25">
      <c r="B92" s="29">
        <v>90</v>
      </c>
      <c r="C92" s="32" t="s">
        <v>368</v>
      </c>
      <c r="D92" s="32" t="s">
        <v>332</v>
      </c>
      <c r="E92" s="32">
        <v>36</v>
      </c>
      <c r="F92" s="68"/>
      <c r="G92" s="68"/>
    </row>
    <row r="93" spans="2:7" ht="15.75" customHeight="1" x14ac:dyDescent="0.25">
      <c r="B93" s="29">
        <v>91</v>
      </c>
      <c r="C93" s="31" t="s">
        <v>370</v>
      </c>
      <c r="D93" s="31" t="s">
        <v>334</v>
      </c>
      <c r="E93" s="31">
        <v>37</v>
      </c>
      <c r="F93" s="66">
        <v>2</v>
      </c>
      <c r="G93" s="66" t="s">
        <v>40</v>
      </c>
    </row>
    <row r="94" spans="2:7" ht="15.75" customHeight="1" x14ac:dyDescent="0.25">
      <c r="B94" s="29">
        <v>92</v>
      </c>
      <c r="C94" s="32" t="s">
        <v>371</v>
      </c>
      <c r="D94" s="32" t="s">
        <v>336</v>
      </c>
      <c r="E94" s="32">
        <v>37</v>
      </c>
      <c r="F94" s="68"/>
      <c r="G94" s="68"/>
    </row>
    <row r="95" spans="2:7" ht="15.75" customHeight="1" x14ac:dyDescent="0.25">
      <c r="B95" s="29">
        <v>93</v>
      </c>
      <c r="C95" s="31" t="s">
        <v>372</v>
      </c>
      <c r="D95" s="31" t="s">
        <v>356</v>
      </c>
      <c r="E95" s="31">
        <v>38</v>
      </c>
      <c r="F95" s="66">
        <v>3</v>
      </c>
      <c r="G95" s="66" t="s">
        <v>90</v>
      </c>
    </row>
    <row r="96" spans="2:7" ht="15.75" customHeight="1" x14ac:dyDescent="0.25">
      <c r="B96" s="29">
        <v>94</v>
      </c>
      <c r="C96" s="32" t="s">
        <v>373</v>
      </c>
      <c r="D96" s="32" t="s">
        <v>358</v>
      </c>
      <c r="E96" s="32">
        <v>38</v>
      </c>
      <c r="F96" s="67"/>
      <c r="G96" s="67"/>
    </row>
    <row r="97" spans="2:8" ht="15.75" customHeight="1" x14ac:dyDescent="0.25">
      <c r="B97" s="29">
        <v>95</v>
      </c>
      <c r="C97" s="31" t="s">
        <v>372</v>
      </c>
      <c r="D97" s="31" t="s">
        <v>359</v>
      </c>
      <c r="E97" s="31">
        <v>38</v>
      </c>
      <c r="F97" s="68"/>
      <c r="G97" s="68"/>
    </row>
    <row r="98" spans="2:8" ht="15.75" customHeight="1" x14ac:dyDescent="0.25">
      <c r="B98" s="29">
        <v>96</v>
      </c>
      <c r="C98" s="32" t="s">
        <v>374</v>
      </c>
      <c r="D98" s="32" t="s">
        <v>334</v>
      </c>
      <c r="E98" s="32">
        <v>39</v>
      </c>
      <c r="F98" s="66">
        <v>2</v>
      </c>
      <c r="G98" s="66" t="s">
        <v>40</v>
      </c>
    </row>
    <row r="99" spans="2:8" ht="15.75" customHeight="1" x14ac:dyDescent="0.25">
      <c r="B99" s="29">
        <v>97</v>
      </c>
      <c r="C99" s="31" t="s">
        <v>375</v>
      </c>
      <c r="D99" s="31" t="s">
        <v>336</v>
      </c>
      <c r="E99" s="31">
        <v>39</v>
      </c>
      <c r="F99" s="68"/>
      <c r="G99" s="68"/>
      <c r="H99" s="20"/>
    </row>
    <row r="100" spans="2:8" ht="15.75" customHeight="1" x14ac:dyDescent="0.25">
      <c r="B100" s="29">
        <v>98</v>
      </c>
      <c r="C100" s="32" t="s">
        <v>376</v>
      </c>
      <c r="D100" s="32" t="s">
        <v>338</v>
      </c>
      <c r="E100" s="32">
        <v>40</v>
      </c>
      <c r="F100" s="66">
        <v>3</v>
      </c>
      <c r="G100" s="66" t="s">
        <v>48</v>
      </c>
    </row>
    <row r="101" spans="2:8" ht="15.75" customHeight="1" x14ac:dyDescent="0.25">
      <c r="B101" s="29">
        <v>99</v>
      </c>
      <c r="C101" s="31" t="s">
        <v>377</v>
      </c>
      <c r="D101" s="31" t="s">
        <v>340</v>
      </c>
      <c r="E101" s="31">
        <v>40</v>
      </c>
      <c r="F101" s="67"/>
      <c r="G101" s="67"/>
    </row>
    <row r="102" spans="2:8" ht="15.75" customHeight="1" x14ac:dyDescent="0.25">
      <c r="B102" s="29">
        <v>100</v>
      </c>
      <c r="C102" s="32" t="s">
        <v>376</v>
      </c>
      <c r="D102" s="32" t="s">
        <v>332</v>
      </c>
      <c r="E102" s="32">
        <v>40</v>
      </c>
      <c r="F102" s="68"/>
      <c r="G102" s="68"/>
    </row>
    <row r="103" spans="2:8" ht="15.75" customHeight="1" x14ac:dyDescent="0.25">
      <c r="B103" s="34"/>
      <c r="C103" s="4"/>
      <c r="D103" s="4"/>
      <c r="E103" s="4"/>
    </row>
    <row r="104" spans="2:8" ht="15.75" customHeight="1" x14ac:dyDescent="0.25">
      <c r="B104" s="34"/>
      <c r="C104" s="4"/>
      <c r="D104" s="4"/>
      <c r="E104" s="4"/>
    </row>
    <row r="105" spans="2:8" ht="15.75" customHeight="1" x14ac:dyDescent="0.25">
      <c r="B105" s="34"/>
      <c r="C105" s="4"/>
      <c r="D105" s="4"/>
      <c r="E105" s="4"/>
    </row>
    <row r="106" spans="2:8" ht="15.75" customHeight="1" x14ac:dyDescent="0.2"/>
    <row r="107" spans="2:8" ht="15.75" customHeight="1" x14ac:dyDescent="0.2"/>
    <row r="108" spans="2:8" ht="15.75" customHeight="1" x14ac:dyDescent="0.2"/>
    <row r="109" spans="2:8" ht="15.75" customHeight="1" x14ac:dyDescent="0.2"/>
    <row r="110" spans="2:8" ht="15.75" customHeight="1" x14ac:dyDescent="0.2"/>
    <row r="111" spans="2:8" ht="15.75" customHeight="1" x14ac:dyDescent="0.2"/>
    <row r="112" spans="2:8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0">
    <mergeCell ref="F95:F97"/>
    <mergeCell ref="G95:G97"/>
    <mergeCell ref="F98:F99"/>
    <mergeCell ref="G98:G99"/>
    <mergeCell ref="F100:F102"/>
    <mergeCell ref="G100:G102"/>
    <mergeCell ref="F55:F57"/>
    <mergeCell ref="F58:F59"/>
    <mergeCell ref="F60:F62"/>
    <mergeCell ref="F93:F94"/>
    <mergeCell ref="G93:G94"/>
    <mergeCell ref="F83:F84"/>
    <mergeCell ref="F85:F87"/>
    <mergeCell ref="G85:G87"/>
    <mergeCell ref="F88:F89"/>
    <mergeCell ref="G88:G89"/>
    <mergeCell ref="F90:F92"/>
    <mergeCell ref="G90:G92"/>
    <mergeCell ref="G45:G47"/>
    <mergeCell ref="F45:F47"/>
    <mergeCell ref="F48:F49"/>
    <mergeCell ref="F50:F52"/>
    <mergeCell ref="F53:F54"/>
    <mergeCell ref="F38:F39"/>
    <mergeCell ref="F40:F42"/>
    <mergeCell ref="F43:F44"/>
    <mergeCell ref="G30:G32"/>
    <mergeCell ref="G33:G34"/>
    <mergeCell ref="G35:G37"/>
    <mergeCell ref="G38:G39"/>
    <mergeCell ref="G40:G42"/>
    <mergeCell ref="G43:G44"/>
    <mergeCell ref="G28:G29"/>
    <mergeCell ref="F28:F29"/>
    <mergeCell ref="F30:F32"/>
    <mergeCell ref="F33:F34"/>
    <mergeCell ref="F35:F37"/>
    <mergeCell ref="F25:F27"/>
    <mergeCell ref="G13:G14"/>
    <mergeCell ref="G15:G17"/>
    <mergeCell ref="G18:G19"/>
    <mergeCell ref="G20:G22"/>
    <mergeCell ref="G23:G24"/>
    <mergeCell ref="G25:G27"/>
    <mergeCell ref="F80:F82"/>
    <mergeCell ref="G80:G82"/>
    <mergeCell ref="G83:G84"/>
    <mergeCell ref="F3:F4"/>
    <mergeCell ref="G3:G4"/>
    <mergeCell ref="F5:F7"/>
    <mergeCell ref="G5:G7"/>
    <mergeCell ref="F8:F9"/>
    <mergeCell ref="G8:G9"/>
    <mergeCell ref="G10:G12"/>
    <mergeCell ref="F10:F12"/>
    <mergeCell ref="F13:F14"/>
    <mergeCell ref="F15:F17"/>
    <mergeCell ref="F18:F19"/>
    <mergeCell ref="F20:F22"/>
    <mergeCell ref="F23:F24"/>
    <mergeCell ref="F73:F74"/>
    <mergeCell ref="G73:G74"/>
    <mergeCell ref="F75:F77"/>
    <mergeCell ref="G75:G77"/>
    <mergeCell ref="F78:F79"/>
    <mergeCell ref="G78:G79"/>
    <mergeCell ref="F63:F64"/>
    <mergeCell ref="F65:F67"/>
    <mergeCell ref="F68:F69"/>
    <mergeCell ref="F70:F72"/>
    <mergeCell ref="G70:G72"/>
    <mergeCell ref="G65:G67"/>
    <mergeCell ref="G68:G69"/>
    <mergeCell ref="G48:G49"/>
    <mergeCell ref="G50:G52"/>
    <mergeCell ref="G53:G54"/>
    <mergeCell ref="G55:G57"/>
    <mergeCell ref="G58:G59"/>
    <mergeCell ref="G60:G62"/>
    <mergeCell ref="G63:G64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G1000"/>
  <sheetViews>
    <sheetView workbookViewId="0">
      <selection activeCell="E28" sqref="E28"/>
    </sheetView>
  </sheetViews>
  <sheetFormatPr baseColWidth="10" defaultColWidth="12.625" defaultRowHeight="15" customHeight="1" x14ac:dyDescent="0.2"/>
  <cols>
    <col min="1" max="3" width="9.375" customWidth="1"/>
    <col min="4" max="4" width="10" customWidth="1"/>
    <col min="5" max="5" width="9.375" customWidth="1"/>
    <col min="6" max="6" width="13.375" customWidth="1"/>
    <col min="7" max="26" width="9.375" customWidth="1"/>
  </cols>
  <sheetData>
    <row r="2" spans="2:7" x14ac:dyDescent="0.25">
      <c r="B2" s="35" t="s">
        <v>0</v>
      </c>
      <c r="C2" s="35" t="s">
        <v>378</v>
      </c>
      <c r="D2" s="35" t="s">
        <v>379</v>
      </c>
      <c r="E2" s="35" t="s">
        <v>380</v>
      </c>
      <c r="F2" s="35" t="s">
        <v>381</v>
      </c>
      <c r="G2" s="35" t="s">
        <v>323</v>
      </c>
    </row>
    <row r="3" spans="2:7" x14ac:dyDescent="0.25">
      <c r="B3" s="35">
        <v>1</v>
      </c>
      <c r="C3" s="36" t="str">
        <f>Servicio!G3</f>
        <v>F</v>
      </c>
      <c r="D3" s="36" t="str">
        <f>Servicio!D3</f>
        <v>2021-01-01'</v>
      </c>
      <c r="E3" s="37" t="str">
        <f>Servicio!O3</f>
        <v>16:00:00</v>
      </c>
      <c r="F3" s="24" t="s">
        <v>382</v>
      </c>
      <c r="G3" s="36">
        <f>Servicio!B3</f>
        <v>1</v>
      </c>
    </row>
    <row r="4" spans="2:7" x14ac:dyDescent="0.25">
      <c r="B4" s="35">
        <v>2</v>
      </c>
      <c r="C4" s="36" t="str">
        <f>Servicio!G4</f>
        <v>F</v>
      </c>
      <c r="D4" s="36" t="str">
        <f>Servicio!D4</f>
        <v>2021-01-04'</v>
      </c>
      <c r="E4" s="37" t="str">
        <f>Servicio!O4</f>
        <v>11:58:00</v>
      </c>
      <c r="F4" s="24" t="s">
        <v>382</v>
      </c>
      <c r="G4" s="36">
        <f>Servicio!B4</f>
        <v>2</v>
      </c>
    </row>
    <row r="5" spans="2:7" x14ac:dyDescent="0.25">
      <c r="B5" s="35">
        <v>3</v>
      </c>
      <c r="C5" s="36" t="str">
        <f>Servicio!G5</f>
        <v>F</v>
      </c>
      <c r="D5" s="36" t="str">
        <f>Servicio!D5</f>
        <v>2021-01-13'</v>
      </c>
      <c r="E5" s="37" t="str">
        <f>Servicio!O5</f>
        <v>15:00:00</v>
      </c>
      <c r="F5" s="24" t="s">
        <v>382</v>
      </c>
      <c r="G5" s="36">
        <f>Servicio!B5</f>
        <v>3</v>
      </c>
    </row>
    <row r="6" spans="2:7" x14ac:dyDescent="0.25">
      <c r="B6" s="35">
        <v>4</v>
      </c>
      <c r="C6" s="36" t="str">
        <f>Servicio!G6</f>
        <v>F</v>
      </c>
      <c r="D6" s="36" t="str">
        <f>Servicio!D6</f>
        <v>2021-01-24'</v>
      </c>
      <c r="E6" s="37" t="str">
        <f>Servicio!O6</f>
        <v>16:59:00</v>
      </c>
      <c r="F6" s="24" t="s">
        <v>382</v>
      </c>
      <c r="G6" s="36">
        <f>Servicio!B6</f>
        <v>4</v>
      </c>
    </row>
    <row r="7" spans="2:7" x14ac:dyDescent="0.25">
      <c r="B7" s="35">
        <v>5</v>
      </c>
      <c r="C7" s="36" t="str">
        <f>Servicio!G7</f>
        <v>F</v>
      </c>
      <c r="D7" s="36" t="str">
        <f>Servicio!D7</f>
        <v>2021-02-02'</v>
      </c>
      <c r="E7" s="37" t="str">
        <f>Servicio!O7</f>
        <v>10:00:00</v>
      </c>
      <c r="F7" s="24" t="s">
        <v>382</v>
      </c>
      <c r="G7" s="36">
        <f>Servicio!B7</f>
        <v>5</v>
      </c>
    </row>
    <row r="8" spans="2:7" x14ac:dyDescent="0.25">
      <c r="B8" s="35">
        <v>6</v>
      </c>
      <c r="C8" s="36" t="str">
        <f>Servicio!G8</f>
        <v>F</v>
      </c>
      <c r="D8" s="36" t="str">
        <f>Servicio!D8</f>
        <v>2021-02-10'</v>
      </c>
      <c r="E8" s="37" t="str">
        <f>Servicio!O8</f>
        <v>15:30:00</v>
      </c>
      <c r="F8" s="24" t="s">
        <v>382</v>
      </c>
      <c r="G8" s="36">
        <f>Servicio!B8</f>
        <v>6</v>
      </c>
    </row>
    <row r="9" spans="2:7" x14ac:dyDescent="0.25">
      <c r="B9" s="35">
        <v>7</v>
      </c>
      <c r="C9" s="36" t="str">
        <f>Servicio!G9</f>
        <v>F</v>
      </c>
      <c r="D9" s="36" t="str">
        <f>Servicio!D9</f>
        <v>2021-02-19'</v>
      </c>
      <c r="E9" s="37" t="str">
        <f>Servicio!O9</f>
        <v>10:00:00</v>
      </c>
      <c r="F9" s="24" t="s">
        <v>382</v>
      </c>
      <c r="G9" s="36">
        <f>Servicio!B9</f>
        <v>7</v>
      </c>
    </row>
    <row r="10" spans="2:7" x14ac:dyDescent="0.25">
      <c r="B10" s="35">
        <v>8</v>
      </c>
      <c r="C10" s="36" t="str">
        <f>Servicio!G10</f>
        <v>F</v>
      </c>
      <c r="D10" s="36" t="str">
        <f>Servicio!D10</f>
        <v>2021-02-27'</v>
      </c>
      <c r="E10" s="37" t="str">
        <f>Servicio!O10</f>
        <v>17:00:00</v>
      </c>
      <c r="F10" s="24" t="s">
        <v>382</v>
      </c>
      <c r="G10" s="36">
        <f>Servicio!B10</f>
        <v>8</v>
      </c>
    </row>
    <row r="11" spans="2:7" x14ac:dyDescent="0.25">
      <c r="B11" s="35">
        <v>9</v>
      </c>
      <c r="C11" s="36" t="str">
        <f>Servicio!G11</f>
        <v>F</v>
      </c>
      <c r="D11" s="36" t="str">
        <f>Servicio!D11</f>
        <v>2021-03-03'</v>
      </c>
      <c r="E11" s="37" t="str">
        <f>Servicio!O11</f>
        <v>15:30:00</v>
      </c>
      <c r="F11" s="36" t="s">
        <v>382</v>
      </c>
      <c r="G11" s="36">
        <f>Servicio!B11</f>
        <v>9</v>
      </c>
    </row>
    <row r="12" spans="2:7" x14ac:dyDescent="0.25">
      <c r="B12" s="35">
        <v>10</v>
      </c>
      <c r="C12" s="36" t="str">
        <f>Servicio!G12</f>
        <v>F</v>
      </c>
      <c r="D12" s="36" t="str">
        <f>Servicio!D12</f>
        <v>2021-03-12'</v>
      </c>
      <c r="E12" s="37" t="str">
        <f>Servicio!O12</f>
        <v>10:45:00</v>
      </c>
      <c r="F12" s="24" t="s">
        <v>382</v>
      </c>
      <c r="G12" s="36">
        <f>Servicio!B12</f>
        <v>10</v>
      </c>
    </row>
    <row r="13" spans="2:7" x14ac:dyDescent="0.25">
      <c r="B13" s="35">
        <v>11</v>
      </c>
      <c r="C13" s="36" t="str">
        <f>Servicio!G13</f>
        <v>F</v>
      </c>
      <c r="D13" s="36" t="str">
        <f>Servicio!D13</f>
        <v>2021-03-21'</v>
      </c>
      <c r="E13" s="37" t="str">
        <f>Servicio!O13</f>
        <v>11:00:00</v>
      </c>
      <c r="F13" s="24" t="s">
        <v>382</v>
      </c>
      <c r="G13" s="36">
        <f>Servicio!B13</f>
        <v>11</v>
      </c>
    </row>
    <row r="14" spans="2:7" x14ac:dyDescent="0.25">
      <c r="B14" s="35">
        <v>12</v>
      </c>
      <c r="C14" s="36" t="str">
        <f>Servicio!G14</f>
        <v>F</v>
      </c>
      <c r="D14" s="36" t="str">
        <f>Servicio!D14</f>
        <v>2021-03-31'</v>
      </c>
      <c r="E14" s="37" t="str">
        <f>Servicio!O14</f>
        <v>16:45:00</v>
      </c>
      <c r="F14" s="24" t="s">
        <v>382</v>
      </c>
      <c r="G14" s="36">
        <f>Servicio!B14</f>
        <v>12</v>
      </c>
    </row>
    <row r="15" spans="2:7" x14ac:dyDescent="0.25">
      <c r="B15" s="35">
        <v>13</v>
      </c>
      <c r="C15" s="36" t="str">
        <f>Servicio!G15</f>
        <v>F</v>
      </c>
      <c r="D15" s="36" t="str">
        <f>Servicio!D15</f>
        <v>2021-04-01'</v>
      </c>
      <c r="E15" s="37" t="str">
        <f>Servicio!O15</f>
        <v>12:20:00</v>
      </c>
      <c r="F15" s="24" t="s">
        <v>382</v>
      </c>
      <c r="G15" s="36">
        <f>Servicio!B15</f>
        <v>13</v>
      </c>
    </row>
    <row r="16" spans="2:7" x14ac:dyDescent="0.25">
      <c r="B16" s="35">
        <v>14</v>
      </c>
      <c r="C16" s="36" t="str">
        <f>Servicio!G16</f>
        <v>F</v>
      </c>
      <c r="D16" s="36" t="str">
        <f>Servicio!D16</f>
        <v>2021-04-10'</v>
      </c>
      <c r="E16" s="37" t="str">
        <f>Servicio!O16</f>
        <v>9:10:00</v>
      </c>
      <c r="F16" s="24" t="s">
        <v>382</v>
      </c>
      <c r="G16" s="36">
        <f>Servicio!B16</f>
        <v>14</v>
      </c>
    </row>
    <row r="17" spans="2:7" x14ac:dyDescent="0.25">
      <c r="B17" s="35">
        <v>15</v>
      </c>
      <c r="C17" s="36" t="str">
        <f>Servicio!G17</f>
        <v>F</v>
      </c>
      <c r="D17" s="36" t="str">
        <f>Servicio!D17</f>
        <v>2021-04-19'</v>
      </c>
      <c r="E17" s="37" t="str">
        <f>Servicio!O17</f>
        <v>10:10:00</v>
      </c>
      <c r="F17" s="24" t="s">
        <v>382</v>
      </c>
      <c r="G17" s="36">
        <f>Servicio!B17</f>
        <v>15</v>
      </c>
    </row>
    <row r="18" spans="2:7" x14ac:dyDescent="0.25">
      <c r="B18" s="35">
        <v>16</v>
      </c>
      <c r="C18" s="36" t="str">
        <f>Servicio!G18</f>
        <v>F</v>
      </c>
      <c r="D18" s="36" t="str">
        <f>Servicio!D18</f>
        <v>2021-04-26'</v>
      </c>
      <c r="E18" s="37" t="str">
        <f>Servicio!O18</f>
        <v>8:45:00</v>
      </c>
      <c r="F18" s="24" t="s">
        <v>382</v>
      </c>
      <c r="G18" s="36">
        <f>Servicio!B18</f>
        <v>16</v>
      </c>
    </row>
    <row r="19" spans="2:7" x14ac:dyDescent="0.25">
      <c r="B19" s="35">
        <v>17</v>
      </c>
      <c r="C19" s="36" t="str">
        <f>Servicio!G19</f>
        <v>F</v>
      </c>
      <c r="D19" s="36" t="str">
        <f>Servicio!D19</f>
        <v>2021-05-07'</v>
      </c>
      <c r="E19" s="37" t="str">
        <f>Servicio!O19</f>
        <v>8:40:00</v>
      </c>
      <c r="F19" s="24" t="s">
        <v>382</v>
      </c>
      <c r="G19" s="36">
        <f>Servicio!B19</f>
        <v>17</v>
      </c>
    </row>
    <row r="20" spans="2:7" x14ac:dyDescent="0.25">
      <c r="B20" s="35">
        <v>18</v>
      </c>
      <c r="C20" s="36" t="str">
        <f>Servicio!G20</f>
        <v>F</v>
      </c>
      <c r="D20" s="36" t="str">
        <f>Servicio!D20</f>
        <v>2021-05-15'</v>
      </c>
      <c r="E20" s="37" t="str">
        <f>Servicio!O20</f>
        <v>11:10:00</v>
      </c>
      <c r="F20" s="24" t="s">
        <v>382</v>
      </c>
      <c r="G20" s="36">
        <f>Servicio!B20</f>
        <v>18</v>
      </c>
    </row>
    <row r="21" spans="2:7" ht="15.75" customHeight="1" x14ac:dyDescent="0.25">
      <c r="B21" s="35">
        <v>19</v>
      </c>
      <c r="C21" s="36" t="str">
        <f>Servicio!G21</f>
        <v>F</v>
      </c>
      <c r="D21" s="36" t="str">
        <f>Servicio!D21</f>
        <v>2021-05-26'</v>
      </c>
      <c r="E21" s="37" t="str">
        <f>Servicio!O21</f>
        <v>15:26:00</v>
      </c>
      <c r="F21" s="24" t="s">
        <v>382</v>
      </c>
      <c r="G21" s="36">
        <f>Servicio!B21</f>
        <v>19</v>
      </c>
    </row>
    <row r="22" spans="2:7" ht="15.75" customHeight="1" x14ac:dyDescent="0.25">
      <c r="B22" s="35">
        <v>20</v>
      </c>
      <c r="C22" s="36" t="str">
        <f>Servicio!G22</f>
        <v>F</v>
      </c>
      <c r="D22" s="36" t="str">
        <f>Servicio!D22</f>
        <v>2021-05-29'</v>
      </c>
      <c r="E22" s="37" t="str">
        <f>Servicio!O22</f>
        <v>9:00:00</v>
      </c>
      <c r="F22" s="24" t="s">
        <v>382</v>
      </c>
      <c r="G22" s="36">
        <f>Servicio!B22</f>
        <v>20</v>
      </c>
    </row>
    <row r="23" spans="2:7" ht="15.75" customHeight="1" x14ac:dyDescent="0.25">
      <c r="B23" s="35">
        <v>21</v>
      </c>
      <c r="C23" s="36" t="str">
        <f>Servicio!G23</f>
        <v>F</v>
      </c>
      <c r="D23" s="36" t="str">
        <f>Servicio!D23</f>
        <v>2021-06-01'</v>
      </c>
      <c r="E23" s="37" t="str">
        <f>Servicio!O23</f>
        <v>16:00:00</v>
      </c>
      <c r="F23" s="24" t="s">
        <v>382</v>
      </c>
      <c r="G23" s="36">
        <f>Servicio!B23</f>
        <v>21</v>
      </c>
    </row>
    <row r="24" spans="2:7" ht="15.75" customHeight="1" x14ac:dyDescent="0.25">
      <c r="B24" s="35">
        <v>22</v>
      </c>
      <c r="C24" s="36" t="str">
        <f>Servicio!G24</f>
        <v>F</v>
      </c>
      <c r="D24" s="36" t="str">
        <f>Servicio!D24</f>
        <v>2021-06-09'</v>
      </c>
      <c r="E24" s="37" t="str">
        <f>Servicio!O24</f>
        <v>11:58:00</v>
      </c>
      <c r="F24" s="24" t="s">
        <v>382</v>
      </c>
      <c r="G24" s="36">
        <f>Servicio!B24</f>
        <v>22</v>
      </c>
    </row>
    <row r="25" spans="2:7" ht="15.75" customHeight="1" x14ac:dyDescent="0.25">
      <c r="B25" s="35">
        <v>23</v>
      </c>
      <c r="C25" s="36" t="str">
        <f>Servicio!G25</f>
        <v>F</v>
      </c>
      <c r="D25" s="36" t="str">
        <f>Servicio!D25</f>
        <v>2021-06-14'</v>
      </c>
      <c r="E25" s="37" t="str">
        <f>Servicio!O25</f>
        <v>15:00:00</v>
      </c>
      <c r="F25" s="24" t="s">
        <v>382</v>
      </c>
      <c r="G25" s="36">
        <f>Servicio!B25</f>
        <v>23</v>
      </c>
    </row>
    <row r="26" spans="2:7" ht="15.75" customHeight="1" x14ac:dyDescent="0.25">
      <c r="B26" s="35">
        <v>24</v>
      </c>
      <c r="C26" s="36" t="str">
        <f>Servicio!G26</f>
        <v>F</v>
      </c>
      <c r="D26" s="36" t="str">
        <f>Servicio!D26</f>
        <v>2021-06-24'</v>
      </c>
      <c r="E26" s="37" t="str">
        <f>Servicio!O26</f>
        <v>16:59:00</v>
      </c>
      <c r="F26" s="24" t="s">
        <v>382</v>
      </c>
      <c r="G26" s="36">
        <f>Servicio!B26</f>
        <v>24</v>
      </c>
    </row>
    <row r="27" spans="2:7" ht="15.75" customHeight="1" x14ac:dyDescent="0.25">
      <c r="B27" s="35">
        <v>25</v>
      </c>
      <c r="C27" s="36" t="str">
        <f>Servicio!G27</f>
        <v>F</v>
      </c>
      <c r="D27" s="36" t="str">
        <f>Servicio!D27</f>
        <v>2021-07-01'</v>
      </c>
      <c r="E27" s="37" t="str">
        <f>Servicio!O27</f>
        <v>10:00:00</v>
      </c>
      <c r="F27" s="24" t="s">
        <v>382</v>
      </c>
      <c r="G27" s="36">
        <f>Servicio!B27</f>
        <v>25</v>
      </c>
    </row>
    <row r="28" spans="2:7" ht="15.75" customHeight="1" x14ac:dyDescent="0.25">
      <c r="B28" s="35">
        <v>26</v>
      </c>
      <c r="C28" s="36" t="str">
        <f>Servicio!G28</f>
        <v>F</v>
      </c>
      <c r="D28" s="36" t="str">
        <f>Servicio!D28</f>
        <v>2021-07-07'</v>
      </c>
      <c r="E28" s="37" t="str">
        <f>Servicio!O28</f>
        <v>15:30:00</v>
      </c>
      <c r="F28" s="24" t="s">
        <v>382</v>
      </c>
      <c r="G28" s="36">
        <f>Servicio!B28</f>
        <v>26</v>
      </c>
    </row>
    <row r="29" spans="2:7" ht="15.75" customHeight="1" x14ac:dyDescent="0.25">
      <c r="B29" s="35">
        <v>27</v>
      </c>
      <c r="C29" s="36" t="str">
        <f>Servicio!G29</f>
        <v>F</v>
      </c>
      <c r="D29" s="36" t="str">
        <f>Servicio!D29</f>
        <v>2021-07-16'</v>
      </c>
      <c r="E29" s="37" t="str">
        <f>Servicio!O29</f>
        <v>10:00:00</v>
      </c>
      <c r="F29" s="24" t="s">
        <v>382</v>
      </c>
      <c r="G29" s="36">
        <f>Servicio!B29</f>
        <v>27</v>
      </c>
    </row>
    <row r="30" spans="2:7" ht="15.75" customHeight="1" x14ac:dyDescent="0.25">
      <c r="B30" s="35">
        <v>28</v>
      </c>
      <c r="C30" s="36" t="str">
        <f>Servicio!G30</f>
        <v>F</v>
      </c>
      <c r="D30" s="36" t="str">
        <f>Servicio!D30</f>
        <v>2021-07-31'</v>
      </c>
      <c r="E30" s="37" t="str">
        <f>Servicio!O30</f>
        <v>17:00:00</v>
      </c>
      <c r="F30" s="24" t="s">
        <v>382</v>
      </c>
      <c r="G30" s="36">
        <f>Servicio!B30</f>
        <v>28</v>
      </c>
    </row>
    <row r="31" spans="2:7" ht="15.75" customHeight="1" x14ac:dyDescent="0.25">
      <c r="B31" s="35">
        <v>29</v>
      </c>
      <c r="C31" s="36" t="str">
        <f>Servicio!G31</f>
        <v>F</v>
      </c>
      <c r="D31" s="36" t="str">
        <f>Servicio!D31</f>
        <v>2021-08-01'</v>
      </c>
      <c r="E31" s="37" t="str">
        <f>Servicio!O31</f>
        <v>15:30:00</v>
      </c>
      <c r="F31" s="24" t="s">
        <v>382</v>
      </c>
      <c r="G31" s="36">
        <f>Servicio!B31</f>
        <v>29</v>
      </c>
    </row>
    <row r="32" spans="2:7" ht="15.75" customHeight="1" x14ac:dyDescent="0.25">
      <c r="B32" s="35">
        <v>30</v>
      </c>
      <c r="C32" s="36" t="str">
        <f>Servicio!G32</f>
        <v>F</v>
      </c>
      <c r="D32" s="36" t="str">
        <f>Servicio!D32</f>
        <v>2021-08-09'</v>
      </c>
      <c r="E32" s="37" t="str">
        <f>Servicio!O32</f>
        <v>10:45:00</v>
      </c>
      <c r="F32" s="24" t="s">
        <v>382</v>
      </c>
      <c r="G32" s="36">
        <f>Servicio!B32</f>
        <v>30</v>
      </c>
    </row>
    <row r="33" spans="2:7" ht="15.75" customHeight="1" x14ac:dyDescent="0.25">
      <c r="B33" s="35">
        <v>31</v>
      </c>
      <c r="C33" s="36" t="str">
        <f>Servicio!G33</f>
        <v>F</v>
      </c>
      <c r="D33" s="36" t="str">
        <f>Servicio!D33</f>
        <v>2021-08-18'</v>
      </c>
      <c r="E33" s="37" t="str">
        <f>Servicio!O33</f>
        <v>11:00:00</v>
      </c>
      <c r="F33" s="24" t="s">
        <v>382</v>
      </c>
      <c r="G33" s="36">
        <f>Servicio!B33</f>
        <v>31</v>
      </c>
    </row>
    <row r="34" spans="2:7" ht="15.75" customHeight="1" x14ac:dyDescent="0.25">
      <c r="B34" s="35">
        <v>32</v>
      </c>
      <c r="C34" s="36" t="str">
        <f>Servicio!G34</f>
        <v>F</v>
      </c>
      <c r="D34" s="36" t="str">
        <f>Servicio!D34</f>
        <v>2021-08-28'</v>
      </c>
      <c r="E34" s="37" t="str">
        <f>Servicio!O34</f>
        <v>16:45:00</v>
      </c>
      <c r="F34" s="24" t="s">
        <v>382</v>
      </c>
      <c r="G34" s="36">
        <f>Servicio!B34</f>
        <v>32</v>
      </c>
    </row>
    <row r="35" spans="2:7" ht="15.75" customHeight="1" x14ac:dyDescent="0.25">
      <c r="B35" s="35">
        <v>33</v>
      </c>
      <c r="C35" s="36" t="str">
        <f>Servicio!G35</f>
        <v>F</v>
      </c>
      <c r="D35" s="36" t="str">
        <f>Servicio!D35</f>
        <v>2021-09-01'</v>
      </c>
      <c r="E35" s="37" t="str">
        <f>Servicio!O35</f>
        <v>12:20:00</v>
      </c>
      <c r="F35" s="24" t="s">
        <v>382</v>
      </c>
      <c r="G35" s="36">
        <f>Servicio!B35</f>
        <v>33</v>
      </c>
    </row>
    <row r="36" spans="2:7" ht="15.75" customHeight="1" x14ac:dyDescent="0.25">
      <c r="B36" s="35">
        <v>34</v>
      </c>
      <c r="C36" s="36" t="str">
        <f>Servicio!G36</f>
        <v>F</v>
      </c>
      <c r="D36" s="36" t="str">
        <f>Servicio!D36</f>
        <v>2021-09-11'</v>
      </c>
      <c r="E36" s="37" t="str">
        <f>Servicio!O36</f>
        <v>9:10:00</v>
      </c>
      <c r="F36" s="24" t="s">
        <v>382</v>
      </c>
      <c r="G36" s="36">
        <f>Servicio!B36</f>
        <v>34</v>
      </c>
    </row>
    <row r="37" spans="2:7" ht="15.75" customHeight="1" x14ac:dyDescent="0.25">
      <c r="B37" s="35">
        <v>35</v>
      </c>
      <c r="C37" s="36" t="str">
        <f>Servicio!G37</f>
        <v>F</v>
      </c>
      <c r="D37" s="36" t="str">
        <f>Servicio!D37</f>
        <v>2021-09-16'</v>
      </c>
      <c r="E37" s="37" t="str">
        <f>Servicio!O37</f>
        <v>10:10:00</v>
      </c>
      <c r="F37" s="24" t="s">
        <v>382</v>
      </c>
      <c r="G37" s="36">
        <f>Servicio!B37</f>
        <v>35</v>
      </c>
    </row>
    <row r="38" spans="2:7" ht="15.75" customHeight="1" x14ac:dyDescent="0.25">
      <c r="B38" s="35">
        <v>36</v>
      </c>
      <c r="C38" s="36" t="str">
        <f>Servicio!G38</f>
        <v>F</v>
      </c>
      <c r="D38" s="36" t="str">
        <f>Servicio!D38</f>
        <v>2021-09-26'</v>
      </c>
      <c r="E38" s="37" t="str">
        <f>Servicio!O38</f>
        <v>8:45:00</v>
      </c>
      <c r="F38" s="24" t="s">
        <v>382</v>
      </c>
      <c r="G38" s="36">
        <f>Servicio!B38</f>
        <v>36</v>
      </c>
    </row>
    <row r="39" spans="2:7" ht="15.75" customHeight="1" x14ac:dyDescent="0.25">
      <c r="B39" s="35">
        <v>37</v>
      </c>
      <c r="C39" s="36" t="str">
        <f>Servicio!G39</f>
        <v>F</v>
      </c>
      <c r="D39" s="36" t="str">
        <f>Servicio!D39</f>
        <v>2021-10-01'</v>
      </c>
      <c r="E39" s="37" t="str">
        <f>Servicio!O39</f>
        <v>8:40:00</v>
      </c>
      <c r="F39" s="24" t="s">
        <v>382</v>
      </c>
      <c r="G39" s="36">
        <f>Servicio!B39</f>
        <v>37</v>
      </c>
    </row>
    <row r="40" spans="2:7" ht="15.75" customHeight="1" x14ac:dyDescent="0.25">
      <c r="B40" s="35">
        <v>38</v>
      </c>
      <c r="C40" s="36" t="str">
        <f>Servicio!G40</f>
        <v>F</v>
      </c>
      <c r="D40" s="36" t="str">
        <f>Servicio!D40</f>
        <v>2021-10-04'</v>
      </c>
      <c r="E40" s="37" t="str">
        <f>Servicio!O40</f>
        <v>11:10:00</v>
      </c>
      <c r="F40" s="24" t="s">
        <v>382</v>
      </c>
      <c r="G40" s="36">
        <f>Servicio!B40</f>
        <v>38</v>
      </c>
    </row>
    <row r="41" spans="2:7" ht="15.75" customHeight="1" x14ac:dyDescent="0.25">
      <c r="B41" s="35">
        <v>39</v>
      </c>
      <c r="C41" s="36" t="str">
        <f>Servicio!G41</f>
        <v>F</v>
      </c>
      <c r="D41" s="36" t="str">
        <f>Servicio!D41</f>
        <v>2021-10-06'</v>
      </c>
      <c r="E41" s="37" t="str">
        <f>Servicio!O41</f>
        <v>15:26:00</v>
      </c>
      <c r="F41" s="24" t="s">
        <v>382</v>
      </c>
      <c r="G41" s="36">
        <f>Servicio!B41</f>
        <v>39</v>
      </c>
    </row>
    <row r="42" spans="2:7" ht="15.75" customHeight="1" x14ac:dyDescent="0.25">
      <c r="B42" s="35">
        <v>40</v>
      </c>
      <c r="C42" s="36" t="str">
        <f>Servicio!G42</f>
        <v>F</v>
      </c>
      <c r="D42" s="36" t="str">
        <f>Servicio!D42</f>
        <v>2021-10-09'</v>
      </c>
      <c r="E42" s="37" t="str">
        <f>Servicio!O42</f>
        <v>9:00:00</v>
      </c>
      <c r="F42" s="24" t="s">
        <v>382</v>
      </c>
      <c r="G42" s="36">
        <f>Servicio!B42</f>
        <v>40</v>
      </c>
    </row>
    <row r="43" spans="2:7" ht="15.75" customHeight="1" x14ac:dyDescent="0.2"/>
    <row r="44" spans="2:7" ht="15.75" customHeight="1" x14ac:dyDescent="0.2"/>
    <row r="45" spans="2:7" ht="15.75" customHeight="1" x14ac:dyDescent="0.2"/>
    <row r="46" spans="2:7" ht="15.75" customHeight="1" x14ac:dyDescent="0.2"/>
    <row r="47" spans="2:7" ht="15.75" customHeight="1" x14ac:dyDescent="0.2"/>
    <row r="48" spans="2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D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" spans="2:4" x14ac:dyDescent="0.25">
      <c r="B2" s="38" t="s">
        <v>247</v>
      </c>
      <c r="C2" s="38" t="s">
        <v>383</v>
      </c>
      <c r="D2" s="38" t="s">
        <v>384</v>
      </c>
    </row>
    <row r="3" spans="2:4" x14ac:dyDescent="0.25">
      <c r="B3" s="38">
        <v>1</v>
      </c>
      <c r="C3" s="39">
        <v>5</v>
      </c>
      <c r="D3" s="39">
        <f>Servicio!B3</f>
        <v>1</v>
      </c>
    </row>
    <row r="4" spans="2:4" x14ac:dyDescent="0.25">
      <c r="B4" s="38">
        <v>2</v>
      </c>
      <c r="C4" s="40">
        <v>3</v>
      </c>
      <c r="D4" s="40">
        <f>Servicio!B4</f>
        <v>2</v>
      </c>
    </row>
    <row r="5" spans="2:4" x14ac:dyDescent="0.25">
      <c r="B5" s="38">
        <v>3</v>
      </c>
      <c r="C5" s="39">
        <v>2</v>
      </c>
      <c r="D5" s="39">
        <f>Servicio!B5</f>
        <v>3</v>
      </c>
    </row>
    <row r="6" spans="2:4" x14ac:dyDescent="0.25">
      <c r="B6" s="38">
        <v>4</v>
      </c>
      <c r="C6" s="40">
        <v>4</v>
      </c>
      <c r="D6" s="40">
        <f>Servicio!B6</f>
        <v>4</v>
      </c>
    </row>
    <row r="7" spans="2:4" x14ac:dyDescent="0.25">
      <c r="B7" s="38">
        <v>5</v>
      </c>
      <c r="C7" s="39">
        <v>3</v>
      </c>
      <c r="D7" s="39">
        <f>Servicio!B7</f>
        <v>5</v>
      </c>
    </row>
    <row r="8" spans="2:4" x14ac:dyDescent="0.25">
      <c r="B8" s="38">
        <v>6</v>
      </c>
      <c r="C8" s="40">
        <v>1</v>
      </c>
      <c r="D8" s="40">
        <f>Servicio!B8</f>
        <v>6</v>
      </c>
    </row>
    <row r="9" spans="2:4" x14ac:dyDescent="0.25">
      <c r="B9" s="38">
        <v>7</v>
      </c>
      <c r="C9" s="39">
        <v>5</v>
      </c>
      <c r="D9" s="39">
        <f>Servicio!B9</f>
        <v>7</v>
      </c>
    </row>
    <row r="10" spans="2:4" x14ac:dyDescent="0.25">
      <c r="B10" s="38">
        <v>8</v>
      </c>
      <c r="C10" s="40">
        <v>4</v>
      </c>
      <c r="D10" s="40">
        <f>Servicio!B10</f>
        <v>8</v>
      </c>
    </row>
    <row r="11" spans="2:4" x14ac:dyDescent="0.25">
      <c r="B11" s="38">
        <v>9</v>
      </c>
      <c r="C11" s="39">
        <v>0</v>
      </c>
      <c r="D11" s="39">
        <f>Servicio!B11</f>
        <v>9</v>
      </c>
    </row>
    <row r="12" spans="2:4" x14ac:dyDescent="0.25">
      <c r="B12" s="38">
        <v>10</v>
      </c>
      <c r="C12" s="40">
        <v>5</v>
      </c>
      <c r="D12" s="40">
        <f>Servicio!B12</f>
        <v>10</v>
      </c>
    </row>
    <row r="13" spans="2:4" x14ac:dyDescent="0.25">
      <c r="B13" s="38">
        <v>11</v>
      </c>
      <c r="C13" s="39">
        <v>3</v>
      </c>
      <c r="D13" s="39">
        <f>Servicio!B13</f>
        <v>11</v>
      </c>
    </row>
    <row r="14" spans="2:4" x14ac:dyDescent="0.25">
      <c r="B14" s="38">
        <v>12</v>
      </c>
      <c r="C14" s="40">
        <v>2</v>
      </c>
      <c r="D14" s="40">
        <f>Servicio!B14</f>
        <v>12</v>
      </c>
    </row>
    <row r="15" spans="2:4" x14ac:dyDescent="0.25">
      <c r="B15" s="38">
        <v>13</v>
      </c>
      <c r="C15" s="39">
        <v>4</v>
      </c>
      <c r="D15" s="39">
        <f>Servicio!B15</f>
        <v>13</v>
      </c>
    </row>
    <row r="16" spans="2:4" x14ac:dyDescent="0.25">
      <c r="B16" s="38">
        <v>14</v>
      </c>
      <c r="C16" s="40">
        <v>3</v>
      </c>
      <c r="D16" s="40">
        <f>Servicio!B16</f>
        <v>14</v>
      </c>
    </row>
    <row r="17" spans="2:4" x14ac:dyDescent="0.25">
      <c r="B17" s="38">
        <v>15</v>
      </c>
      <c r="C17" s="39">
        <v>1</v>
      </c>
      <c r="D17" s="39">
        <f>Servicio!B17</f>
        <v>15</v>
      </c>
    </row>
    <row r="18" spans="2:4" x14ac:dyDescent="0.25">
      <c r="B18" s="38">
        <v>16</v>
      </c>
      <c r="C18" s="40">
        <v>5</v>
      </c>
      <c r="D18" s="40">
        <f>Servicio!B18</f>
        <v>16</v>
      </c>
    </row>
    <row r="19" spans="2:4" x14ac:dyDescent="0.25">
      <c r="B19" s="38">
        <v>17</v>
      </c>
      <c r="C19" s="39">
        <v>4</v>
      </c>
      <c r="D19" s="39">
        <f>Servicio!B19</f>
        <v>17</v>
      </c>
    </row>
    <row r="20" spans="2:4" x14ac:dyDescent="0.25">
      <c r="B20" s="38">
        <v>18</v>
      </c>
      <c r="C20" s="40">
        <v>0</v>
      </c>
      <c r="D20" s="40">
        <f>Servicio!B20</f>
        <v>18</v>
      </c>
    </row>
    <row r="21" spans="2:4" ht="15.75" customHeight="1" x14ac:dyDescent="0.25">
      <c r="B21" s="38">
        <v>19</v>
      </c>
      <c r="C21" s="39">
        <v>5</v>
      </c>
      <c r="D21" s="39">
        <f>Servicio!B21</f>
        <v>19</v>
      </c>
    </row>
    <row r="22" spans="2:4" ht="15.75" customHeight="1" x14ac:dyDescent="0.25">
      <c r="B22" s="38">
        <v>20</v>
      </c>
      <c r="C22" s="40">
        <v>3</v>
      </c>
      <c r="D22" s="40">
        <f>Servicio!B22</f>
        <v>20</v>
      </c>
    </row>
    <row r="23" spans="2:4" ht="15.75" customHeight="1" x14ac:dyDescent="0.25">
      <c r="B23" s="38">
        <v>21</v>
      </c>
      <c r="C23" s="39">
        <v>2</v>
      </c>
      <c r="D23" s="39">
        <f>Servicio!B23</f>
        <v>21</v>
      </c>
    </row>
    <row r="24" spans="2:4" ht="15.75" customHeight="1" x14ac:dyDescent="0.25">
      <c r="B24" s="38">
        <v>22</v>
      </c>
      <c r="C24" s="40">
        <v>4</v>
      </c>
      <c r="D24" s="40">
        <f>Servicio!B24</f>
        <v>22</v>
      </c>
    </row>
    <row r="25" spans="2:4" ht="15.75" customHeight="1" x14ac:dyDescent="0.25">
      <c r="B25" s="38">
        <v>23</v>
      </c>
      <c r="C25" s="39">
        <v>3</v>
      </c>
      <c r="D25" s="39">
        <f>Servicio!B25</f>
        <v>23</v>
      </c>
    </row>
    <row r="26" spans="2:4" ht="15.75" customHeight="1" x14ac:dyDescent="0.25">
      <c r="B26" s="38">
        <v>24</v>
      </c>
      <c r="C26" s="40">
        <v>1</v>
      </c>
      <c r="D26" s="40">
        <f>Servicio!B26</f>
        <v>24</v>
      </c>
    </row>
    <row r="27" spans="2:4" ht="15.75" customHeight="1" x14ac:dyDescent="0.25">
      <c r="B27" s="38">
        <v>25</v>
      </c>
      <c r="C27" s="39">
        <v>5</v>
      </c>
      <c r="D27" s="39">
        <f>Servicio!B27</f>
        <v>25</v>
      </c>
    </row>
    <row r="28" spans="2:4" ht="15.75" customHeight="1" x14ac:dyDescent="0.25">
      <c r="B28" s="38">
        <v>26</v>
      </c>
      <c r="C28" s="40">
        <v>4</v>
      </c>
      <c r="D28" s="40">
        <f>Servicio!B28</f>
        <v>26</v>
      </c>
    </row>
    <row r="29" spans="2:4" ht="15.75" customHeight="1" x14ac:dyDescent="0.25">
      <c r="B29" s="38">
        <v>27</v>
      </c>
      <c r="C29" s="39">
        <v>0</v>
      </c>
      <c r="D29" s="39">
        <f>Servicio!B29</f>
        <v>27</v>
      </c>
    </row>
    <row r="30" spans="2:4" ht="15.75" customHeight="1" x14ac:dyDescent="0.25">
      <c r="B30" s="38">
        <v>28</v>
      </c>
      <c r="C30" s="40">
        <v>5</v>
      </c>
      <c r="D30" s="40">
        <f>Servicio!B30</f>
        <v>28</v>
      </c>
    </row>
    <row r="31" spans="2:4" ht="15.75" customHeight="1" x14ac:dyDescent="0.25">
      <c r="B31" s="38">
        <v>29</v>
      </c>
      <c r="C31" s="39">
        <v>3</v>
      </c>
      <c r="D31" s="39">
        <f>Servicio!B31</f>
        <v>29</v>
      </c>
    </row>
    <row r="32" spans="2:4" ht="15.75" customHeight="1" x14ac:dyDescent="0.25">
      <c r="B32" s="38">
        <v>30</v>
      </c>
      <c r="C32" s="40">
        <v>2</v>
      </c>
      <c r="D32" s="40">
        <f>Servicio!B32</f>
        <v>30</v>
      </c>
    </row>
    <row r="33" spans="2:4" ht="15.75" customHeight="1" x14ac:dyDescent="0.25">
      <c r="B33" s="38">
        <v>31</v>
      </c>
      <c r="C33" s="39">
        <v>4</v>
      </c>
      <c r="D33" s="39">
        <f>Servicio!B33</f>
        <v>31</v>
      </c>
    </row>
    <row r="34" spans="2:4" ht="15.75" customHeight="1" x14ac:dyDescent="0.25">
      <c r="B34" s="38">
        <v>32</v>
      </c>
      <c r="C34" s="40">
        <v>3</v>
      </c>
      <c r="D34" s="40">
        <f>Servicio!B34</f>
        <v>32</v>
      </c>
    </row>
    <row r="35" spans="2:4" ht="15.75" customHeight="1" x14ac:dyDescent="0.25">
      <c r="B35" s="38">
        <v>33</v>
      </c>
      <c r="C35" s="39">
        <v>1</v>
      </c>
      <c r="D35" s="39">
        <f>Servicio!B35</f>
        <v>33</v>
      </c>
    </row>
    <row r="36" spans="2:4" ht="15.75" customHeight="1" x14ac:dyDescent="0.25">
      <c r="B36" s="38">
        <v>34</v>
      </c>
      <c r="C36" s="40">
        <v>5</v>
      </c>
      <c r="D36" s="40">
        <f>Servicio!B36</f>
        <v>34</v>
      </c>
    </row>
    <row r="37" spans="2:4" ht="15.75" customHeight="1" x14ac:dyDescent="0.25">
      <c r="B37" s="38">
        <v>35</v>
      </c>
      <c r="C37" s="39">
        <v>4</v>
      </c>
      <c r="D37" s="39">
        <f>Servicio!B37</f>
        <v>35</v>
      </c>
    </row>
    <row r="38" spans="2:4" ht="15.75" customHeight="1" x14ac:dyDescent="0.25">
      <c r="B38" s="38">
        <v>36</v>
      </c>
      <c r="C38" s="40">
        <v>0</v>
      </c>
      <c r="D38" s="40">
        <f>Servicio!B38</f>
        <v>36</v>
      </c>
    </row>
    <row r="39" spans="2:4" ht="15.75" customHeight="1" x14ac:dyDescent="0.25">
      <c r="B39" s="38">
        <v>37</v>
      </c>
      <c r="C39" s="39">
        <v>5</v>
      </c>
      <c r="D39" s="39">
        <f>Servicio!B39</f>
        <v>37</v>
      </c>
    </row>
    <row r="40" spans="2:4" ht="15.75" customHeight="1" x14ac:dyDescent="0.25">
      <c r="B40" s="38">
        <v>38</v>
      </c>
      <c r="C40" s="40">
        <v>3</v>
      </c>
      <c r="D40" s="40">
        <f>Servicio!B40</f>
        <v>38</v>
      </c>
    </row>
    <row r="41" spans="2:4" ht="15.75" customHeight="1" x14ac:dyDescent="0.25">
      <c r="B41" s="38">
        <v>39</v>
      </c>
      <c r="C41" s="39">
        <v>2</v>
      </c>
      <c r="D41" s="39">
        <f>Servicio!B41</f>
        <v>39</v>
      </c>
    </row>
    <row r="42" spans="2:4" ht="15.75" customHeight="1" x14ac:dyDescent="0.25">
      <c r="B42" s="38">
        <v>40</v>
      </c>
      <c r="C42" s="40">
        <v>4</v>
      </c>
      <c r="D42" s="40">
        <f>Servicio!B42</f>
        <v>40</v>
      </c>
    </row>
    <row r="43" spans="2:4" ht="15.75" customHeight="1" x14ac:dyDescent="0.2"/>
    <row r="44" spans="2:4" ht="15.75" customHeight="1" x14ac:dyDescent="0.2"/>
    <row r="45" spans="2:4" ht="15.75" customHeight="1" x14ac:dyDescent="0.2"/>
    <row r="46" spans="2:4" ht="15.75" customHeight="1" x14ac:dyDescent="0.2"/>
    <row r="47" spans="2:4" ht="15.75" customHeight="1" x14ac:dyDescent="0.2"/>
    <row r="48" spans="2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Mensajero</vt:lpstr>
      <vt:lpstr>Cliente</vt:lpstr>
      <vt:lpstr>Horario</vt:lpstr>
      <vt:lpstr>Ciudad</vt:lpstr>
      <vt:lpstr>Servicio</vt:lpstr>
      <vt:lpstr>Tarifa</vt:lpstr>
      <vt:lpstr>Indicaciones</vt:lpstr>
      <vt:lpstr>Cambio Estado</vt:lpstr>
      <vt:lpstr>Calificacion</vt:lpstr>
      <vt:lpstr>Pago</vt:lpstr>
      <vt:lpstr>Ciudad Tarifa</vt:lpstr>
      <vt:lpstr>PagoMensajero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Angel Beltran</cp:lastModifiedBy>
  <dcterms:modified xsi:type="dcterms:W3CDTF">2021-10-13T10:41:28Z</dcterms:modified>
</cp:coreProperties>
</file>