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xr:revisionPtr revIDLastSave="0" documentId="13_ncr:1_{A1FC7641-ADA3-4370-A816-521CF6EC2041}" xr6:coauthVersionLast="47" xr6:coauthVersionMax="47" xr10:uidLastSave="{00000000-0000-0000-0000-000000000000}"/>
  <bookViews>
    <workbookView xWindow="-108" yWindow="-108" windowWidth="23256" windowHeight="12456" tabRatio="415" activeTab="3" xr2:uid="{00000000-000D-0000-FFFF-FFFF00000000}"/>
  </bookViews>
  <sheets>
    <sheet name="Acerca de" sheetId="12" r:id="rId1"/>
    <sheet name="Verde" sheetId="18" r:id="rId2"/>
    <sheet name="Azul" sheetId="17" r:id="rId3"/>
    <sheet name="Púrpura" sheetId="11" r:id="rId4"/>
  </sheets>
  <definedNames>
    <definedName name="Hoy" localSheetId="2">TODAY()</definedName>
    <definedName name="Hoy" localSheetId="3">TODAY()</definedName>
    <definedName name="Hoy" localSheetId="1">TODAY()</definedName>
    <definedName name="Incremento_de_desplazamiento" localSheetId="2">Azul!$U$5</definedName>
    <definedName name="Incremento_de_desplazamiento" localSheetId="1">Verde!$U$5</definedName>
    <definedName name="Incremento_de_desplazamiento">Púrpura!$U$5</definedName>
    <definedName name="Inicio_del_proyecto" localSheetId="2">Azul!$C$5</definedName>
    <definedName name="Inicio_del_proyecto" localSheetId="1">Verde!$C$5</definedName>
    <definedName name="Inicio_del_proyecto">Púrpura!$C$5</definedName>
    <definedName name="Marcador_de_hito" localSheetId="2">Azul!$C$6</definedName>
    <definedName name="Marcador_de_hito" localSheetId="1">Verde!$C$6</definedName>
    <definedName name="Marcador_de_hito">Púrpura!$C$6</definedName>
    <definedName name="_xlnm.Print_Titles" localSheetId="2">Azul!$6:$8</definedName>
    <definedName name="_xlnm.Print_Titles" localSheetId="3">Púrpura!$6:$8</definedName>
    <definedName name="_xlnm.Print_Titles" localSheetId="1">Verde!$6:$8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11" l="1"/>
  <c r="E39" i="11"/>
  <c r="DU10" i="11"/>
  <c r="DV10" i="11"/>
  <c r="DW10" i="11"/>
  <c r="DX10" i="11"/>
  <c r="DZ10" i="11"/>
  <c r="EA10" i="11"/>
  <c r="EB10" i="11"/>
  <c r="EC10" i="11"/>
  <c r="EE10" i="11"/>
  <c r="EF10" i="11"/>
  <c r="EG10" i="11"/>
  <c r="EH10" i="11"/>
  <c r="EJ10" i="11"/>
  <c r="EK10" i="11"/>
  <c r="EL10" i="11"/>
  <c r="EM10" i="11"/>
  <c r="EO10" i="11"/>
  <c r="EP10" i="11"/>
  <c r="EQ10" i="11"/>
  <c r="ER10" i="11"/>
  <c r="ET10" i="11"/>
  <c r="EU10" i="11"/>
  <c r="EV10" i="11"/>
  <c r="EW10" i="11"/>
  <c r="EY10" i="11"/>
  <c r="EZ10" i="11"/>
  <c r="DU11" i="11"/>
  <c r="DZ11" i="11"/>
  <c r="EE11" i="11"/>
  <c r="EJ11" i="11"/>
  <c r="EO11" i="11"/>
  <c r="ET11" i="11"/>
  <c r="EY11" i="11"/>
  <c r="DU12" i="11"/>
  <c r="DZ12" i="11"/>
  <c r="EE12" i="11"/>
  <c r="EJ12" i="11"/>
  <c r="EO12" i="11"/>
  <c r="ET12" i="11"/>
  <c r="EY12" i="11"/>
  <c r="DU13" i="11"/>
  <c r="DZ13" i="11"/>
  <c r="EE13" i="11"/>
  <c r="EJ13" i="11"/>
  <c r="EO13" i="11"/>
  <c r="ET13" i="11"/>
  <c r="EY13" i="11"/>
  <c r="DU14" i="11"/>
  <c r="DV14" i="11"/>
  <c r="DW14" i="11"/>
  <c r="DX14" i="11"/>
  <c r="DZ14" i="11"/>
  <c r="EA14" i="11"/>
  <c r="EB14" i="11"/>
  <c r="EC14" i="11"/>
  <c r="EE14" i="11"/>
  <c r="EF14" i="11"/>
  <c r="EG14" i="11"/>
  <c r="EH14" i="11"/>
  <c r="EJ14" i="11"/>
  <c r="EK14" i="11"/>
  <c r="EL14" i="11"/>
  <c r="EM14" i="11"/>
  <c r="EO14" i="11"/>
  <c r="EP14" i="11"/>
  <c r="EQ14" i="11"/>
  <c r="ER14" i="11"/>
  <c r="ET14" i="11"/>
  <c r="EU14" i="11"/>
  <c r="EV14" i="11"/>
  <c r="EW14" i="11"/>
  <c r="EY14" i="11"/>
  <c r="EZ14" i="11"/>
  <c r="DU15" i="11"/>
  <c r="DZ15" i="11"/>
  <c r="EE15" i="11"/>
  <c r="EJ15" i="11"/>
  <c r="EO15" i="11"/>
  <c r="ET15" i="11"/>
  <c r="EY15" i="11"/>
  <c r="DU16" i="11"/>
  <c r="DZ16" i="11"/>
  <c r="EE16" i="11"/>
  <c r="EJ16" i="11"/>
  <c r="EO16" i="11"/>
  <c r="ET16" i="11"/>
  <c r="EY16" i="11"/>
  <c r="DU17" i="11"/>
  <c r="DZ17" i="11"/>
  <c r="EE17" i="11"/>
  <c r="EJ17" i="11"/>
  <c r="EO17" i="11"/>
  <c r="ET17" i="11"/>
  <c r="EY17" i="11"/>
  <c r="DU18" i="11"/>
  <c r="DZ18" i="11"/>
  <c r="EE18" i="11"/>
  <c r="EJ18" i="11"/>
  <c r="EO18" i="11"/>
  <c r="ET18" i="11"/>
  <c r="EY18" i="11"/>
  <c r="DU19" i="11"/>
  <c r="DV19" i="11"/>
  <c r="DW19" i="11"/>
  <c r="DX19" i="11"/>
  <c r="DZ19" i="11"/>
  <c r="EA19" i="11"/>
  <c r="EB19" i="11"/>
  <c r="EC19" i="11"/>
  <c r="EE19" i="11"/>
  <c r="EF19" i="11"/>
  <c r="EG19" i="11"/>
  <c r="EH19" i="11"/>
  <c r="EJ19" i="11"/>
  <c r="EK19" i="11"/>
  <c r="EL19" i="11"/>
  <c r="EM19" i="11"/>
  <c r="EO19" i="11"/>
  <c r="EP19" i="11"/>
  <c r="EQ19" i="11"/>
  <c r="ER19" i="11"/>
  <c r="ET19" i="11"/>
  <c r="EU19" i="11"/>
  <c r="EV19" i="11"/>
  <c r="EW19" i="11"/>
  <c r="EY19" i="11"/>
  <c r="EZ19" i="11"/>
  <c r="DU20" i="11"/>
  <c r="DZ20" i="11"/>
  <c r="EE20" i="11"/>
  <c r="EJ20" i="11"/>
  <c r="EO20" i="11"/>
  <c r="ET20" i="11"/>
  <c r="EY20" i="11"/>
  <c r="DU21" i="11"/>
  <c r="DZ21" i="11"/>
  <c r="EE21" i="11"/>
  <c r="EJ21" i="11"/>
  <c r="EO21" i="11"/>
  <c r="ET21" i="11"/>
  <c r="EY21" i="11"/>
  <c r="DU22" i="11"/>
  <c r="DZ22" i="11"/>
  <c r="EE22" i="11"/>
  <c r="EJ22" i="11"/>
  <c r="EO22" i="11"/>
  <c r="ET22" i="11"/>
  <c r="EY22" i="11"/>
  <c r="DU23" i="11"/>
  <c r="DZ23" i="11"/>
  <c r="EE23" i="11"/>
  <c r="EJ23" i="11"/>
  <c r="EO23" i="11"/>
  <c r="ET23" i="11"/>
  <c r="EY23" i="11"/>
  <c r="DU24" i="11"/>
  <c r="DZ24" i="11"/>
  <c r="EE24" i="11"/>
  <c r="EJ24" i="11"/>
  <c r="EO24" i="11"/>
  <c r="ET24" i="11"/>
  <c r="EY24" i="11"/>
  <c r="DU25" i="11"/>
  <c r="DZ25" i="11"/>
  <c r="EE25" i="11"/>
  <c r="EJ25" i="11"/>
  <c r="EO25" i="11"/>
  <c r="ET25" i="11"/>
  <c r="EY25" i="11"/>
  <c r="DU26" i="11"/>
  <c r="DV26" i="11"/>
  <c r="DW26" i="11"/>
  <c r="DX26" i="11"/>
  <c r="DZ26" i="11"/>
  <c r="EA26" i="11"/>
  <c r="EB26" i="11"/>
  <c r="EC26" i="11"/>
  <c r="EE26" i="11"/>
  <c r="EF26" i="11"/>
  <c r="EG26" i="11"/>
  <c r="EH26" i="11"/>
  <c r="EJ26" i="11"/>
  <c r="EK26" i="11"/>
  <c r="EL26" i="11"/>
  <c r="EM26" i="11"/>
  <c r="EO26" i="11"/>
  <c r="EP26" i="11"/>
  <c r="EQ26" i="11"/>
  <c r="ER26" i="11"/>
  <c r="ET26" i="11"/>
  <c r="EU26" i="11"/>
  <c r="EV26" i="11"/>
  <c r="EW26" i="11"/>
  <c r="EY26" i="11"/>
  <c r="EZ26" i="11"/>
  <c r="DU27" i="11"/>
  <c r="DZ27" i="11"/>
  <c r="EE27" i="11"/>
  <c r="EJ27" i="11"/>
  <c r="EO27" i="11"/>
  <c r="ET27" i="11"/>
  <c r="EY27" i="11"/>
  <c r="DU28" i="11"/>
  <c r="DZ28" i="11"/>
  <c r="EE28" i="11"/>
  <c r="EJ28" i="11"/>
  <c r="EO28" i="11"/>
  <c r="ET28" i="11"/>
  <c r="EY28" i="11"/>
  <c r="DU29" i="11"/>
  <c r="DZ29" i="11"/>
  <c r="EE29" i="11"/>
  <c r="EJ29" i="11"/>
  <c r="EO29" i="11"/>
  <c r="ET29" i="11"/>
  <c r="EY29" i="11"/>
  <c r="DU30" i="11"/>
  <c r="DV30" i="11"/>
  <c r="DW30" i="11"/>
  <c r="DX30" i="11"/>
  <c r="DZ30" i="11"/>
  <c r="EA30" i="11"/>
  <c r="EB30" i="11"/>
  <c r="EC30" i="11"/>
  <c r="EE30" i="11"/>
  <c r="EF30" i="11"/>
  <c r="EG30" i="11"/>
  <c r="EH30" i="11"/>
  <c r="EJ30" i="11"/>
  <c r="EK30" i="11"/>
  <c r="EL30" i="11"/>
  <c r="EM30" i="11"/>
  <c r="EO30" i="11"/>
  <c r="EP30" i="11"/>
  <c r="EQ30" i="11"/>
  <c r="ER30" i="11"/>
  <c r="ET30" i="11"/>
  <c r="EU30" i="11"/>
  <c r="EV30" i="11"/>
  <c r="EW30" i="11"/>
  <c r="EY30" i="11"/>
  <c r="EZ30" i="11"/>
  <c r="DU31" i="11"/>
  <c r="DZ31" i="11"/>
  <c r="EE31" i="11"/>
  <c r="EJ31" i="11"/>
  <c r="EO31" i="11"/>
  <c r="ET31" i="11"/>
  <c r="EY31" i="11"/>
  <c r="DU32" i="11"/>
  <c r="DZ32" i="11"/>
  <c r="EE32" i="11"/>
  <c r="EJ32" i="11"/>
  <c r="EO32" i="11"/>
  <c r="ET32" i="11"/>
  <c r="EY32" i="11"/>
  <c r="DU33" i="11"/>
  <c r="DZ33" i="11"/>
  <c r="EE33" i="11"/>
  <c r="EJ33" i="11"/>
  <c r="EO33" i="11"/>
  <c r="ET33" i="11"/>
  <c r="EY33" i="11"/>
  <c r="DU34" i="11"/>
  <c r="DV34" i="11"/>
  <c r="DW34" i="11"/>
  <c r="DX34" i="11"/>
  <c r="DZ34" i="11"/>
  <c r="EA34" i="11"/>
  <c r="EB34" i="11"/>
  <c r="EC34" i="11"/>
  <c r="EE34" i="11"/>
  <c r="EF34" i="11"/>
  <c r="EG34" i="11"/>
  <c r="EH34" i="11"/>
  <c r="EJ34" i="11"/>
  <c r="EK34" i="11"/>
  <c r="EL34" i="11"/>
  <c r="EM34" i="11"/>
  <c r="EO34" i="11"/>
  <c r="EP34" i="11"/>
  <c r="EQ34" i="11"/>
  <c r="ER34" i="11"/>
  <c r="ET34" i="11"/>
  <c r="EU34" i="11"/>
  <c r="EV34" i="11"/>
  <c r="EW34" i="11"/>
  <c r="EY34" i="11"/>
  <c r="EZ34" i="11"/>
  <c r="DU35" i="11"/>
  <c r="DZ35" i="11"/>
  <c r="EE35" i="11"/>
  <c r="EJ35" i="11"/>
  <c r="EO35" i="11"/>
  <c r="ET35" i="11"/>
  <c r="EY35" i="11"/>
  <c r="DU36" i="11"/>
  <c r="DZ36" i="11"/>
  <c r="EE36" i="11"/>
  <c r="EJ36" i="11"/>
  <c r="EO36" i="11"/>
  <c r="ET36" i="11"/>
  <c r="EY36" i="11"/>
  <c r="DU37" i="11"/>
  <c r="DV37" i="11"/>
  <c r="DW37" i="11"/>
  <c r="DX37" i="11"/>
  <c r="DZ37" i="11"/>
  <c r="EA37" i="11"/>
  <c r="EB37" i="11"/>
  <c r="EC37" i="11"/>
  <c r="EE37" i="11"/>
  <c r="EF37" i="11"/>
  <c r="EG37" i="11"/>
  <c r="EH37" i="11"/>
  <c r="EJ37" i="11"/>
  <c r="EK37" i="11"/>
  <c r="EL37" i="11"/>
  <c r="EM37" i="11"/>
  <c r="EO37" i="11"/>
  <c r="EP37" i="11"/>
  <c r="EQ37" i="11"/>
  <c r="ER37" i="11"/>
  <c r="ET37" i="11"/>
  <c r="EU37" i="11"/>
  <c r="EV37" i="11"/>
  <c r="EW37" i="11"/>
  <c r="EY37" i="11"/>
  <c r="EZ37" i="11"/>
  <c r="DU38" i="11"/>
  <c r="DZ38" i="11"/>
  <c r="EE38" i="11"/>
  <c r="EJ38" i="11"/>
  <c r="EO38" i="11"/>
  <c r="ET38" i="11"/>
  <c r="EY38" i="11"/>
  <c r="DU39" i="11"/>
  <c r="DZ39" i="11"/>
  <c r="EE39" i="11"/>
  <c r="EJ39" i="11"/>
  <c r="EO39" i="11"/>
  <c r="ET39" i="11"/>
  <c r="EY39" i="11"/>
  <c r="DU40" i="11"/>
  <c r="DV40" i="11"/>
  <c r="DW40" i="11"/>
  <c r="DX40" i="11"/>
  <c r="DZ40" i="11"/>
  <c r="EA40" i="11"/>
  <c r="EB40" i="11"/>
  <c r="EC40" i="11"/>
  <c r="EE40" i="11"/>
  <c r="EF40" i="11"/>
  <c r="EG40" i="11"/>
  <c r="EH40" i="11"/>
  <c r="EJ40" i="11"/>
  <c r="EK40" i="11"/>
  <c r="EL40" i="11"/>
  <c r="EM40" i="11"/>
  <c r="EO40" i="11"/>
  <c r="EP40" i="11"/>
  <c r="EQ40" i="11"/>
  <c r="ER40" i="11"/>
  <c r="ET40" i="11"/>
  <c r="EU40" i="11"/>
  <c r="EV40" i="11"/>
  <c r="EW40" i="11"/>
  <c r="EY40" i="11"/>
  <c r="EZ40" i="11"/>
  <c r="DU41" i="11"/>
  <c r="DZ41" i="11"/>
  <c r="EE41" i="11"/>
  <c r="EJ41" i="11"/>
  <c r="EO41" i="11"/>
  <c r="ET41" i="11"/>
  <c r="EY41" i="11"/>
  <c r="DT42" i="11"/>
  <c r="DU42" i="11"/>
  <c r="DV42" i="11"/>
  <c r="DW42" i="11"/>
  <c r="DX42" i="11"/>
  <c r="DY42" i="11"/>
  <c r="DZ42" i="11"/>
  <c r="EA42" i="11"/>
  <c r="EB42" i="11"/>
  <c r="EC42" i="11"/>
  <c r="ED42" i="11"/>
  <c r="EE42" i="11"/>
  <c r="EF42" i="11"/>
  <c r="EG42" i="11"/>
  <c r="EH42" i="11"/>
  <c r="EI42" i="11"/>
  <c r="EJ42" i="11"/>
  <c r="EK42" i="11"/>
  <c r="EL42" i="11"/>
  <c r="EM42" i="11"/>
  <c r="EN42" i="11"/>
  <c r="EO42" i="11"/>
  <c r="EP42" i="11"/>
  <c r="EQ42" i="11"/>
  <c r="ER42" i="11"/>
  <c r="ES42" i="11"/>
  <c r="ET42" i="11"/>
  <c r="EU42" i="11"/>
  <c r="EV42" i="11"/>
  <c r="EW42" i="11"/>
  <c r="EX42" i="11"/>
  <c r="EY42" i="11"/>
  <c r="EZ42" i="11"/>
  <c r="BM10" i="11"/>
  <c r="BN10" i="11"/>
  <c r="BO10" i="11"/>
  <c r="BP10" i="11"/>
  <c r="BR10" i="11"/>
  <c r="BS10" i="11"/>
  <c r="BT10" i="11"/>
  <c r="BU10" i="11"/>
  <c r="BW10" i="11"/>
  <c r="BX10" i="11"/>
  <c r="BY10" i="11"/>
  <c r="BZ10" i="11"/>
  <c r="CB10" i="11"/>
  <c r="CC10" i="11"/>
  <c r="CD10" i="11"/>
  <c r="CE10" i="11"/>
  <c r="CG10" i="11"/>
  <c r="CH10" i="11"/>
  <c r="CI10" i="11"/>
  <c r="CJ10" i="11"/>
  <c r="CL10" i="11"/>
  <c r="CM10" i="11"/>
  <c r="CN10" i="11"/>
  <c r="CO10" i="11"/>
  <c r="CQ10" i="11"/>
  <c r="CR10" i="11"/>
  <c r="CS10" i="11"/>
  <c r="CT10" i="11"/>
  <c r="CV10" i="11"/>
  <c r="CW10" i="11"/>
  <c r="CX10" i="11"/>
  <c r="CY10" i="11"/>
  <c r="DA10" i="11"/>
  <c r="DB10" i="11"/>
  <c r="DC10" i="11"/>
  <c r="DD10" i="11"/>
  <c r="DF10" i="11"/>
  <c r="DG10" i="11"/>
  <c r="DH10" i="11"/>
  <c r="DI10" i="11"/>
  <c r="DK10" i="11"/>
  <c r="DL10" i="11"/>
  <c r="DM10" i="11"/>
  <c r="DN10" i="11"/>
  <c r="DP10" i="11"/>
  <c r="DQ10" i="11"/>
  <c r="DR10" i="11"/>
  <c r="DS10" i="11"/>
  <c r="BM11" i="11"/>
  <c r="BR11" i="11"/>
  <c r="BW11" i="11"/>
  <c r="CB11" i="11"/>
  <c r="CG11" i="11"/>
  <c r="CL11" i="11"/>
  <c r="CQ11" i="11"/>
  <c r="CV11" i="11"/>
  <c r="DA11" i="11"/>
  <c r="DF11" i="11"/>
  <c r="DK11" i="11"/>
  <c r="DP11" i="11"/>
  <c r="BM12" i="11"/>
  <c r="BR12" i="11"/>
  <c r="BW12" i="11"/>
  <c r="CB12" i="11"/>
  <c r="CG12" i="11"/>
  <c r="CL12" i="11"/>
  <c r="CQ12" i="11"/>
  <c r="CV12" i="11"/>
  <c r="DA12" i="11"/>
  <c r="DF12" i="11"/>
  <c r="DK12" i="11"/>
  <c r="DP12" i="11"/>
  <c r="BM13" i="11"/>
  <c r="BR13" i="11"/>
  <c r="BW13" i="11"/>
  <c r="CB13" i="11"/>
  <c r="CG13" i="11"/>
  <c r="CL13" i="11"/>
  <c r="CQ13" i="11"/>
  <c r="CV13" i="11"/>
  <c r="DA13" i="11"/>
  <c r="DF13" i="11"/>
  <c r="DK13" i="11"/>
  <c r="DP13" i="11"/>
  <c r="BM14" i="11"/>
  <c r="BN14" i="11"/>
  <c r="BO14" i="11"/>
  <c r="BP14" i="11"/>
  <c r="BR14" i="11"/>
  <c r="BS14" i="11"/>
  <c r="BT14" i="11"/>
  <c r="BU14" i="11"/>
  <c r="BW14" i="11"/>
  <c r="BX14" i="11"/>
  <c r="BY14" i="11"/>
  <c r="BZ14" i="11"/>
  <c r="CB14" i="11"/>
  <c r="CC14" i="11"/>
  <c r="CD14" i="11"/>
  <c r="CE14" i="11"/>
  <c r="CG14" i="11"/>
  <c r="CH14" i="11"/>
  <c r="CI14" i="11"/>
  <c r="CJ14" i="11"/>
  <c r="CL14" i="11"/>
  <c r="CM14" i="11"/>
  <c r="CN14" i="11"/>
  <c r="CO14" i="11"/>
  <c r="CQ14" i="11"/>
  <c r="CR14" i="11"/>
  <c r="CS14" i="11"/>
  <c r="CT14" i="11"/>
  <c r="CV14" i="11"/>
  <c r="CW14" i="11"/>
  <c r="CX14" i="11"/>
  <c r="CY14" i="11"/>
  <c r="DA14" i="11"/>
  <c r="DB14" i="11"/>
  <c r="DC14" i="11"/>
  <c r="DD14" i="11"/>
  <c r="DF14" i="11"/>
  <c r="DG14" i="11"/>
  <c r="DH14" i="11"/>
  <c r="DI14" i="11"/>
  <c r="DK14" i="11"/>
  <c r="DL14" i="11"/>
  <c r="DM14" i="11"/>
  <c r="DN14" i="11"/>
  <c r="DP14" i="11"/>
  <c r="DQ14" i="11"/>
  <c r="DR14" i="11"/>
  <c r="DS14" i="11"/>
  <c r="BM15" i="11"/>
  <c r="BR15" i="11"/>
  <c r="BW15" i="11"/>
  <c r="CB15" i="11"/>
  <c r="CG15" i="11"/>
  <c r="CL15" i="11"/>
  <c r="CQ15" i="11"/>
  <c r="CV15" i="11"/>
  <c r="DA15" i="11"/>
  <c r="DF15" i="11"/>
  <c r="DK15" i="11"/>
  <c r="DP15" i="11"/>
  <c r="BM16" i="11"/>
  <c r="BR16" i="11"/>
  <c r="BW16" i="11"/>
  <c r="CB16" i="11"/>
  <c r="CG16" i="11"/>
  <c r="CL16" i="11"/>
  <c r="CQ16" i="11"/>
  <c r="CV16" i="11"/>
  <c r="DA16" i="11"/>
  <c r="DF16" i="11"/>
  <c r="DK16" i="11"/>
  <c r="DP16" i="11"/>
  <c r="BM17" i="11"/>
  <c r="BR17" i="11"/>
  <c r="BW17" i="11"/>
  <c r="CB17" i="11"/>
  <c r="CG17" i="11"/>
  <c r="CL17" i="11"/>
  <c r="CQ17" i="11"/>
  <c r="CV17" i="11"/>
  <c r="DA17" i="11"/>
  <c r="DF17" i="11"/>
  <c r="DK17" i="11"/>
  <c r="DP17" i="11"/>
  <c r="BM18" i="11"/>
  <c r="BR18" i="11"/>
  <c r="BW18" i="11"/>
  <c r="CB18" i="11"/>
  <c r="CG18" i="11"/>
  <c r="CL18" i="11"/>
  <c r="CQ18" i="11"/>
  <c r="CV18" i="11"/>
  <c r="DA18" i="11"/>
  <c r="DF18" i="11"/>
  <c r="DK18" i="11"/>
  <c r="DP18" i="11"/>
  <c r="BM19" i="11"/>
  <c r="BN19" i="11"/>
  <c r="BO19" i="11"/>
  <c r="BP19" i="11"/>
  <c r="BR19" i="11"/>
  <c r="BS19" i="11"/>
  <c r="BT19" i="11"/>
  <c r="BU19" i="11"/>
  <c r="BW19" i="11"/>
  <c r="BX19" i="11"/>
  <c r="BY19" i="11"/>
  <c r="BZ19" i="11"/>
  <c r="CB19" i="11"/>
  <c r="CC19" i="11"/>
  <c r="CD19" i="11"/>
  <c r="CE19" i="11"/>
  <c r="CG19" i="11"/>
  <c r="CH19" i="11"/>
  <c r="CI19" i="11"/>
  <c r="CJ19" i="11"/>
  <c r="CL19" i="11"/>
  <c r="CM19" i="11"/>
  <c r="CN19" i="11"/>
  <c r="CO19" i="11"/>
  <c r="CQ19" i="11"/>
  <c r="CR19" i="11"/>
  <c r="CS19" i="11"/>
  <c r="CT19" i="11"/>
  <c r="CV19" i="11"/>
  <c r="CW19" i="11"/>
  <c r="CX19" i="11"/>
  <c r="CY19" i="11"/>
  <c r="DA19" i="11"/>
  <c r="DB19" i="11"/>
  <c r="DC19" i="11"/>
  <c r="DD19" i="11"/>
  <c r="DF19" i="11"/>
  <c r="DG19" i="11"/>
  <c r="DH19" i="11"/>
  <c r="DI19" i="11"/>
  <c r="DK19" i="11"/>
  <c r="DL19" i="11"/>
  <c r="DM19" i="11"/>
  <c r="DN19" i="11"/>
  <c r="DP19" i="11"/>
  <c r="DQ19" i="11"/>
  <c r="DR19" i="11"/>
  <c r="DS19" i="11"/>
  <c r="BM20" i="11"/>
  <c r="BR20" i="11"/>
  <c r="BW20" i="11"/>
  <c r="CB20" i="11"/>
  <c r="CG20" i="11"/>
  <c r="CL20" i="11"/>
  <c r="CQ20" i="11"/>
  <c r="CV20" i="11"/>
  <c r="DA20" i="11"/>
  <c r="DF20" i="11"/>
  <c r="DK20" i="11"/>
  <c r="DP20" i="11"/>
  <c r="BM21" i="11"/>
  <c r="BR21" i="11"/>
  <c r="BW21" i="11"/>
  <c r="CB21" i="11"/>
  <c r="CG21" i="11"/>
  <c r="CL21" i="11"/>
  <c r="CQ21" i="11"/>
  <c r="CV21" i="11"/>
  <c r="DA21" i="11"/>
  <c r="DF21" i="11"/>
  <c r="DK21" i="11"/>
  <c r="DP21" i="11"/>
  <c r="BM22" i="11"/>
  <c r="BR22" i="11"/>
  <c r="BW22" i="11"/>
  <c r="CB22" i="11"/>
  <c r="CG22" i="11"/>
  <c r="CL22" i="11"/>
  <c r="CQ22" i="11"/>
  <c r="CV22" i="11"/>
  <c r="DA22" i="11"/>
  <c r="DF22" i="11"/>
  <c r="DK22" i="11"/>
  <c r="DP22" i="11"/>
  <c r="BM23" i="11"/>
  <c r="BR23" i="11"/>
  <c r="BW23" i="11"/>
  <c r="CB23" i="11"/>
  <c r="CG23" i="11"/>
  <c r="CL23" i="11"/>
  <c r="CQ23" i="11"/>
  <c r="CV23" i="11"/>
  <c r="DA23" i="11"/>
  <c r="DF23" i="11"/>
  <c r="DK23" i="11"/>
  <c r="DP23" i="11"/>
  <c r="BM24" i="11"/>
  <c r="BR24" i="11"/>
  <c r="BW24" i="11"/>
  <c r="CB24" i="11"/>
  <c r="CG24" i="11"/>
  <c r="CL24" i="11"/>
  <c r="CQ24" i="11"/>
  <c r="CV24" i="11"/>
  <c r="DA24" i="11"/>
  <c r="DF24" i="11"/>
  <c r="DK24" i="11"/>
  <c r="DP24" i="11"/>
  <c r="BM25" i="11"/>
  <c r="BR25" i="11"/>
  <c r="BW25" i="11"/>
  <c r="CB25" i="11"/>
  <c r="CG25" i="11"/>
  <c r="CL25" i="11"/>
  <c r="CQ25" i="11"/>
  <c r="CV25" i="11"/>
  <c r="DA25" i="11"/>
  <c r="DF25" i="11"/>
  <c r="DK25" i="11"/>
  <c r="DP25" i="11"/>
  <c r="BM26" i="11"/>
  <c r="BN26" i="11"/>
  <c r="BO26" i="11"/>
  <c r="BP26" i="11"/>
  <c r="BR26" i="11"/>
  <c r="BS26" i="11"/>
  <c r="BT26" i="11"/>
  <c r="BU26" i="11"/>
  <c r="BW26" i="11"/>
  <c r="BX26" i="11"/>
  <c r="BY26" i="11"/>
  <c r="BZ26" i="11"/>
  <c r="CB26" i="11"/>
  <c r="CC26" i="11"/>
  <c r="CD26" i="11"/>
  <c r="CE26" i="11"/>
  <c r="CG26" i="11"/>
  <c r="CH26" i="11"/>
  <c r="CI26" i="11"/>
  <c r="CJ26" i="11"/>
  <c r="CL26" i="11"/>
  <c r="CM26" i="11"/>
  <c r="CN26" i="11"/>
  <c r="CO26" i="11"/>
  <c r="CQ26" i="11"/>
  <c r="CR26" i="11"/>
  <c r="CS26" i="11"/>
  <c r="CT26" i="11"/>
  <c r="CV26" i="11"/>
  <c r="CW26" i="11"/>
  <c r="CX26" i="11"/>
  <c r="CY26" i="11"/>
  <c r="DA26" i="11"/>
  <c r="DB26" i="11"/>
  <c r="DC26" i="11"/>
  <c r="DD26" i="11"/>
  <c r="DF26" i="11"/>
  <c r="DG26" i="11"/>
  <c r="DH26" i="11"/>
  <c r="DI26" i="11"/>
  <c r="DK26" i="11"/>
  <c r="DL26" i="11"/>
  <c r="DM26" i="11"/>
  <c r="DN26" i="11"/>
  <c r="DP26" i="11"/>
  <c r="DQ26" i="11"/>
  <c r="DR26" i="11"/>
  <c r="DS26" i="11"/>
  <c r="BM27" i="11"/>
  <c r="BR27" i="11"/>
  <c r="BW27" i="11"/>
  <c r="CB27" i="11"/>
  <c r="CG27" i="11"/>
  <c r="CL27" i="11"/>
  <c r="CQ27" i="11"/>
  <c r="CV27" i="11"/>
  <c r="DA27" i="11"/>
  <c r="DF27" i="11"/>
  <c r="DK27" i="11"/>
  <c r="DP27" i="11"/>
  <c r="BM28" i="11"/>
  <c r="BR28" i="11"/>
  <c r="BW28" i="11"/>
  <c r="CB28" i="11"/>
  <c r="CG28" i="11"/>
  <c r="CL28" i="11"/>
  <c r="CQ28" i="11"/>
  <c r="CV28" i="11"/>
  <c r="DA28" i="11"/>
  <c r="DF28" i="11"/>
  <c r="DK28" i="11"/>
  <c r="DP28" i="11"/>
  <c r="BM29" i="11"/>
  <c r="BR29" i="11"/>
  <c r="BW29" i="11"/>
  <c r="CB29" i="11"/>
  <c r="CG29" i="11"/>
  <c r="CL29" i="11"/>
  <c r="CQ29" i="11"/>
  <c r="CV29" i="11"/>
  <c r="DA29" i="11"/>
  <c r="DF29" i="11"/>
  <c r="DK29" i="11"/>
  <c r="DP29" i="11"/>
  <c r="BM30" i="11"/>
  <c r="BN30" i="11"/>
  <c r="BO30" i="11"/>
  <c r="BP30" i="11"/>
  <c r="BR30" i="11"/>
  <c r="BS30" i="11"/>
  <c r="BT30" i="11"/>
  <c r="BU30" i="11"/>
  <c r="BW30" i="11"/>
  <c r="BX30" i="11"/>
  <c r="BY30" i="11"/>
  <c r="BZ30" i="11"/>
  <c r="CB30" i="11"/>
  <c r="CC30" i="11"/>
  <c r="CD30" i="11"/>
  <c r="CE30" i="11"/>
  <c r="CG30" i="11"/>
  <c r="CH30" i="11"/>
  <c r="CI30" i="11"/>
  <c r="CJ30" i="11"/>
  <c r="CL30" i="11"/>
  <c r="CM30" i="11"/>
  <c r="CN30" i="11"/>
  <c r="CO30" i="11"/>
  <c r="CQ30" i="11"/>
  <c r="CR30" i="11"/>
  <c r="CS30" i="11"/>
  <c r="CT30" i="11"/>
  <c r="CV30" i="11"/>
  <c r="CW30" i="11"/>
  <c r="CX30" i="11"/>
  <c r="CY30" i="11"/>
  <c r="DA30" i="11"/>
  <c r="DB30" i="11"/>
  <c r="DC30" i="11"/>
  <c r="DD30" i="11"/>
  <c r="DF30" i="11"/>
  <c r="DG30" i="11"/>
  <c r="DH30" i="11"/>
  <c r="DI30" i="11"/>
  <c r="DK30" i="11"/>
  <c r="DL30" i="11"/>
  <c r="DM30" i="11"/>
  <c r="DN30" i="11"/>
  <c r="DP30" i="11"/>
  <c r="DQ30" i="11"/>
  <c r="DR30" i="11"/>
  <c r="DS30" i="11"/>
  <c r="BM31" i="11"/>
  <c r="BR31" i="11"/>
  <c r="BW31" i="11"/>
  <c r="CB31" i="11"/>
  <c r="CG31" i="11"/>
  <c r="CL31" i="11"/>
  <c r="CQ31" i="11"/>
  <c r="CV31" i="11"/>
  <c r="DA31" i="11"/>
  <c r="DF31" i="11"/>
  <c r="DK31" i="11"/>
  <c r="DP31" i="11"/>
  <c r="BM32" i="11"/>
  <c r="BR32" i="11"/>
  <c r="BW32" i="11"/>
  <c r="CB32" i="11"/>
  <c r="CG32" i="11"/>
  <c r="CL32" i="11"/>
  <c r="CQ32" i="11"/>
  <c r="CV32" i="11"/>
  <c r="DA32" i="11"/>
  <c r="DF32" i="11"/>
  <c r="DK32" i="11"/>
  <c r="DP32" i="11"/>
  <c r="BM33" i="11"/>
  <c r="BR33" i="11"/>
  <c r="BW33" i="11"/>
  <c r="CB33" i="11"/>
  <c r="CG33" i="11"/>
  <c r="CL33" i="11"/>
  <c r="CQ33" i="11"/>
  <c r="CV33" i="11"/>
  <c r="DA33" i="11"/>
  <c r="DF33" i="11"/>
  <c r="DK33" i="11"/>
  <c r="DP33" i="11"/>
  <c r="BM34" i="11"/>
  <c r="BN34" i="11"/>
  <c r="BO34" i="11"/>
  <c r="BP34" i="11"/>
  <c r="BR34" i="11"/>
  <c r="BS34" i="11"/>
  <c r="BT34" i="11"/>
  <c r="BU34" i="11"/>
  <c r="BW34" i="11"/>
  <c r="BX34" i="11"/>
  <c r="BY34" i="11"/>
  <c r="BZ34" i="11"/>
  <c r="CB34" i="11"/>
  <c r="CC34" i="11"/>
  <c r="CD34" i="11"/>
  <c r="CE34" i="11"/>
  <c r="CG34" i="11"/>
  <c r="CH34" i="11"/>
  <c r="CI34" i="11"/>
  <c r="CJ34" i="11"/>
  <c r="CL34" i="11"/>
  <c r="CM34" i="11"/>
  <c r="CN34" i="11"/>
  <c r="CO34" i="11"/>
  <c r="CQ34" i="11"/>
  <c r="CR34" i="11"/>
  <c r="CS34" i="11"/>
  <c r="CT34" i="11"/>
  <c r="CV34" i="11"/>
  <c r="CW34" i="11"/>
  <c r="CX34" i="11"/>
  <c r="CY34" i="11"/>
  <c r="DA34" i="11"/>
  <c r="DB34" i="11"/>
  <c r="DC34" i="11"/>
  <c r="DD34" i="11"/>
  <c r="DF34" i="11"/>
  <c r="DG34" i="11"/>
  <c r="DH34" i="11"/>
  <c r="DI34" i="11"/>
  <c r="DK34" i="11"/>
  <c r="DL34" i="11"/>
  <c r="DM34" i="11"/>
  <c r="DN34" i="11"/>
  <c r="DP34" i="11"/>
  <c r="DQ34" i="11"/>
  <c r="DR34" i="11"/>
  <c r="DS34" i="11"/>
  <c r="BM35" i="11"/>
  <c r="BR35" i="11"/>
  <c r="BW35" i="11"/>
  <c r="CB35" i="11"/>
  <c r="CG35" i="11"/>
  <c r="CL35" i="11"/>
  <c r="CQ35" i="11"/>
  <c r="CV35" i="11"/>
  <c r="DA35" i="11"/>
  <c r="DF35" i="11"/>
  <c r="DK35" i="11"/>
  <c r="DP35" i="11"/>
  <c r="BM36" i="11"/>
  <c r="BR36" i="11"/>
  <c r="BW36" i="11"/>
  <c r="CB36" i="11"/>
  <c r="CG36" i="11"/>
  <c r="CL36" i="11"/>
  <c r="CQ36" i="11"/>
  <c r="CV36" i="11"/>
  <c r="DA36" i="11"/>
  <c r="DF36" i="11"/>
  <c r="DK36" i="11"/>
  <c r="DP36" i="11"/>
  <c r="BM37" i="11"/>
  <c r="BN37" i="11"/>
  <c r="BO37" i="11"/>
  <c r="BP37" i="11"/>
  <c r="BR37" i="11"/>
  <c r="BS37" i="11"/>
  <c r="BT37" i="11"/>
  <c r="BU37" i="11"/>
  <c r="BW37" i="11"/>
  <c r="BX37" i="11"/>
  <c r="BY37" i="11"/>
  <c r="BZ37" i="11"/>
  <c r="CB37" i="11"/>
  <c r="CC37" i="11"/>
  <c r="CD37" i="11"/>
  <c r="CE37" i="11"/>
  <c r="CG37" i="11"/>
  <c r="CH37" i="11"/>
  <c r="CI37" i="11"/>
  <c r="CJ37" i="11"/>
  <c r="CL37" i="11"/>
  <c r="CM37" i="11"/>
  <c r="CN37" i="11"/>
  <c r="CO37" i="11"/>
  <c r="CQ37" i="11"/>
  <c r="CR37" i="11"/>
  <c r="CS37" i="11"/>
  <c r="CT37" i="11"/>
  <c r="CV37" i="11"/>
  <c r="CW37" i="11"/>
  <c r="CX37" i="11"/>
  <c r="CY37" i="11"/>
  <c r="DA37" i="11"/>
  <c r="DB37" i="11"/>
  <c r="DC37" i="11"/>
  <c r="DD37" i="11"/>
  <c r="DF37" i="11"/>
  <c r="DG37" i="11"/>
  <c r="DH37" i="11"/>
  <c r="DI37" i="11"/>
  <c r="DK37" i="11"/>
  <c r="DL37" i="11"/>
  <c r="DM37" i="11"/>
  <c r="DN37" i="11"/>
  <c r="DP37" i="11"/>
  <c r="DQ37" i="11"/>
  <c r="DR37" i="11"/>
  <c r="DS37" i="11"/>
  <c r="BM38" i="11"/>
  <c r="BR38" i="11"/>
  <c r="BW38" i="11"/>
  <c r="CB38" i="11"/>
  <c r="CG38" i="11"/>
  <c r="CL38" i="11"/>
  <c r="CQ38" i="11"/>
  <c r="CV38" i="11"/>
  <c r="DA38" i="11"/>
  <c r="DF38" i="11"/>
  <c r="DK38" i="11"/>
  <c r="DP38" i="11"/>
  <c r="BM39" i="11"/>
  <c r="BR39" i="11"/>
  <c r="BW39" i="11"/>
  <c r="CB39" i="11"/>
  <c r="CG39" i="11"/>
  <c r="CL39" i="11"/>
  <c r="CQ39" i="11"/>
  <c r="CV39" i="11"/>
  <c r="DA39" i="11"/>
  <c r="DF39" i="11"/>
  <c r="DK39" i="11"/>
  <c r="DP39" i="11"/>
  <c r="BM40" i="11"/>
  <c r="BN40" i="11"/>
  <c r="BO40" i="11"/>
  <c r="BP40" i="11"/>
  <c r="BR40" i="11"/>
  <c r="BS40" i="11"/>
  <c r="BT40" i="11"/>
  <c r="BU40" i="11"/>
  <c r="BW40" i="11"/>
  <c r="BX40" i="11"/>
  <c r="BY40" i="11"/>
  <c r="BZ40" i="11"/>
  <c r="CB40" i="11"/>
  <c r="CC40" i="11"/>
  <c r="CD40" i="11"/>
  <c r="CE40" i="11"/>
  <c r="CG40" i="11"/>
  <c r="CH40" i="11"/>
  <c r="CI40" i="11"/>
  <c r="CJ40" i="11"/>
  <c r="CL40" i="11"/>
  <c r="CM40" i="11"/>
  <c r="CN40" i="11"/>
  <c r="CO40" i="11"/>
  <c r="CQ40" i="11"/>
  <c r="CR40" i="11"/>
  <c r="CS40" i="11"/>
  <c r="CT40" i="11"/>
  <c r="CV40" i="11"/>
  <c r="CW40" i="11"/>
  <c r="CX40" i="11"/>
  <c r="CY40" i="11"/>
  <c r="DA40" i="11"/>
  <c r="DB40" i="11"/>
  <c r="DC40" i="11"/>
  <c r="DD40" i="11"/>
  <c r="DF40" i="11"/>
  <c r="DG40" i="11"/>
  <c r="DH40" i="11"/>
  <c r="DI40" i="11"/>
  <c r="DK40" i="11"/>
  <c r="DL40" i="11"/>
  <c r="DM40" i="11"/>
  <c r="DN40" i="11"/>
  <c r="DP40" i="11"/>
  <c r="DQ40" i="11"/>
  <c r="DR40" i="11"/>
  <c r="DS40" i="11"/>
  <c r="BM41" i="11"/>
  <c r="BR41" i="11"/>
  <c r="BW41" i="11"/>
  <c r="CB41" i="11"/>
  <c r="CG41" i="11"/>
  <c r="CL41" i="11"/>
  <c r="CQ41" i="11"/>
  <c r="CV41" i="11"/>
  <c r="DA41" i="11"/>
  <c r="DF41" i="11"/>
  <c r="DK41" i="11"/>
  <c r="DP41" i="11"/>
  <c r="BL42" i="11"/>
  <c r="BM42" i="11"/>
  <c r="BN42" i="11"/>
  <c r="BO42" i="11"/>
  <c r="BP42" i="11"/>
  <c r="BQ42" i="11"/>
  <c r="BR42" i="11"/>
  <c r="BS42" i="11"/>
  <c r="BT42" i="11"/>
  <c r="BU42" i="11"/>
  <c r="BV42" i="11"/>
  <c r="BW42" i="11"/>
  <c r="BX42" i="11"/>
  <c r="BY42" i="11"/>
  <c r="BZ42" i="11"/>
  <c r="CA42" i="11"/>
  <c r="CB42" i="11"/>
  <c r="CC42" i="11"/>
  <c r="CD42" i="11"/>
  <c r="CE42" i="11"/>
  <c r="CF42" i="11"/>
  <c r="CG42" i="11"/>
  <c r="CH42" i="11"/>
  <c r="CI42" i="11"/>
  <c r="CJ42" i="11"/>
  <c r="CK42" i="11"/>
  <c r="CL42" i="11"/>
  <c r="CM42" i="11"/>
  <c r="CN42" i="11"/>
  <c r="CO42" i="11"/>
  <c r="CP42" i="11"/>
  <c r="CQ42" i="11"/>
  <c r="CR42" i="11"/>
  <c r="CS42" i="11"/>
  <c r="CT42" i="11"/>
  <c r="CU42" i="11"/>
  <c r="CV42" i="11"/>
  <c r="CW42" i="11"/>
  <c r="CX42" i="11"/>
  <c r="CY42" i="11"/>
  <c r="CZ42" i="11"/>
  <c r="DA42" i="11"/>
  <c r="DB42" i="11"/>
  <c r="DC42" i="11"/>
  <c r="DD42" i="11"/>
  <c r="DE42" i="11"/>
  <c r="DF42" i="11"/>
  <c r="DG42" i="11"/>
  <c r="DH42" i="11"/>
  <c r="DI42" i="11"/>
  <c r="DJ42" i="11"/>
  <c r="DK42" i="11"/>
  <c r="DL42" i="11"/>
  <c r="DM42" i="11"/>
  <c r="DN42" i="11"/>
  <c r="DO42" i="11"/>
  <c r="DP42" i="11"/>
  <c r="DQ42" i="11"/>
  <c r="DR42" i="11"/>
  <c r="DS42" i="11"/>
  <c r="E38" i="11"/>
  <c r="E36" i="11"/>
  <c r="E35" i="11"/>
  <c r="E33" i="11"/>
  <c r="E32" i="11"/>
  <c r="E31" i="11"/>
  <c r="E29" i="11"/>
  <c r="E28" i="11"/>
  <c r="E27" i="11"/>
  <c r="E25" i="11"/>
  <c r="E24" i="11"/>
  <c r="E23" i="11"/>
  <c r="E22" i="11"/>
  <c r="E21" i="11"/>
  <c r="E20" i="11"/>
  <c r="E18" i="11"/>
  <c r="E17" i="11"/>
  <c r="E16" i="11"/>
  <c r="E15" i="11"/>
  <c r="E13" i="11"/>
  <c r="E12" i="11"/>
  <c r="E1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E41" i="18"/>
  <c r="E39" i="18"/>
  <c r="E36" i="18"/>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E38" i="18"/>
  <c r="E35" i="18"/>
  <c r="E33" i="18"/>
  <c r="E32" i="18"/>
  <c r="E31" i="18"/>
  <c r="DO10" i="18"/>
  <c r="DP10" i="18"/>
  <c r="DQ10" i="18"/>
  <c r="DS10" i="18"/>
  <c r="DT10" i="18"/>
  <c r="DU10" i="18"/>
  <c r="DV10" i="18"/>
  <c r="DX10" i="18"/>
  <c r="DY10" i="18"/>
  <c r="DZ10" i="18"/>
  <c r="EA10" i="18"/>
  <c r="EC10" i="18"/>
  <c r="ED10" i="18"/>
  <c r="EE10" i="18"/>
  <c r="EF10" i="18"/>
  <c r="EH10" i="18"/>
  <c r="EI10" i="18"/>
  <c r="EJ10" i="18"/>
  <c r="EK10" i="18"/>
  <c r="EM10" i="18"/>
  <c r="EN10" i="18"/>
  <c r="EO10" i="18"/>
  <c r="EP10" i="18"/>
  <c r="ER10" i="18"/>
  <c r="ES10" i="18"/>
  <c r="ET10" i="18"/>
  <c r="EU10" i="18"/>
  <c r="EW10" i="18"/>
  <c r="EX10" i="18"/>
  <c r="EY10" i="18"/>
  <c r="EZ10" i="18"/>
  <c r="FB10" i="18"/>
  <c r="FC10" i="18"/>
  <c r="FD10" i="18"/>
  <c r="FE10" i="18"/>
  <c r="FG10" i="18"/>
  <c r="FH10" i="18"/>
  <c r="FI10" i="18"/>
  <c r="FJ10" i="18"/>
  <c r="DS11" i="18"/>
  <c r="DX11" i="18"/>
  <c r="EC11" i="18"/>
  <c r="EH11" i="18"/>
  <c r="EM11" i="18"/>
  <c r="ER11" i="18"/>
  <c r="EW11" i="18"/>
  <c r="FB11" i="18"/>
  <c r="FG11" i="18"/>
  <c r="DS12" i="18"/>
  <c r="DX12" i="18"/>
  <c r="EC12" i="18"/>
  <c r="EH12" i="18"/>
  <c r="EM12" i="18"/>
  <c r="ER12" i="18"/>
  <c r="EW12" i="18"/>
  <c r="FB12" i="18"/>
  <c r="FG12" i="18"/>
  <c r="DS13" i="18"/>
  <c r="DX13" i="18"/>
  <c r="EC13" i="18"/>
  <c r="EH13" i="18"/>
  <c r="EM13" i="18"/>
  <c r="ER13" i="18"/>
  <c r="EW13" i="18"/>
  <c r="FB13" i="18"/>
  <c r="FG13" i="18"/>
  <c r="DO14" i="18"/>
  <c r="DP14" i="18"/>
  <c r="DQ14" i="18"/>
  <c r="DS14" i="18"/>
  <c r="DT14" i="18"/>
  <c r="DU14" i="18"/>
  <c r="DV14" i="18"/>
  <c r="DX14" i="18"/>
  <c r="DY14" i="18"/>
  <c r="DZ14" i="18"/>
  <c r="EA14" i="18"/>
  <c r="EC14" i="18"/>
  <c r="ED14" i="18"/>
  <c r="EE14" i="18"/>
  <c r="EF14" i="18"/>
  <c r="EH14" i="18"/>
  <c r="EI14" i="18"/>
  <c r="EJ14" i="18"/>
  <c r="EK14" i="18"/>
  <c r="EM14" i="18"/>
  <c r="EN14" i="18"/>
  <c r="EO14" i="18"/>
  <c r="EP14" i="18"/>
  <c r="ER14" i="18"/>
  <c r="ES14" i="18"/>
  <c r="ET14" i="18"/>
  <c r="EU14" i="18"/>
  <c r="EW14" i="18"/>
  <c r="EX14" i="18"/>
  <c r="EY14" i="18"/>
  <c r="EZ14" i="18"/>
  <c r="FB14" i="18"/>
  <c r="FC14" i="18"/>
  <c r="FD14" i="18"/>
  <c r="FE14" i="18"/>
  <c r="FG14" i="18"/>
  <c r="FH14" i="18"/>
  <c r="FI14" i="18"/>
  <c r="FJ14" i="18"/>
  <c r="DS15" i="18"/>
  <c r="DX15" i="18"/>
  <c r="EC15" i="18"/>
  <c r="EH15" i="18"/>
  <c r="EM15" i="18"/>
  <c r="ER15" i="18"/>
  <c r="EW15" i="18"/>
  <c r="FB15" i="18"/>
  <c r="FG15" i="18"/>
  <c r="DS16" i="18"/>
  <c r="DX16" i="18"/>
  <c r="EC16" i="18"/>
  <c r="EH16" i="18"/>
  <c r="EM16" i="18"/>
  <c r="ER16" i="18"/>
  <c r="EW16" i="18"/>
  <c r="FB16" i="18"/>
  <c r="FG16" i="18"/>
  <c r="DS17" i="18"/>
  <c r="DX17" i="18"/>
  <c r="EC17" i="18"/>
  <c r="EH17" i="18"/>
  <c r="EM17" i="18"/>
  <c r="ER17" i="18"/>
  <c r="EW17" i="18"/>
  <c r="FB17" i="18"/>
  <c r="FG17" i="18"/>
  <c r="DS18" i="18"/>
  <c r="DX18" i="18"/>
  <c r="EC18" i="18"/>
  <c r="EH18" i="18"/>
  <c r="EM18" i="18"/>
  <c r="ER18" i="18"/>
  <c r="EW18" i="18"/>
  <c r="FB18" i="18"/>
  <c r="FG18" i="18"/>
  <c r="DO19" i="18"/>
  <c r="DP19" i="18"/>
  <c r="DQ19" i="18"/>
  <c r="DS19" i="18"/>
  <c r="DT19" i="18"/>
  <c r="DU19" i="18"/>
  <c r="DV19" i="18"/>
  <c r="DX19" i="18"/>
  <c r="DY19" i="18"/>
  <c r="DZ19" i="18"/>
  <c r="EA19" i="18"/>
  <c r="EC19" i="18"/>
  <c r="ED19" i="18"/>
  <c r="EE19" i="18"/>
  <c r="EF19" i="18"/>
  <c r="EH19" i="18"/>
  <c r="EI19" i="18"/>
  <c r="EJ19" i="18"/>
  <c r="EK19" i="18"/>
  <c r="EM19" i="18"/>
  <c r="EN19" i="18"/>
  <c r="EO19" i="18"/>
  <c r="EP19" i="18"/>
  <c r="ER19" i="18"/>
  <c r="ES19" i="18"/>
  <c r="ET19" i="18"/>
  <c r="EU19" i="18"/>
  <c r="EW19" i="18"/>
  <c r="EX19" i="18"/>
  <c r="EY19" i="18"/>
  <c r="EZ19" i="18"/>
  <c r="FB19" i="18"/>
  <c r="FC19" i="18"/>
  <c r="FD19" i="18"/>
  <c r="FE19" i="18"/>
  <c r="FG19" i="18"/>
  <c r="FH19" i="18"/>
  <c r="FI19" i="18"/>
  <c r="FJ19" i="18"/>
  <c r="DS20" i="18"/>
  <c r="DX20" i="18"/>
  <c r="EC20" i="18"/>
  <c r="EH20" i="18"/>
  <c r="EM20" i="18"/>
  <c r="ER20" i="18"/>
  <c r="EW20" i="18"/>
  <c r="FB20" i="18"/>
  <c r="FG20" i="18"/>
  <c r="DS21" i="18"/>
  <c r="DX21" i="18"/>
  <c r="EC21" i="18"/>
  <c r="EH21" i="18"/>
  <c r="EM21" i="18"/>
  <c r="ER21" i="18"/>
  <c r="EW21" i="18"/>
  <c r="FB21" i="18"/>
  <c r="FG21" i="18"/>
  <c r="DS22" i="18"/>
  <c r="DX22" i="18"/>
  <c r="EC22" i="18"/>
  <c r="EH22" i="18"/>
  <c r="EM22" i="18"/>
  <c r="ER22" i="18"/>
  <c r="EW22" i="18"/>
  <c r="FB22" i="18"/>
  <c r="FG22" i="18"/>
  <c r="DS23" i="18"/>
  <c r="DX23" i="18"/>
  <c r="EC23" i="18"/>
  <c r="EH23" i="18"/>
  <c r="EM23" i="18"/>
  <c r="ER23" i="18"/>
  <c r="EW23" i="18"/>
  <c r="FB23" i="18"/>
  <c r="FG23" i="18"/>
  <c r="DS24" i="18"/>
  <c r="DX24" i="18"/>
  <c r="EC24" i="18"/>
  <c r="EH24" i="18"/>
  <c r="EM24" i="18"/>
  <c r="ER24" i="18"/>
  <c r="EW24" i="18"/>
  <c r="FB24" i="18"/>
  <c r="FG24" i="18"/>
  <c r="DS25" i="18"/>
  <c r="DX25" i="18"/>
  <c r="EC25" i="18"/>
  <c r="EH25" i="18"/>
  <c r="EM25" i="18"/>
  <c r="ER25" i="18"/>
  <c r="EW25" i="18"/>
  <c r="FB25" i="18"/>
  <c r="FG25" i="18"/>
  <c r="DO26" i="18"/>
  <c r="DP26" i="18"/>
  <c r="DQ26" i="18"/>
  <c r="DS26" i="18"/>
  <c r="DT26" i="18"/>
  <c r="DU26" i="18"/>
  <c r="DV26" i="18"/>
  <c r="DX26" i="18"/>
  <c r="DY26" i="18"/>
  <c r="DZ26" i="18"/>
  <c r="EA26" i="18"/>
  <c r="EC26" i="18"/>
  <c r="ED26" i="18"/>
  <c r="EE26" i="18"/>
  <c r="EF26" i="18"/>
  <c r="EH26" i="18"/>
  <c r="EI26" i="18"/>
  <c r="EJ26" i="18"/>
  <c r="EK26" i="18"/>
  <c r="EM26" i="18"/>
  <c r="EN26" i="18"/>
  <c r="EO26" i="18"/>
  <c r="EP26" i="18"/>
  <c r="ER26" i="18"/>
  <c r="ES26" i="18"/>
  <c r="ET26" i="18"/>
  <c r="EU26" i="18"/>
  <c r="EW26" i="18"/>
  <c r="EX26" i="18"/>
  <c r="EY26" i="18"/>
  <c r="EZ26" i="18"/>
  <c r="FB26" i="18"/>
  <c r="FC26" i="18"/>
  <c r="FD26" i="18"/>
  <c r="FE26" i="18"/>
  <c r="FG26" i="18"/>
  <c r="FH26" i="18"/>
  <c r="FI26" i="18"/>
  <c r="FJ26" i="18"/>
  <c r="DS27" i="18"/>
  <c r="DX27" i="18"/>
  <c r="EC27" i="18"/>
  <c r="EH27" i="18"/>
  <c r="EM27" i="18"/>
  <c r="ER27" i="18"/>
  <c r="EW27" i="18"/>
  <c r="FB27" i="18"/>
  <c r="FG27" i="18"/>
  <c r="DS28" i="18"/>
  <c r="DX28" i="18"/>
  <c r="EC28" i="18"/>
  <c r="EH28" i="18"/>
  <c r="EM28" i="18"/>
  <c r="ER28" i="18"/>
  <c r="EW28" i="18"/>
  <c r="FB28" i="18"/>
  <c r="FG28" i="18"/>
  <c r="DS29" i="18"/>
  <c r="DX29" i="18"/>
  <c r="EC29" i="18"/>
  <c r="EH29" i="18"/>
  <c r="EM29" i="18"/>
  <c r="ER29" i="18"/>
  <c r="EW29" i="18"/>
  <c r="FB29" i="18"/>
  <c r="FG29" i="18"/>
  <c r="DQ30" i="18"/>
  <c r="DS30" i="18"/>
  <c r="DV30" i="18"/>
  <c r="DX30" i="18"/>
  <c r="EA30" i="18"/>
  <c r="EC30" i="18"/>
  <c r="EF30" i="18"/>
  <c r="EH30" i="18"/>
  <c r="EK30" i="18"/>
  <c r="EM30" i="18"/>
  <c r="EP30" i="18"/>
  <c r="ER30" i="18"/>
  <c r="EU30" i="18"/>
  <c r="EW30" i="18"/>
  <c r="EZ30" i="18"/>
  <c r="FB30" i="18"/>
  <c r="FE30" i="18"/>
  <c r="FG30" i="18"/>
  <c r="FJ30" i="18"/>
  <c r="DS31" i="18"/>
  <c r="DX31" i="18"/>
  <c r="EC31" i="18"/>
  <c r="EH31" i="18"/>
  <c r="EM31" i="18"/>
  <c r="ER31" i="18"/>
  <c r="EW31" i="18"/>
  <c r="FB31" i="18"/>
  <c r="FG31" i="18"/>
  <c r="DS43" i="18"/>
  <c r="DX43" i="18"/>
  <c r="EC43" i="18"/>
  <c r="EH43" i="18"/>
  <c r="EM43" i="18"/>
  <c r="ER43" i="18"/>
  <c r="EW43" i="18"/>
  <c r="FB43" i="18"/>
  <c r="FG43" i="18"/>
  <c r="E29" i="18"/>
  <c r="CR10" i="18"/>
  <c r="CS10" i="18"/>
  <c r="CT10" i="18"/>
  <c r="CU10" i="18"/>
  <c r="CV10" i="18"/>
  <c r="CW10" i="18"/>
  <c r="CX10" i="18"/>
  <c r="CY10" i="18"/>
  <c r="CZ10" i="18"/>
  <c r="DA10" i="18"/>
  <c r="DB10" i="18"/>
  <c r="DC10" i="18"/>
  <c r="DD10" i="18"/>
  <c r="DE10" i="18"/>
  <c r="DF10" i="18"/>
  <c r="DG10" i="18"/>
  <c r="DH10" i="18"/>
  <c r="DI10" i="18"/>
  <c r="DJ10" i="18"/>
  <c r="DK10" i="18"/>
  <c r="DL10" i="18"/>
  <c r="DM10" i="18"/>
  <c r="DN10" i="18"/>
  <c r="CR11" i="18"/>
  <c r="CS11" i="18"/>
  <c r="CT11" i="18"/>
  <c r="CU11" i="18"/>
  <c r="CV11" i="18"/>
  <c r="CW11" i="18"/>
  <c r="CX11" i="18"/>
  <c r="CY11" i="18"/>
  <c r="CZ11" i="18"/>
  <c r="DA11" i="18"/>
  <c r="DB11" i="18"/>
  <c r="DC11" i="18"/>
  <c r="DD11" i="18"/>
  <c r="DE11" i="18"/>
  <c r="DF11" i="18"/>
  <c r="DG11" i="18"/>
  <c r="DH11" i="18"/>
  <c r="DI11" i="18"/>
  <c r="DJ11" i="18"/>
  <c r="DK11" i="18"/>
  <c r="DL11" i="18"/>
  <c r="DM11" i="18"/>
  <c r="DN11" i="18"/>
  <c r="CR12" i="18"/>
  <c r="CS12" i="18"/>
  <c r="CT12" i="18"/>
  <c r="CU12" i="18"/>
  <c r="CV12" i="18"/>
  <c r="CW12" i="18"/>
  <c r="CX12" i="18"/>
  <c r="CY12" i="18"/>
  <c r="CZ12" i="18"/>
  <c r="DA12" i="18"/>
  <c r="DB12" i="18"/>
  <c r="DC12" i="18"/>
  <c r="DD12" i="18"/>
  <c r="DE12" i="18"/>
  <c r="DF12" i="18"/>
  <c r="DG12" i="18"/>
  <c r="DH12" i="18"/>
  <c r="DI12" i="18"/>
  <c r="DJ12" i="18"/>
  <c r="DK12" i="18"/>
  <c r="DL12" i="18"/>
  <c r="DM12" i="18"/>
  <c r="DN12" i="18"/>
  <c r="CR13" i="18"/>
  <c r="CS13" i="18"/>
  <c r="CT13" i="18"/>
  <c r="CU13" i="18"/>
  <c r="CV13" i="18"/>
  <c r="CW13" i="18"/>
  <c r="CX13" i="18"/>
  <c r="CY13" i="18"/>
  <c r="CZ13" i="18"/>
  <c r="DA13" i="18"/>
  <c r="DB13" i="18"/>
  <c r="DC13" i="18"/>
  <c r="DD13" i="18"/>
  <c r="DE13" i="18"/>
  <c r="DF13" i="18"/>
  <c r="DG13" i="18"/>
  <c r="DH13" i="18"/>
  <c r="DI13" i="18"/>
  <c r="DJ13" i="18"/>
  <c r="DK13" i="18"/>
  <c r="DL13" i="18"/>
  <c r="DM13" i="18"/>
  <c r="DN13" i="18"/>
  <c r="CR14" i="18"/>
  <c r="CS14" i="18"/>
  <c r="CT14" i="18"/>
  <c r="CU14" i="18"/>
  <c r="CV14" i="18"/>
  <c r="CW14" i="18"/>
  <c r="CX14" i="18"/>
  <c r="CY14" i="18"/>
  <c r="CZ14" i="18"/>
  <c r="DA14" i="18"/>
  <c r="DB14" i="18"/>
  <c r="DC14" i="18"/>
  <c r="DD14" i="18"/>
  <c r="DE14" i="18"/>
  <c r="DF14" i="18"/>
  <c r="DG14" i="18"/>
  <c r="DH14" i="18"/>
  <c r="DI14" i="18"/>
  <c r="DJ14" i="18"/>
  <c r="DK14" i="18"/>
  <c r="DL14" i="18"/>
  <c r="DM14" i="18"/>
  <c r="DN14" i="18"/>
  <c r="CR15" i="18"/>
  <c r="CS15" i="18"/>
  <c r="CT15" i="18"/>
  <c r="CU15" i="18"/>
  <c r="CV15" i="18"/>
  <c r="CW15" i="18"/>
  <c r="CX15" i="18"/>
  <c r="CY15" i="18"/>
  <c r="CZ15" i="18"/>
  <c r="DA15" i="18"/>
  <c r="DB15" i="18"/>
  <c r="DC15" i="18"/>
  <c r="DD15" i="18"/>
  <c r="DE15" i="18"/>
  <c r="DF15" i="18"/>
  <c r="DG15" i="18"/>
  <c r="DH15" i="18"/>
  <c r="DI15" i="18"/>
  <c r="DJ15" i="18"/>
  <c r="DK15" i="18"/>
  <c r="DL15" i="18"/>
  <c r="DM15" i="18"/>
  <c r="DN15" i="18"/>
  <c r="CR16" i="18"/>
  <c r="CS16" i="18"/>
  <c r="CT16" i="18"/>
  <c r="CU16" i="18"/>
  <c r="CV16" i="18"/>
  <c r="CW16" i="18"/>
  <c r="CX16" i="18"/>
  <c r="CY16" i="18"/>
  <c r="CZ16" i="18"/>
  <c r="DA16" i="18"/>
  <c r="DB16" i="18"/>
  <c r="DC16" i="18"/>
  <c r="DD16" i="18"/>
  <c r="DE16" i="18"/>
  <c r="DF16" i="18"/>
  <c r="DG16" i="18"/>
  <c r="DH16" i="18"/>
  <c r="DI16" i="18"/>
  <c r="DJ16" i="18"/>
  <c r="DK16" i="18"/>
  <c r="DL16" i="18"/>
  <c r="DM16" i="18"/>
  <c r="DN16" i="18"/>
  <c r="CR17" i="18"/>
  <c r="CS17" i="18"/>
  <c r="CT17" i="18"/>
  <c r="CU17" i="18"/>
  <c r="CV17" i="18"/>
  <c r="CW17" i="18"/>
  <c r="CX17" i="18"/>
  <c r="CY17" i="18"/>
  <c r="CZ17" i="18"/>
  <c r="DA17" i="18"/>
  <c r="DB17" i="18"/>
  <c r="DC17" i="18"/>
  <c r="DD17" i="18"/>
  <c r="DE17" i="18"/>
  <c r="DF17" i="18"/>
  <c r="DG17" i="18"/>
  <c r="DH17" i="18"/>
  <c r="DI17" i="18"/>
  <c r="DJ17" i="18"/>
  <c r="DK17" i="18"/>
  <c r="DL17" i="18"/>
  <c r="DM17" i="18"/>
  <c r="DN17" i="18"/>
  <c r="CR18" i="18"/>
  <c r="CS18" i="18"/>
  <c r="CT18" i="18"/>
  <c r="CU18" i="18"/>
  <c r="CV18" i="18"/>
  <c r="CW18" i="18"/>
  <c r="CX18" i="18"/>
  <c r="CY18" i="18"/>
  <c r="CZ18" i="18"/>
  <c r="DA18" i="18"/>
  <c r="DB18" i="18"/>
  <c r="DC18" i="18"/>
  <c r="DD18" i="18"/>
  <c r="DE18" i="18"/>
  <c r="DF18" i="18"/>
  <c r="DG18" i="18"/>
  <c r="DH18" i="18"/>
  <c r="DI18" i="18"/>
  <c r="DJ18" i="18"/>
  <c r="DK18" i="18"/>
  <c r="DL18" i="18"/>
  <c r="DM18" i="18"/>
  <c r="DN18" i="18"/>
  <c r="CR19" i="18"/>
  <c r="CS19" i="18"/>
  <c r="CT19" i="18"/>
  <c r="CU19" i="18"/>
  <c r="CV19" i="18"/>
  <c r="CW19" i="18"/>
  <c r="CX19" i="18"/>
  <c r="CY19" i="18"/>
  <c r="CZ19" i="18"/>
  <c r="DA19" i="18"/>
  <c r="DB19" i="18"/>
  <c r="DC19" i="18"/>
  <c r="DD19" i="18"/>
  <c r="DE19" i="18"/>
  <c r="DF19" i="18"/>
  <c r="DG19" i="18"/>
  <c r="DH19" i="18"/>
  <c r="DI19" i="18"/>
  <c r="DJ19" i="18"/>
  <c r="DK19" i="18"/>
  <c r="DL19" i="18"/>
  <c r="DM19" i="18"/>
  <c r="DN19" i="18"/>
  <c r="CR20" i="18"/>
  <c r="CS20" i="18"/>
  <c r="CT20" i="18"/>
  <c r="CU20" i="18"/>
  <c r="CV20" i="18"/>
  <c r="CW20" i="18"/>
  <c r="CX20" i="18"/>
  <c r="CY20" i="18"/>
  <c r="CZ20" i="18"/>
  <c r="DA20" i="18"/>
  <c r="DB20" i="18"/>
  <c r="DC20" i="18"/>
  <c r="DD20" i="18"/>
  <c r="DE20" i="18"/>
  <c r="DF20" i="18"/>
  <c r="DG20" i="18"/>
  <c r="DH20" i="18"/>
  <c r="DI20" i="18"/>
  <c r="DJ20" i="18"/>
  <c r="DK20" i="18"/>
  <c r="DL20" i="18"/>
  <c r="DM20" i="18"/>
  <c r="DN20" i="18"/>
  <c r="CR21" i="18"/>
  <c r="CS21" i="18"/>
  <c r="CT21" i="18"/>
  <c r="CU21" i="18"/>
  <c r="CV21" i="18"/>
  <c r="CW21" i="18"/>
  <c r="CX21" i="18"/>
  <c r="CY21" i="18"/>
  <c r="CZ21" i="18"/>
  <c r="DA21" i="18"/>
  <c r="DB21" i="18"/>
  <c r="DC21" i="18"/>
  <c r="DD21" i="18"/>
  <c r="DE21" i="18"/>
  <c r="DF21" i="18"/>
  <c r="DG21" i="18"/>
  <c r="DH21" i="18"/>
  <c r="DI21" i="18"/>
  <c r="DJ21" i="18"/>
  <c r="DK21" i="18"/>
  <c r="DL21" i="18"/>
  <c r="DM21" i="18"/>
  <c r="DN21" i="18"/>
  <c r="CR22" i="18"/>
  <c r="CS22" i="18"/>
  <c r="CT22" i="18"/>
  <c r="CU22" i="18"/>
  <c r="CV22" i="18"/>
  <c r="CW22" i="18"/>
  <c r="CX22" i="18"/>
  <c r="CY22" i="18"/>
  <c r="CZ22" i="18"/>
  <c r="DA22" i="18"/>
  <c r="DB22" i="18"/>
  <c r="DC22" i="18"/>
  <c r="DD22" i="18"/>
  <c r="DE22" i="18"/>
  <c r="DF22" i="18"/>
  <c r="DG22" i="18"/>
  <c r="DH22" i="18"/>
  <c r="DI22" i="18"/>
  <c r="DJ22" i="18"/>
  <c r="DK22" i="18"/>
  <c r="DL22" i="18"/>
  <c r="DM22" i="18"/>
  <c r="DN22" i="18"/>
  <c r="CR23" i="18"/>
  <c r="CS23" i="18"/>
  <c r="CT23" i="18"/>
  <c r="CU23" i="18"/>
  <c r="CV23" i="18"/>
  <c r="CW23" i="18"/>
  <c r="CX23" i="18"/>
  <c r="CY23" i="18"/>
  <c r="CZ23" i="18"/>
  <c r="DA23" i="18"/>
  <c r="DB23" i="18"/>
  <c r="DC23" i="18"/>
  <c r="DD23" i="18"/>
  <c r="DE23" i="18"/>
  <c r="DF23" i="18"/>
  <c r="DG23" i="18"/>
  <c r="DH23" i="18"/>
  <c r="DI23" i="18"/>
  <c r="DJ23" i="18"/>
  <c r="DK23" i="18"/>
  <c r="DL23" i="18"/>
  <c r="DM23" i="18"/>
  <c r="DN23" i="18"/>
  <c r="CR24" i="18"/>
  <c r="CS24" i="18"/>
  <c r="CT24" i="18"/>
  <c r="CU24" i="18"/>
  <c r="CV24" i="18"/>
  <c r="CW24" i="18"/>
  <c r="CX24" i="18"/>
  <c r="CY24" i="18"/>
  <c r="CZ24" i="18"/>
  <c r="DA24" i="18"/>
  <c r="DB24" i="18"/>
  <c r="DC24" i="18"/>
  <c r="DD24" i="18"/>
  <c r="DE24" i="18"/>
  <c r="DF24" i="18"/>
  <c r="DG24" i="18"/>
  <c r="DH24" i="18"/>
  <c r="DI24" i="18"/>
  <c r="DJ24" i="18"/>
  <c r="DK24" i="18"/>
  <c r="DL24" i="18"/>
  <c r="DM24" i="18"/>
  <c r="DN24" i="18"/>
  <c r="CR25" i="18"/>
  <c r="CS25" i="18"/>
  <c r="CT25" i="18"/>
  <c r="CU25" i="18"/>
  <c r="CV25" i="18"/>
  <c r="CW25" i="18"/>
  <c r="CX25" i="18"/>
  <c r="CY25" i="18"/>
  <c r="CZ25" i="18"/>
  <c r="DA25" i="18"/>
  <c r="DB25" i="18"/>
  <c r="DC25" i="18"/>
  <c r="DD25" i="18"/>
  <c r="DE25" i="18"/>
  <c r="DF25" i="18"/>
  <c r="DG25" i="18"/>
  <c r="DH25" i="18"/>
  <c r="DI25" i="18"/>
  <c r="DJ25" i="18"/>
  <c r="DK25" i="18"/>
  <c r="DL25" i="18"/>
  <c r="DM25" i="18"/>
  <c r="DN25" i="18"/>
  <c r="CR26" i="18"/>
  <c r="CS26" i="18"/>
  <c r="CT26" i="18"/>
  <c r="CU26" i="18"/>
  <c r="CV26" i="18"/>
  <c r="CW26" i="18"/>
  <c r="CX26" i="18"/>
  <c r="CY26" i="18"/>
  <c r="CZ26" i="18"/>
  <c r="DA26" i="18"/>
  <c r="DB26" i="18"/>
  <c r="DC26" i="18"/>
  <c r="DD26" i="18"/>
  <c r="DE26" i="18"/>
  <c r="DF26" i="18"/>
  <c r="DG26" i="18"/>
  <c r="DH26" i="18"/>
  <c r="DI26" i="18"/>
  <c r="DJ26" i="18"/>
  <c r="DK26" i="18"/>
  <c r="DL26" i="18"/>
  <c r="DM26" i="18"/>
  <c r="DN26" i="18"/>
  <c r="CR27" i="18"/>
  <c r="CS27" i="18"/>
  <c r="CT27" i="18"/>
  <c r="CU27" i="18"/>
  <c r="CV27" i="18"/>
  <c r="CW27" i="18"/>
  <c r="CX27" i="18"/>
  <c r="CY27" i="18"/>
  <c r="CZ27" i="18"/>
  <c r="DA27" i="18"/>
  <c r="DB27" i="18"/>
  <c r="DC27" i="18"/>
  <c r="DD27" i="18"/>
  <c r="DE27" i="18"/>
  <c r="DF27" i="18"/>
  <c r="DG27" i="18"/>
  <c r="DH27" i="18"/>
  <c r="DI27" i="18"/>
  <c r="DJ27" i="18"/>
  <c r="DK27" i="18"/>
  <c r="DL27" i="18"/>
  <c r="DM27" i="18"/>
  <c r="DN27" i="18"/>
  <c r="CR28" i="18"/>
  <c r="CS28" i="18"/>
  <c r="CT28" i="18"/>
  <c r="CU28" i="18"/>
  <c r="CV28" i="18"/>
  <c r="CW28" i="18"/>
  <c r="CX28" i="18"/>
  <c r="CY28" i="18"/>
  <c r="CZ28" i="18"/>
  <c r="DA28" i="18"/>
  <c r="DB28" i="18"/>
  <c r="DC28" i="18"/>
  <c r="DD28" i="18"/>
  <c r="DE28" i="18"/>
  <c r="DF28" i="18"/>
  <c r="DG28" i="18"/>
  <c r="DH28" i="18"/>
  <c r="DI28" i="18"/>
  <c r="DJ28" i="18"/>
  <c r="DK28" i="18"/>
  <c r="DL28" i="18"/>
  <c r="DM28" i="18"/>
  <c r="DN28" i="18"/>
  <c r="CR29" i="18"/>
  <c r="CS29" i="18"/>
  <c r="CT29" i="18"/>
  <c r="CU29" i="18"/>
  <c r="CV29" i="18"/>
  <c r="CW29" i="18"/>
  <c r="CX29" i="18"/>
  <c r="CY29" i="18"/>
  <c r="CZ29" i="18"/>
  <c r="DA29" i="18"/>
  <c r="DB29" i="18"/>
  <c r="DC29" i="18"/>
  <c r="DD29" i="18"/>
  <c r="DE29" i="18"/>
  <c r="DF29" i="18"/>
  <c r="DG29" i="18"/>
  <c r="DH29" i="18"/>
  <c r="DI29" i="18"/>
  <c r="DJ29" i="18"/>
  <c r="DK29" i="18"/>
  <c r="DL29" i="18"/>
  <c r="DM29" i="18"/>
  <c r="DN29" i="18"/>
  <c r="CR30" i="18"/>
  <c r="CS30" i="18"/>
  <c r="CT30" i="18"/>
  <c r="CU30" i="18"/>
  <c r="CV30" i="18"/>
  <c r="CW30" i="18"/>
  <c r="CX30" i="18"/>
  <c r="CY30" i="18"/>
  <c r="CZ30" i="18"/>
  <c r="DA30" i="18"/>
  <c r="DB30" i="18"/>
  <c r="DC30" i="18"/>
  <c r="DD30" i="18"/>
  <c r="DE30" i="18"/>
  <c r="DF30" i="18"/>
  <c r="DG30" i="18"/>
  <c r="DH30" i="18"/>
  <c r="DI30" i="18"/>
  <c r="DJ30" i="18"/>
  <c r="DK30" i="18"/>
  <c r="DL30" i="18"/>
  <c r="DM30" i="18"/>
  <c r="DN30" i="18"/>
  <c r="CR31" i="18"/>
  <c r="CS31" i="18"/>
  <c r="CT31" i="18"/>
  <c r="CU31" i="18"/>
  <c r="CV31" i="18"/>
  <c r="CW31" i="18"/>
  <c r="CX31" i="18"/>
  <c r="CY31" i="18"/>
  <c r="CZ31" i="18"/>
  <c r="DA31" i="18"/>
  <c r="DB31" i="18"/>
  <c r="DC31" i="18"/>
  <c r="DD31" i="18"/>
  <c r="DE31" i="18"/>
  <c r="DF31" i="18"/>
  <c r="DG31" i="18"/>
  <c r="DH31" i="18"/>
  <c r="DI31" i="18"/>
  <c r="DJ31" i="18"/>
  <c r="DK31" i="18"/>
  <c r="DL31" i="18"/>
  <c r="DM31" i="18"/>
  <c r="DN31" i="18"/>
  <c r="CR43" i="18"/>
  <c r="CS43" i="18"/>
  <c r="CT43" i="18"/>
  <c r="CU43" i="18"/>
  <c r="CV43" i="18"/>
  <c r="CW43" i="18"/>
  <c r="CX43" i="18"/>
  <c r="CY43" i="18"/>
  <c r="CZ43" i="18"/>
  <c r="DA43" i="18"/>
  <c r="DB43" i="18"/>
  <c r="DC43" i="18"/>
  <c r="DD43" i="18"/>
  <c r="DE43" i="18"/>
  <c r="DF43" i="18"/>
  <c r="DG43" i="18"/>
  <c r="DH43" i="18"/>
  <c r="DI43" i="18"/>
  <c r="DJ43" i="18"/>
  <c r="DK43" i="18"/>
  <c r="DL43" i="18"/>
  <c r="DM43" i="18"/>
  <c r="DN43" i="18"/>
  <c r="E28" i="18"/>
  <c r="E25" i="18"/>
  <c r="E24" i="18"/>
  <c r="E27" i="18"/>
  <c r="E23" i="18"/>
  <c r="E21" i="18"/>
  <c r="E22" i="18"/>
  <c r="E20" i="18"/>
  <c r="E18" i="18"/>
  <c r="E17" i="18"/>
  <c r="E16" i="18"/>
  <c r="E15" i="18"/>
  <c r="E12" i="18"/>
  <c r="E11" i="18"/>
  <c r="E13" i="18"/>
  <c r="D6" i="18"/>
  <c r="E31" i="17"/>
  <c r="E30" i="17"/>
  <c r="E29" i="17"/>
  <c r="E27" i="17"/>
  <c r="E26" i="17"/>
  <c r="E25" i="17"/>
  <c r="E24" i="17"/>
  <c r="E23" i="17"/>
  <c r="E21" i="17"/>
  <c r="E20" i="17"/>
  <c r="E19" i="17"/>
  <c r="E18" i="17"/>
  <c r="E17" i="17"/>
  <c r="E15" i="17"/>
  <c r="E14" i="17"/>
  <c r="E13" i="17"/>
  <c r="E12" i="17"/>
  <c r="E11" i="17"/>
  <c r="D6" i="17"/>
  <c r="C5" i="18" l="1"/>
  <c r="H7" i="18" s="1"/>
  <c r="C5" i="17"/>
  <c r="H7" i="17" s="1"/>
  <c r="H24" i="18" l="1"/>
  <c r="H25" i="18"/>
  <c r="H15" i="18"/>
  <c r="H34" i="17"/>
  <c r="H33" i="17"/>
  <c r="H32" i="17"/>
  <c r="H28" i="17"/>
  <c r="H22" i="17"/>
  <c r="H16" i="17"/>
  <c r="H43" i="18"/>
  <c r="H31" i="18"/>
  <c r="H30" i="18"/>
  <c r="H19" i="18"/>
  <c r="H26" i="18"/>
  <c r="H14" i="18"/>
  <c r="H30" i="17"/>
  <c r="H10" i="17"/>
  <c r="H28" i="18"/>
  <c r="H10" i="18"/>
  <c r="H13" i="18"/>
  <c r="H8" i="18"/>
  <c r="H16" i="18"/>
  <c r="H6" i="18"/>
  <c r="H20" i="18"/>
  <c r="H23" i="18"/>
  <c r="H14" i="17"/>
  <c r="H11" i="18"/>
  <c r="H18" i="18"/>
  <c r="H27" i="18"/>
  <c r="I7" i="18"/>
  <c r="H12" i="18"/>
  <c r="H29" i="18"/>
  <c r="H22" i="18"/>
  <c r="H17" i="18"/>
  <c r="H21" i="18"/>
  <c r="H15" i="17"/>
  <c r="H6" i="17"/>
  <c r="H21" i="17"/>
  <c r="H12" i="17"/>
  <c r="H26" i="17"/>
  <c r="H8" i="17"/>
  <c r="H17" i="17"/>
  <c r="H27" i="17"/>
  <c r="H11" i="17"/>
  <c r="H13" i="17"/>
  <c r="H24" i="17"/>
  <c r="H29" i="17"/>
  <c r="H31" i="17"/>
  <c r="H25" i="17"/>
  <c r="I7" i="17"/>
  <c r="H18" i="17"/>
  <c r="H19" i="17"/>
  <c r="H20" i="17"/>
  <c r="H23" i="17"/>
  <c r="I24" i="18" l="1"/>
  <c r="I25" i="18"/>
  <c r="I28" i="17"/>
  <c r="I16" i="17"/>
  <c r="I34" i="17"/>
  <c r="I33" i="17"/>
  <c r="I32" i="17"/>
  <c r="I22" i="17"/>
  <c r="I43" i="18"/>
  <c r="I31" i="18"/>
  <c r="I30" i="18"/>
  <c r="I26" i="18"/>
  <c r="I14" i="18"/>
  <c r="I19" i="18"/>
  <c r="I27" i="17"/>
  <c r="I10" i="17"/>
  <c r="I27" i="18"/>
  <c r="I10" i="18"/>
  <c r="J7" i="18"/>
  <c r="J29" i="18" s="1"/>
  <c r="I18" i="18"/>
  <c r="I12" i="18"/>
  <c r="I28" i="18"/>
  <c r="I17" i="17"/>
  <c r="I24" i="17"/>
  <c r="I19" i="17"/>
  <c r="I8" i="17"/>
  <c r="I11" i="17"/>
  <c r="I29" i="17"/>
  <c r="I13" i="18"/>
  <c r="I11" i="18"/>
  <c r="I21" i="18"/>
  <c r="I20" i="18"/>
  <c r="I29" i="18"/>
  <c r="I8" i="18"/>
  <c r="I15" i="18"/>
  <c r="I17" i="18"/>
  <c r="I22" i="18"/>
  <c r="I16" i="18"/>
  <c r="I23" i="18"/>
  <c r="I18" i="17"/>
  <c r="I12" i="17"/>
  <c r="I21" i="17"/>
  <c r="J7" i="17"/>
  <c r="I14" i="17"/>
  <c r="I30" i="17"/>
  <c r="I23" i="17"/>
  <c r="I13" i="17"/>
  <c r="I20" i="17"/>
  <c r="I26" i="17"/>
  <c r="I31" i="17"/>
  <c r="I15" i="17"/>
  <c r="I25" i="17"/>
  <c r="J24" i="18" l="1"/>
  <c r="J25" i="18"/>
  <c r="J34" i="17"/>
  <c r="J33" i="17"/>
  <c r="J32" i="17"/>
  <c r="J22" i="17"/>
  <c r="J28" i="17"/>
  <c r="J16" i="17"/>
  <c r="J43" i="18"/>
  <c r="J31" i="18"/>
  <c r="J30" i="18"/>
  <c r="J19" i="18"/>
  <c r="J26" i="18"/>
  <c r="J14" i="18"/>
  <c r="J30" i="17"/>
  <c r="J10" i="17"/>
  <c r="J10" i="18"/>
  <c r="J27" i="18"/>
  <c r="J23" i="18"/>
  <c r="J28" i="18"/>
  <c r="J18" i="18"/>
  <c r="J13" i="18"/>
  <c r="J15" i="18"/>
  <c r="J11" i="18"/>
  <c r="K7" i="18"/>
  <c r="K25" i="18" s="1"/>
  <c r="J17" i="18"/>
  <c r="J16" i="18"/>
  <c r="J21" i="18"/>
  <c r="J12" i="18"/>
  <c r="J22" i="18"/>
  <c r="J8" i="18"/>
  <c r="J20" i="18"/>
  <c r="J12" i="17"/>
  <c r="J14" i="17"/>
  <c r="J24" i="17"/>
  <c r="J15" i="17"/>
  <c r="J26" i="17"/>
  <c r="J8" i="17"/>
  <c r="J17" i="17"/>
  <c r="J19" i="17"/>
  <c r="J20" i="17"/>
  <c r="J31" i="17"/>
  <c r="K7" i="17"/>
  <c r="J21" i="17"/>
  <c r="J29" i="17"/>
  <c r="J25" i="17"/>
  <c r="J27" i="17"/>
  <c r="J13" i="17"/>
  <c r="J11" i="17"/>
  <c r="J18" i="17"/>
  <c r="J23" i="17"/>
  <c r="K29" i="18" l="1"/>
  <c r="K24" i="18"/>
  <c r="K28" i="17"/>
  <c r="K34" i="17"/>
  <c r="K33" i="17"/>
  <c r="K32" i="17"/>
  <c r="K16" i="17"/>
  <c r="K22" i="17"/>
  <c r="K43" i="18"/>
  <c r="K31" i="18"/>
  <c r="K30" i="18"/>
  <c r="K26" i="18"/>
  <c r="K14" i="18"/>
  <c r="K19" i="18"/>
  <c r="K26" i="17"/>
  <c r="K10" i="17"/>
  <c r="K23" i="18"/>
  <c r="K10" i="18"/>
  <c r="K17" i="18"/>
  <c r="K18" i="18"/>
  <c r="K15" i="18"/>
  <c r="K22" i="18"/>
  <c r="L7" i="17"/>
  <c r="K31" i="17"/>
  <c r="K21" i="18"/>
  <c r="K12" i="18"/>
  <c r="K16" i="18"/>
  <c r="K27" i="18"/>
  <c r="L7" i="18"/>
  <c r="K20" i="18"/>
  <c r="K28" i="18"/>
  <c r="K19" i="17"/>
  <c r="K21" i="17"/>
  <c r="K27" i="17"/>
  <c r="K11" i="18"/>
  <c r="K13" i="18"/>
  <c r="K8" i="18" s="1"/>
  <c r="K20" i="17"/>
  <c r="K29" i="17"/>
  <c r="K11" i="17"/>
  <c r="K15" i="17"/>
  <c r="K25" i="17"/>
  <c r="K17" i="17"/>
  <c r="K23" i="17"/>
  <c r="K13" i="17"/>
  <c r="K12" i="17"/>
  <c r="K30" i="17"/>
  <c r="K14" i="17"/>
  <c r="K8" i="17"/>
  <c r="K18" i="17"/>
  <c r="K24" i="17"/>
  <c r="L24" i="18" l="1"/>
  <c r="L25" i="18"/>
  <c r="L43" i="18"/>
  <c r="L31" i="18"/>
  <c r="L30" i="18"/>
  <c r="L19" i="18"/>
  <c r="L26" i="18"/>
  <c r="L14" i="18"/>
  <c r="L34" i="17"/>
  <c r="L33" i="17"/>
  <c r="L32" i="17"/>
  <c r="L28" i="17"/>
  <c r="L22" i="17"/>
  <c r="L16" i="17"/>
  <c r="L22" i="18"/>
  <c r="L10" i="18"/>
  <c r="L27" i="17"/>
  <c r="L10" i="17"/>
  <c r="L26" i="17"/>
  <c r="L8" i="17" s="1"/>
  <c r="L24" i="17"/>
  <c r="L11" i="18"/>
  <c r="L15" i="17"/>
  <c r="L12" i="17"/>
  <c r="L17" i="17"/>
  <c r="L29" i="17"/>
  <c r="L11" i="17"/>
  <c r="L18" i="17"/>
  <c r="L20" i="17"/>
  <c r="L25" i="17"/>
  <c r="L23" i="18"/>
  <c r="L14" i="17"/>
  <c r="L23" i="17"/>
  <c r="M7" i="18"/>
  <c r="L28" i="18"/>
  <c r="L31" i="17"/>
  <c r="L30" i="17"/>
  <c r="L17" i="18"/>
  <c r="L29" i="18"/>
  <c r="M7" i="17"/>
  <c r="L13" i="17"/>
  <c r="L19" i="17"/>
  <c r="L21" i="17"/>
  <c r="L13" i="18"/>
  <c r="L12" i="18"/>
  <c r="L18" i="18"/>
  <c r="L20" i="18"/>
  <c r="L27" i="18"/>
  <c r="L8" i="18"/>
  <c r="L16" i="18"/>
  <c r="L15" i="18"/>
  <c r="L21" i="18"/>
  <c r="M24" i="18" l="1"/>
  <c r="M25" i="18"/>
  <c r="M28" i="17"/>
  <c r="M16" i="17"/>
  <c r="M34" i="17"/>
  <c r="M33" i="17"/>
  <c r="M32" i="17"/>
  <c r="M22" i="17"/>
  <c r="M43" i="18"/>
  <c r="M31" i="18"/>
  <c r="M30" i="18"/>
  <c r="M26" i="18"/>
  <c r="M14" i="18"/>
  <c r="M19" i="18"/>
  <c r="M31" i="17"/>
  <c r="M10" i="17"/>
  <c r="M20" i="18"/>
  <c r="M10" i="18"/>
  <c r="M29" i="17"/>
  <c r="N7" i="17"/>
  <c r="M19" i="17"/>
  <c r="M13" i="17"/>
  <c r="M24" i="17"/>
  <c r="M18" i="17"/>
  <c r="M21" i="17"/>
  <c r="M14" i="17"/>
  <c r="M27" i="17"/>
  <c r="M11" i="17"/>
  <c r="M26" i="17"/>
  <c r="M12" i="17"/>
  <c r="M20" i="17"/>
  <c r="M25" i="17"/>
  <c r="M17" i="17"/>
  <c r="M8" i="17" s="1"/>
  <c r="M30" i="17"/>
  <c r="M23" i="17"/>
  <c r="M15" i="17"/>
  <c r="M17" i="18"/>
  <c r="M12" i="18"/>
  <c r="M29" i="18"/>
  <c r="M28" i="18"/>
  <c r="M15" i="18"/>
  <c r="N7" i="18"/>
  <c r="M22" i="18"/>
  <c r="M11" i="18"/>
  <c r="M23" i="18"/>
  <c r="M27" i="18"/>
  <c r="M21" i="18"/>
  <c r="M13" i="18"/>
  <c r="M16" i="18"/>
  <c r="M18" i="18"/>
  <c r="N24" i="18" l="1"/>
  <c r="N25" i="18"/>
  <c r="N34" i="17"/>
  <c r="N33" i="17"/>
  <c r="N32" i="17"/>
  <c r="N22" i="17"/>
  <c r="N28" i="17"/>
  <c r="N16" i="17"/>
  <c r="N43" i="18"/>
  <c r="N31" i="18"/>
  <c r="N30" i="18"/>
  <c r="N19" i="18"/>
  <c r="N26" i="18"/>
  <c r="N14" i="18"/>
  <c r="N27" i="17"/>
  <c r="N10" i="17"/>
  <c r="N23" i="18"/>
  <c r="N10" i="18"/>
  <c r="N29" i="17"/>
  <c r="O7" i="17"/>
  <c r="N15" i="17"/>
  <c r="N21" i="17"/>
  <c r="N31" i="17"/>
  <c r="N19" i="17"/>
  <c r="N13" i="17"/>
  <c r="N30" i="17"/>
  <c r="N17" i="17"/>
  <c r="N20" i="17"/>
  <c r="N8" i="17"/>
  <c r="N12" i="17"/>
  <c r="N14" i="17"/>
  <c r="N24" i="17"/>
  <c r="N26" i="17"/>
  <c r="N11" i="17"/>
  <c r="N18" i="17"/>
  <c r="N23" i="17"/>
  <c r="N25" i="17"/>
  <c r="N27" i="18"/>
  <c r="N18" i="18"/>
  <c r="N16" i="18"/>
  <c r="N29" i="18"/>
  <c r="N11" i="18"/>
  <c r="N17" i="18"/>
  <c r="N22" i="18"/>
  <c r="N12" i="18"/>
  <c r="N20" i="18"/>
  <c r="N28" i="18"/>
  <c r="O7" i="18"/>
  <c r="N13" i="18"/>
  <c r="N15" i="18"/>
  <c r="N21" i="18"/>
  <c r="N8" i="18" s="1"/>
  <c r="O24" i="18" l="1"/>
  <c r="O25" i="18"/>
  <c r="M8" i="18"/>
  <c r="O43" i="18"/>
  <c r="O31" i="18"/>
  <c r="O30" i="18"/>
  <c r="O26" i="18"/>
  <c r="O14" i="18"/>
  <c r="O19" i="18"/>
  <c r="O28" i="17"/>
  <c r="O34" i="17"/>
  <c r="O33" i="17"/>
  <c r="O32" i="17"/>
  <c r="O16" i="17"/>
  <c r="O22" i="17"/>
  <c r="O31" i="17"/>
  <c r="O10" i="17"/>
  <c r="O28" i="18"/>
  <c r="O10" i="18"/>
  <c r="O17" i="17"/>
  <c r="O14" i="17"/>
  <c r="O23" i="17"/>
  <c r="O19" i="17"/>
  <c r="O24" i="17"/>
  <c r="O15" i="17"/>
  <c r="O26" i="17"/>
  <c r="O6" i="17"/>
  <c r="P7" i="17"/>
  <c r="O18" i="17"/>
  <c r="O29" i="17"/>
  <c r="O12" i="17"/>
  <c r="O8" i="17"/>
  <c r="O21" i="17"/>
  <c r="O25" i="17"/>
  <c r="O13" i="17"/>
  <c r="O11" i="17"/>
  <c r="O20" i="17"/>
  <c r="O27" i="17"/>
  <c r="O30" i="17"/>
  <c r="O23" i="18"/>
  <c r="O15" i="18"/>
  <c r="O13" i="18"/>
  <c r="O6" i="18"/>
  <c r="O16" i="18"/>
  <c r="O18" i="18"/>
  <c r="O29" i="18"/>
  <c r="P7" i="18"/>
  <c r="O12" i="18"/>
  <c r="O20" i="18"/>
  <c r="O27" i="18"/>
  <c r="O8" i="18" s="1"/>
  <c r="O11" i="18"/>
  <c r="O17" i="18"/>
  <c r="O22" i="18"/>
  <c r="O21" i="18"/>
  <c r="P24" i="18" l="1"/>
  <c r="P25" i="18"/>
  <c r="P43" i="18"/>
  <c r="P31" i="18"/>
  <c r="P30" i="18"/>
  <c r="P19" i="18"/>
  <c r="P26" i="18"/>
  <c r="P14" i="18"/>
  <c r="P34" i="17"/>
  <c r="P33" i="17"/>
  <c r="P32" i="17"/>
  <c r="P28" i="17"/>
  <c r="P22" i="17"/>
  <c r="P16" i="17"/>
  <c r="P22" i="18"/>
  <c r="P10" i="18"/>
  <c r="P25" i="17"/>
  <c r="P10" i="17"/>
  <c r="P12" i="17"/>
  <c r="P19" i="17"/>
  <c r="P17" i="17"/>
  <c r="P23" i="17"/>
  <c r="P30" i="17"/>
  <c r="P8" i="17"/>
  <c r="P24" i="17"/>
  <c r="P27" i="17"/>
  <c r="P11" i="17"/>
  <c r="P18" i="17"/>
  <c r="P31" i="17"/>
  <c r="P20" i="17"/>
  <c r="P29" i="17"/>
  <c r="Q7" i="17"/>
  <c r="P26" i="17"/>
  <c r="P13" i="17"/>
  <c r="P14" i="17"/>
  <c r="P15" i="17"/>
  <c r="P21" i="17"/>
  <c r="P28" i="18"/>
  <c r="Q7" i="18"/>
  <c r="P17" i="18"/>
  <c r="P21" i="18"/>
  <c r="P11" i="18"/>
  <c r="P18" i="18"/>
  <c r="P15" i="18"/>
  <c r="P8" i="18"/>
  <c r="P16" i="18"/>
  <c r="P23" i="18"/>
  <c r="P27" i="18"/>
  <c r="P13" i="18"/>
  <c r="P12" i="18"/>
  <c r="P29" i="18"/>
  <c r="P20" i="18"/>
  <c r="Q24" i="18" l="1"/>
  <c r="Q25" i="18"/>
  <c r="Q28" i="17"/>
  <c r="Q16" i="17"/>
  <c r="Q34" i="17"/>
  <c r="Q33" i="17"/>
  <c r="Q32" i="17"/>
  <c r="Q22" i="17"/>
  <c r="Q43" i="18"/>
  <c r="Q31" i="18"/>
  <c r="Q30" i="18"/>
  <c r="Q26" i="18"/>
  <c r="Q14" i="18"/>
  <c r="Q19" i="18"/>
  <c r="Q31" i="17"/>
  <c r="Q10" i="17"/>
  <c r="Q20" i="18"/>
  <c r="Q10" i="18"/>
  <c r="Q11" i="17"/>
  <c r="Q15" i="17"/>
  <c r="Q12" i="17"/>
  <c r="Q14" i="17"/>
  <c r="Q30" i="17"/>
  <c r="R7" i="17"/>
  <c r="Q19" i="17"/>
  <c r="Q21" i="17"/>
  <c r="Q24" i="17"/>
  <c r="Q18" i="17"/>
  <c r="Q20" i="17"/>
  <c r="Q8" i="17" s="1"/>
  <c r="Q26" i="17"/>
  <c r="Q27" i="17"/>
  <c r="Q29" i="17"/>
  <c r="Q17" i="17"/>
  <c r="Q13" i="17"/>
  <c r="Q23" i="17"/>
  <c r="Q25" i="17"/>
  <c r="Q18" i="18"/>
  <c r="Q23" i="18"/>
  <c r="Q15" i="18"/>
  <c r="Q29" i="18"/>
  <c r="R7" i="18"/>
  <c r="Q11" i="18"/>
  <c r="Q28" i="18"/>
  <c r="Q16" i="18"/>
  <c r="Q21" i="18"/>
  <c r="Q27" i="18"/>
  <c r="Q8" i="18"/>
  <c r="Q13" i="18"/>
  <c r="Q12" i="18"/>
  <c r="Q17" i="18"/>
  <c r="Q22" i="18"/>
  <c r="R24" i="18" l="1"/>
  <c r="R25" i="18"/>
  <c r="R43" i="18"/>
  <c r="R31" i="18"/>
  <c r="R30" i="18"/>
  <c r="R19" i="18"/>
  <c r="R26" i="18"/>
  <c r="R14" i="18"/>
  <c r="R34" i="17"/>
  <c r="R33" i="17"/>
  <c r="R32" i="17"/>
  <c r="R22" i="17"/>
  <c r="R28" i="17"/>
  <c r="R16" i="17"/>
  <c r="R27" i="17"/>
  <c r="R10" i="17"/>
  <c r="R28" i="18"/>
  <c r="R10" i="18"/>
  <c r="R11" i="17"/>
  <c r="R24" i="17"/>
  <c r="R14" i="17"/>
  <c r="R30" i="17"/>
  <c r="R17" i="17"/>
  <c r="R20" i="17"/>
  <c r="R15" i="17"/>
  <c r="R21" i="17"/>
  <c r="R31" i="17"/>
  <c r="R13" i="17"/>
  <c r="R12" i="17"/>
  <c r="R19" i="17"/>
  <c r="R29" i="17"/>
  <c r="R26" i="17"/>
  <c r="S7" i="17"/>
  <c r="R18" i="17"/>
  <c r="R23" i="17"/>
  <c r="R8" i="17" s="1"/>
  <c r="R25" i="17"/>
  <c r="R23" i="18"/>
  <c r="S7" i="18"/>
  <c r="R29" i="18"/>
  <c r="R17" i="18"/>
  <c r="R13" i="18"/>
  <c r="R18" i="18"/>
  <c r="R11" i="18"/>
  <c r="R15" i="18"/>
  <c r="R21" i="18"/>
  <c r="R27" i="18"/>
  <c r="R12" i="18"/>
  <c r="R20" i="18"/>
  <c r="R16" i="18"/>
  <c r="R22" i="18"/>
  <c r="R8" i="18" s="1"/>
  <c r="S24" i="18" l="1"/>
  <c r="S25" i="18"/>
  <c r="S43" i="18"/>
  <c r="S31" i="18"/>
  <c r="S30" i="18"/>
  <c r="S26" i="18"/>
  <c r="S14" i="18"/>
  <c r="S19" i="18"/>
  <c r="S28" i="17"/>
  <c r="S34" i="17"/>
  <c r="S33" i="17"/>
  <c r="S32" i="17"/>
  <c r="S16" i="17"/>
  <c r="S22" i="17"/>
  <c r="S27" i="18"/>
  <c r="S10" i="18"/>
  <c r="S31" i="17"/>
  <c r="S10" i="17"/>
  <c r="S18" i="17"/>
  <c r="S25" i="17"/>
  <c r="T7" i="17"/>
  <c r="S13" i="17"/>
  <c r="S11" i="17"/>
  <c r="S14" i="17"/>
  <c r="S23" i="17"/>
  <c r="S8" i="17" s="1"/>
  <c r="S30" i="17"/>
  <c r="S20" i="17"/>
  <c r="S24" i="17"/>
  <c r="S15" i="17"/>
  <c r="S17" i="17"/>
  <c r="S27" i="17"/>
  <c r="S26" i="17"/>
  <c r="S12" i="17"/>
  <c r="S19" i="17"/>
  <c r="S21" i="17"/>
  <c r="S29" i="17"/>
  <c r="S28" i="18"/>
  <c r="S15" i="18"/>
  <c r="S11" i="18"/>
  <c r="S18" i="18"/>
  <c r="S13" i="18"/>
  <c r="S17" i="18"/>
  <c r="S22" i="18"/>
  <c r="S23" i="18"/>
  <c r="S12" i="18"/>
  <c r="S20" i="18"/>
  <c r="S29" i="18"/>
  <c r="S8" i="18"/>
  <c r="S16" i="18"/>
  <c r="T7" i="18"/>
  <c r="S21" i="18"/>
  <c r="T24" i="18" l="1"/>
  <c r="T25" i="18"/>
  <c r="T43" i="18"/>
  <c r="T31" i="18"/>
  <c r="T30" i="18"/>
  <c r="T19" i="18"/>
  <c r="T26" i="18"/>
  <c r="T14" i="18"/>
  <c r="T34" i="17"/>
  <c r="T33" i="17"/>
  <c r="T32" i="17"/>
  <c r="T28" i="17"/>
  <c r="T22" i="17"/>
  <c r="T16" i="17"/>
  <c r="T27" i="18"/>
  <c r="T10" i="18"/>
  <c r="T27" i="17"/>
  <c r="T10" i="17"/>
  <c r="T29" i="17"/>
  <c r="T30" i="17"/>
  <c r="T12" i="17"/>
  <c r="T20" i="17"/>
  <c r="T14" i="17"/>
  <c r="T24" i="17"/>
  <c r="T25" i="17"/>
  <c r="T18" i="17"/>
  <c r="T31" i="17"/>
  <c r="T11" i="17"/>
  <c r="T19" i="17"/>
  <c r="T21" i="17"/>
  <c r="T13" i="17"/>
  <c r="T17" i="17"/>
  <c r="T23" i="17"/>
  <c r="U7" i="17"/>
  <c r="U29" i="17" s="1"/>
  <c r="T8" i="17"/>
  <c r="T15" i="17"/>
  <c r="T26" i="17"/>
  <c r="T28" i="18"/>
  <c r="T23" i="18"/>
  <c r="T16" i="18"/>
  <c r="T11" i="18"/>
  <c r="T13" i="18"/>
  <c r="T8" i="18"/>
  <c r="T15" i="18"/>
  <c r="U7" i="18"/>
  <c r="U25" i="18" s="1"/>
  <c r="T12" i="18"/>
  <c r="T22" i="18"/>
  <c r="T18" i="18"/>
  <c r="T21" i="18"/>
  <c r="T17" i="18"/>
  <c r="T29" i="18"/>
  <c r="T20" i="18"/>
  <c r="U27" i="18" l="1"/>
  <c r="U24" i="18"/>
  <c r="U28" i="17"/>
  <c r="U16" i="17"/>
  <c r="U34" i="17"/>
  <c r="U33" i="17"/>
  <c r="U32" i="17"/>
  <c r="U22" i="17"/>
  <c r="U43" i="18"/>
  <c r="U31" i="18"/>
  <c r="U30" i="18"/>
  <c r="U26" i="18"/>
  <c r="U14" i="18"/>
  <c r="U19" i="18"/>
  <c r="U31" i="17"/>
  <c r="U10" i="17"/>
  <c r="U10" i="18"/>
  <c r="U30" i="17"/>
  <c r="U12" i="17"/>
  <c r="U17" i="17"/>
  <c r="U19" i="17"/>
  <c r="U23" i="17"/>
  <c r="U21" i="17"/>
  <c r="U8" i="17"/>
  <c r="U18" i="17"/>
  <c r="U24" i="17"/>
  <c r="U26" i="17"/>
  <c r="U11" i="17"/>
  <c r="U14" i="17"/>
  <c r="U20" i="17"/>
  <c r="U27" i="17"/>
  <c r="V7" i="17"/>
  <c r="U13" i="17"/>
  <c r="U15" i="17"/>
  <c r="U25" i="17"/>
  <c r="U22" i="18"/>
  <c r="U21" i="18"/>
  <c r="U11" i="18"/>
  <c r="U28" i="18"/>
  <c r="U13" i="18"/>
  <c r="U18" i="18"/>
  <c r="U29" i="18"/>
  <c r="U12" i="18"/>
  <c r="U15" i="18"/>
  <c r="U16" i="18"/>
  <c r="U23" i="18"/>
  <c r="U20" i="18"/>
  <c r="U8" i="18"/>
  <c r="V7" i="18"/>
  <c r="U17" i="18"/>
  <c r="V24" i="18" l="1"/>
  <c r="V25" i="18"/>
  <c r="V34" i="17"/>
  <c r="V33" i="17"/>
  <c r="V32" i="17"/>
  <c r="V22" i="17"/>
  <c r="V28" i="17"/>
  <c r="V16" i="17"/>
  <c r="V43" i="18"/>
  <c r="V31" i="18"/>
  <c r="V30" i="18"/>
  <c r="V19" i="18"/>
  <c r="V26" i="18"/>
  <c r="V14" i="18"/>
  <c r="V28" i="18"/>
  <c r="V10" i="18"/>
  <c r="V27" i="17"/>
  <c r="V10" i="17"/>
  <c r="V15" i="17"/>
  <c r="V24" i="17"/>
  <c r="V20" i="17"/>
  <c r="V11" i="17"/>
  <c r="V13" i="17"/>
  <c r="V18" i="17"/>
  <c r="V30" i="17"/>
  <c r="V6" i="17"/>
  <c r="V14" i="17"/>
  <c r="V26" i="17"/>
  <c r="V8" i="17"/>
  <c r="V12" i="17"/>
  <c r="V19" i="17"/>
  <c r="V29" i="17"/>
  <c r="V31" i="17"/>
  <c r="V21" i="17"/>
  <c r="W7" i="17"/>
  <c r="V17" i="17"/>
  <c r="V23" i="17"/>
  <c r="V25" i="17"/>
  <c r="W7" i="18"/>
  <c r="W25" i="18" s="1"/>
  <c r="V18" i="18"/>
  <c r="V29" i="18"/>
  <c r="V23" i="18"/>
  <c r="V12" i="18"/>
  <c r="V15" i="18"/>
  <c r="V6" i="18"/>
  <c r="V17" i="18"/>
  <c r="V11" i="18"/>
  <c r="V8" i="18"/>
  <c r="V20" i="18"/>
  <c r="V21" i="18"/>
  <c r="V27" i="18"/>
  <c r="V13" i="18"/>
  <c r="V16" i="18"/>
  <c r="V22" i="18"/>
  <c r="W29" i="18" l="1"/>
  <c r="W24" i="18"/>
  <c r="W43" i="18"/>
  <c r="W31" i="18"/>
  <c r="W30" i="18"/>
  <c r="W26" i="18"/>
  <c r="W14" i="18"/>
  <c r="W19" i="18"/>
  <c r="W28" i="17"/>
  <c r="W34" i="17"/>
  <c r="W33" i="17"/>
  <c r="W32" i="17"/>
  <c r="W16" i="17"/>
  <c r="W22" i="17"/>
  <c r="W23" i="18"/>
  <c r="W10" i="18"/>
  <c r="W30" i="17"/>
  <c r="W10" i="17"/>
  <c r="W11" i="17"/>
  <c r="W18" i="17"/>
  <c r="W29" i="17"/>
  <c r="W14" i="17"/>
  <c r="W12" i="17"/>
  <c r="W27" i="17"/>
  <c r="W25" i="17"/>
  <c r="W13" i="17"/>
  <c r="W15" i="17"/>
  <c r="W21" i="17"/>
  <c r="W26" i="17"/>
  <c r="X7" i="17"/>
  <c r="W20" i="17"/>
  <c r="W24" i="17"/>
  <c r="W31" i="17"/>
  <c r="W19" i="17"/>
  <c r="W8" i="17"/>
  <c r="W17" i="17"/>
  <c r="W23" i="17"/>
  <c r="W11" i="18"/>
  <c r="W18" i="18"/>
  <c r="W12" i="18"/>
  <c r="W20" i="18"/>
  <c r="W8" i="18"/>
  <c r="W15" i="18"/>
  <c r="W27" i="18"/>
  <c r="W17" i="18"/>
  <c r="W21" i="18"/>
  <c r="W28" i="18"/>
  <c r="X7" i="18"/>
  <c r="W13" i="18"/>
  <c r="W16" i="18"/>
  <c r="W22" i="18"/>
  <c r="X24" i="18" l="1"/>
  <c r="X25" i="18"/>
  <c r="X43" i="18"/>
  <c r="X31" i="18"/>
  <c r="X30" i="18"/>
  <c r="X19" i="18"/>
  <c r="X26" i="18"/>
  <c r="X14" i="18"/>
  <c r="X34" i="17"/>
  <c r="X33" i="17"/>
  <c r="X32" i="17"/>
  <c r="X28" i="17"/>
  <c r="X22" i="17"/>
  <c r="X16" i="17"/>
  <c r="X10" i="18"/>
  <c r="X27" i="17"/>
  <c r="X10" i="17"/>
  <c r="X17" i="17"/>
  <c r="X26" i="17"/>
  <c r="Y7" i="17"/>
  <c r="Y29" i="17" s="1"/>
  <c r="X29" i="17"/>
  <c r="X13" i="17"/>
  <c r="X14" i="17"/>
  <c r="X24" i="17"/>
  <c r="X25" i="17"/>
  <c r="X12" i="17"/>
  <c r="X19" i="17"/>
  <c r="X20" i="17"/>
  <c r="X23" i="17"/>
  <c r="X30" i="17"/>
  <c r="X11" i="17"/>
  <c r="X31" i="17"/>
  <c r="X8" i="17"/>
  <c r="X18" i="17"/>
  <c r="X15" i="17"/>
  <c r="X21" i="17"/>
  <c r="X28" i="18"/>
  <c r="Y7" i="18"/>
  <c r="X17" i="18"/>
  <c r="X21" i="18"/>
  <c r="X16" i="18"/>
  <c r="X15" i="18"/>
  <c r="X23" i="18"/>
  <c r="X27" i="18"/>
  <c r="X12" i="18"/>
  <c r="X18" i="18"/>
  <c r="X29" i="18"/>
  <c r="X22" i="18"/>
  <c r="X13" i="18"/>
  <c r="X11" i="18"/>
  <c r="X20" i="18"/>
  <c r="Y24" i="18" l="1"/>
  <c r="Y25" i="18"/>
  <c r="X8" i="18"/>
  <c r="Y43" i="18"/>
  <c r="Y31" i="18"/>
  <c r="Y30" i="18"/>
  <c r="Y26" i="18"/>
  <c r="Y14" i="18"/>
  <c r="Y19" i="18"/>
  <c r="Y28" i="17"/>
  <c r="Y16" i="17"/>
  <c r="Y34" i="17"/>
  <c r="Y33" i="17"/>
  <c r="Y32" i="17"/>
  <c r="Y22" i="17"/>
  <c r="Y27" i="18"/>
  <c r="Y10" i="18"/>
  <c r="Y31" i="17"/>
  <c r="Y10" i="17"/>
  <c r="Y27" i="17"/>
  <c r="Z7" i="17"/>
  <c r="Y23" i="17"/>
  <c r="Y19" i="17"/>
  <c r="Y24" i="17"/>
  <c r="Y21" i="17"/>
  <c r="Y13" i="17"/>
  <c r="Y12" i="17"/>
  <c r="Y18" i="17"/>
  <c r="Y25" i="17"/>
  <c r="Y17" i="17"/>
  <c r="Y15" i="17"/>
  <c r="Y30" i="17"/>
  <c r="Y11" i="17"/>
  <c r="Y14" i="17"/>
  <c r="Y8" i="17" s="1"/>
  <c r="Y20" i="17"/>
  <c r="Y26" i="17"/>
  <c r="Y29" i="18"/>
  <c r="Y12" i="18"/>
  <c r="Z7" i="18"/>
  <c r="Y21" i="18"/>
  <c r="Y11" i="18"/>
  <c r="Y20" i="18"/>
  <c r="Y13" i="18"/>
  <c r="Y16" i="18"/>
  <c r="Y28" i="18"/>
  <c r="Y15" i="18"/>
  <c r="Y8" i="18" s="1"/>
  <c r="Y17" i="18"/>
  <c r="Y22" i="18"/>
  <c r="Y18" i="18"/>
  <c r="Y23" i="18"/>
  <c r="Z24" i="18" l="1"/>
  <c r="Z25" i="18"/>
  <c r="Z43" i="18"/>
  <c r="Z31" i="18"/>
  <c r="Z30" i="18"/>
  <c r="Z19" i="18"/>
  <c r="Z26" i="18"/>
  <c r="Z14" i="18"/>
  <c r="Z34" i="17"/>
  <c r="Z33" i="17"/>
  <c r="Z32" i="17"/>
  <c r="Z22" i="17"/>
  <c r="Z28" i="17"/>
  <c r="Z16" i="17"/>
  <c r="Z29" i="18"/>
  <c r="Z10" i="18"/>
  <c r="Z26" i="17"/>
  <c r="Z10" i="17"/>
  <c r="Z27" i="17"/>
  <c r="Z8" i="17"/>
  <c r="Z25" i="17"/>
  <c r="Z17" i="17"/>
  <c r="Z19" i="17"/>
  <c r="Z12" i="17"/>
  <c r="Z20" i="17"/>
  <c r="Z15" i="17"/>
  <c r="Z14" i="17"/>
  <c r="Z31" i="17"/>
  <c r="Z29" i="17"/>
  <c r="AA7" i="17"/>
  <c r="AA31" i="17" s="1"/>
  <c r="Z21" i="17"/>
  <c r="Z23" i="17"/>
  <c r="Z30" i="17"/>
  <c r="Z13" i="17"/>
  <c r="Z11" i="17"/>
  <c r="Z18" i="17"/>
  <c r="Z24" i="17"/>
  <c r="Z11" i="18"/>
  <c r="Z20" i="18"/>
  <c r="Z17" i="18"/>
  <c r="Z21" i="18"/>
  <c r="AA7" i="18"/>
  <c r="AA25" i="18" s="1"/>
  <c r="Z15" i="18"/>
  <c r="Z12" i="18"/>
  <c r="Z27" i="18"/>
  <c r="Z8" i="18" s="1"/>
  <c r="Z18" i="18"/>
  <c r="Z22" i="18"/>
  <c r="Z28" i="18"/>
  <c r="Z13" i="18"/>
  <c r="Z16" i="18"/>
  <c r="Z23" i="18"/>
  <c r="AA29" i="18" l="1"/>
  <c r="AA24" i="18"/>
  <c r="AA28" i="17"/>
  <c r="AA34" i="17"/>
  <c r="AA33" i="17"/>
  <c r="AA32" i="17"/>
  <c r="AA16" i="17"/>
  <c r="AA22" i="17"/>
  <c r="AA43" i="18"/>
  <c r="AA31" i="18"/>
  <c r="AA30" i="18"/>
  <c r="AA26" i="18"/>
  <c r="AA14" i="18"/>
  <c r="AA19" i="18"/>
  <c r="AA25" i="17"/>
  <c r="AA10" i="17"/>
  <c r="AA28" i="18"/>
  <c r="AA10" i="18"/>
  <c r="AA30" i="17"/>
  <c r="AA15" i="17"/>
  <c r="AA18" i="17"/>
  <c r="AA8" i="17" s="1"/>
  <c r="AA27" i="17"/>
  <c r="AA13" i="17"/>
  <c r="AB7" i="17"/>
  <c r="AA24" i="17"/>
  <c r="AA14" i="17"/>
  <c r="AA17" i="17"/>
  <c r="AA19" i="17"/>
  <c r="AA26" i="17"/>
  <c r="AA21" i="17"/>
  <c r="AA29" i="17"/>
  <c r="AA11" i="17"/>
  <c r="AA12" i="17"/>
  <c r="AA20" i="17"/>
  <c r="AA23" i="17"/>
  <c r="AA23" i="18"/>
  <c r="AA17" i="18"/>
  <c r="AA20" i="18"/>
  <c r="AA18" i="18"/>
  <c r="AA13" i="18"/>
  <c r="AA21" i="18"/>
  <c r="AB7" i="18"/>
  <c r="AA12" i="18"/>
  <c r="AA15" i="18"/>
  <c r="AA22" i="18"/>
  <c r="AA27" i="18"/>
  <c r="AA11" i="18"/>
  <c r="AA8" i="18"/>
  <c r="AA16" i="18"/>
  <c r="AB24" i="18" l="1"/>
  <c r="AB25" i="18"/>
  <c r="AB43" i="18"/>
  <c r="AB31" i="18"/>
  <c r="AB30" i="18"/>
  <c r="AB19" i="18"/>
  <c r="AB26" i="18"/>
  <c r="AB14" i="18"/>
  <c r="AB34" i="17"/>
  <c r="AB33" i="17"/>
  <c r="AB32" i="17"/>
  <c r="AB28" i="17"/>
  <c r="AB22" i="17"/>
  <c r="AB16" i="17"/>
  <c r="AB22" i="18"/>
  <c r="AB10" i="18"/>
  <c r="AB27" i="17"/>
  <c r="AB10" i="17"/>
  <c r="AB8" i="17"/>
  <c r="AB26" i="17"/>
  <c r="AB12" i="17"/>
  <c r="AB15" i="17"/>
  <c r="AB29" i="17"/>
  <c r="AB11" i="17"/>
  <c r="AB23" i="17"/>
  <c r="AB19" i="17"/>
  <c r="AB17" i="17"/>
  <c r="AB25" i="17"/>
  <c r="AB13" i="17"/>
  <c r="AB18" i="17"/>
  <c r="AB20" i="17"/>
  <c r="AB31" i="17"/>
  <c r="AB30" i="17"/>
  <c r="AC7" i="17"/>
  <c r="AB24" i="17"/>
  <c r="AB14" i="17"/>
  <c r="AB21" i="17"/>
  <c r="AC7" i="18"/>
  <c r="AB11" i="18"/>
  <c r="AB23" i="18"/>
  <c r="AB17" i="18"/>
  <c r="AB29" i="18"/>
  <c r="AB28" i="18"/>
  <c r="AB12" i="18"/>
  <c r="AB18" i="18"/>
  <c r="AB20" i="18"/>
  <c r="AB27" i="18"/>
  <c r="AB13" i="18"/>
  <c r="AB8" i="18" s="1"/>
  <c r="AB16" i="18"/>
  <c r="AB15" i="18"/>
  <c r="AB21" i="18"/>
  <c r="AC24" i="18" l="1"/>
  <c r="AC25" i="18"/>
  <c r="AC28" i="17"/>
  <c r="AC16" i="17"/>
  <c r="AC34" i="17"/>
  <c r="AC33" i="17"/>
  <c r="AC32" i="17"/>
  <c r="AC22" i="17"/>
  <c r="AC43" i="18"/>
  <c r="AC31" i="18"/>
  <c r="AC30" i="18"/>
  <c r="AC26" i="18"/>
  <c r="AC14" i="18"/>
  <c r="AC19" i="18"/>
  <c r="AC31" i="17"/>
  <c r="AC10" i="17"/>
  <c r="AC29" i="18"/>
  <c r="AC10" i="18"/>
  <c r="AC20" i="17"/>
  <c r="AC8" i="17" s="1"/>
  <c r="AC11" i="17"/>
  <c r="AC27" i="17"/>
  <c r="AC18" i="17"/>
  <c r="AC15" i="17"/>
  <c r="AC12" i="17"/>
  <c r="AC17" i="17"/>
  <c r="AC23" i="17"/>
  <c r="AC25" i="17"/>
  <c r="AC21" i="17"/>
  <c r="AC29" i="17"/>
  <c r="AC6" i="17"/>
  <c r="AC30" i="17"/>
  <c r="AC19" i="17"/>
  <c r="AC26" i="17"/>
  <c r="AD7" i="17"/>
  <c r="AC13" i="17"/>
  <c r="AC14" i="17"/>
  <c r="AC24" i="17"/>
  <c r="AC15" i="18"/>
  <c r="AC18" i="18"/>
  <c r="AC6" i="18"/>
  <c r="AC16" i="18"/>
  <c r="AC13" i="18"/>
  <c r="AC28" i="18"/>
  <c r="AC20" i="18"/>
  <c r="AC23" i="18"/>
  <c r="AC12" i="18"/>
  <c r="AC27" i="18"/>
  <c r="AC11" i="18"/>
  <c r="AC21" i="18"/>
  <c r="AC22" i="18"/>
  <c r="AD7" i="18"/>
  <c r="AC17" i="18"/>
  <c r="AD24" i="18" l="1"/>
  <c r="AD25" i="18"/>
  <c r="AC8" i="18"/>
  <c r="AD43" i="18"/>
  <c r="AD31" i="18"/>
  <c r="AD30" i="18"/>
  <c r="AD19" i="18"/>
  <c r="AD26" i="18"/>
  <c r="AD14" i="18"/>
  <c r="AD34" i="17"/>
  <c r="AD33" i="17"/>
  <c r="AD32" i="17"/>
  <c r="AD22" i="17"/>
  <c r="AD28" i="17"/>
  <c r="AD16" i="17"/>
  <c r="AD13" i="18"/>
  <c r="AD10" i="18"/>
  <c r="AD31" i="17"/>
  <c r="AD10" i="17"/>
  <c r="AD27" i="17"/>
  <c r="AD11" i="17"/>
  <c r="AD19" i="17"/>
  <c r="AD23" i="17"/>
  <c r="AD25" i="17"/>
  <c r="AD15" i="17"/>
  <c r="AD13" i="17"/>
  <c r="AD18" i="17"/>
  <c r="AD29" i="17"/>
  <c r="AD30" i="17"/>
  <c r="AD8" i="17"/>
  <c r="AD12" i="17"/>
  <c r="AD21" i="17"/>
  <c r="AD24" i="17"/>
  <c r="AD26" i="17"/>
  <c r="AE7" i="17"/>
  <c r="AD17" i="17"/>
  <c r="AD14" i="17"/>
  <c r="AD20" i="17"/>
  <c r="AD29" i="18"/>
  <c r="AD18" i="18"/>
  <c r="AD15" i="18"/>
  <c r="AD11" i="18"/>
  <c r="AD16" i="18"/>
  <c r="AD21" i="18"/>
  <c r="AD23" i="18"/>
  <c r="AD12" i="18"/>
  <c r="AD17" i="18"/>
  <c r="AD27" i="18"/>
  <c r="AD28" i="18"/>
  <c r="AE7" i="18"/>
  <c r="AE25" i="18" s="1"/>
  <c r="AD20" i="18"/>
  <c r="AD22" i="18"/>
  <c r="AD8" i="18" s="1"/>
  <c r="AE29" i="18" l="1"/>
  <c r="AE24" i="18"/>
  <c r="AE43" i="18"/>
  <c r="AE31" i="18"/>
  <c r="AE30" i="18"/>
  <c r="AE26" i="18"/>
  <c r="AE14" i="18"/>
  <c r="AE19" i="18"/>
  <c r="AE28" i="17"/>
  <c r="AE34" i="17"/>
  <c r="AE33" i="17"/>
  <c r="AE32" i="17"/>
  <c r="AE22" i="17"/>
  <c r="AE16" i="17"/>
  <c r="AE28" i="18"/>
  <c r="AE10" i="18"/>
  <c r="AE30" i="17"/>
  <c r="AE10" i="17"/>
  <c r="AE31" i="17"/>
  <c r="AE23" i="17"/>
  <c r="AE14" i="17"/>
  <c r="AE15" i="17"/>
  <c r="AE24" i="17"/>
  <c r="AE17" i="17"/>
  <c r="AE29" i="17"/>
  <c r="AE11" i="17"/>
  <c r="AE21" i="17"/>
  <c r="AE26" i="17"/>
  <c r="AE27" i="17"/>
  <c r="AE13" i="17"/>
  <c r="AF7" i="17"/>
  <c r="AE18" i="17"/>
  <c r="AE25" i="17"/>
  <c r="AE12" i="17"/>
  <c r="AE8" i="17"/>
  <c r="AE20" i="17"/>
  <c r="AE19" i="17"/>
  <c r="AE15" i="18"/>
  <c r="AE13" i="18"/>
  <c r="AE23" i="18"/>
  <c r="AE12" i="18"/>
  <c r="AE16" i="18"/>
  <c r="AE8" i="18" s="1"/>
  <c r="AE18" i="18"/>
  <c r="AF7" i="18"/>
  <c r="AE17" i="18"/>
  <c r="AE22" i="18"/>
  <c r="AE20" i="18"/>
  <c r="AE27" i="18"/>
  <c r="AE11" i="18"/>
  <c r="AE21" i="18"/>
  <c r="AF24" i="18" l="1"/>
  <c r="AF25" i="18"/>
  <c r="AF43" i="18"/>
  <c r="AF31" i="18"/>
  <c r="AF30" i="18"/>
  <c r="AF19" i="18"/>
  <c r="AF26" i="18"/>
  <c r="AF14" i="18"/>
  <c r="AF34" i="17"/>
  <c r="AF33" i="17"/>
  <c r="AF32" i="17"/>
  <c r="AF22" i="17"/>
  <c r="AF28" i="17"/>
  <c r="AF16" i="17"/>
  <c r="AF28" i="18"/>
  <c r="AF10" i="18"/>
  <c r="AF25" i="17"/>
  <c r="AF8" i="17" s="1"/>
  <c r="AF10" i="17"/>
  <c r="AF27" i="17"/>
  <c r="AF24" i="17"/>
  <c r="AF14" i="17"/>
  <c r="AF26" i="17"/>
  <c r="AF17" i="17"/>
  <c r="AF23" i="17"/>
  <c r="AF13" i="17"/>
  <c r="AF31" i="17"/>
  <c r="AF30" i="17"/>
  <c r="AF18" i="17"/>
  <c r="AF20" i="17"/>
  <c r="AF29" i="17"/>
  <c r="AG7" i="17"/>
  <c r="AF15" i="17"/>
  <c r="AF11" i="17"/>
  <c r="AF12" i="17"/>
  <c r="AF19" i="17"/>
  <c r="AF21" i="17"/>
  <c r="AF16" i="18"/>
  <c r="AG7" i="18"/>
  <c r="AF23" i="18"/>
  <c r="AF15" i="18"/>
  <c r="AF11" i="18"/>
  <c r="AF13" i="18"/>
  <c r="AF20" i="18"/>
  <c r="AF22" i="18"/>
  <c r="AF8" i="18"/>
  <c r="AF17" i="18"/>
  <c r="AF27" i="18"/>
  <c r="AF18" i="18"/>
  <c r="AF12" i="18"/>
  <c r="AF29" i="18"/>
  <c r="AF21" i="18"/>
  <c r="AG24" i="18" l="1"/>
  <c r="AG25" i="18"/>
  <c r="AG43" i="18"/>
  <c r="AG31" i="18"/>
  <c r="AG30" i="18"/>
  <c r="AG26" i="18"/>
  <c r="AG14" i="18"/>
  <c r="AG19" i="18"/>
  <c r="AG28" i="17"/>
  <c r="AG16" i="17"/>
  <c r="AG34" i="17"/>
  <c r="AG33" i="17"/>
  <c r="AG32" i="17"/>
  <c r="AG22" i="17"/>
  <c r="AG29" i="17"/>
  <c r="AG10" i="17"/>
  <c r="AG10" i="18"/>
  <c r="AG12" i="17"/>
  <c r="AG26" i="17"/>
  <c r="AG8" i="17" s="1"/>
  <c r="AG23" i="17"/>
  <c r="AG25" i="17"/>
  <c r="AG17" i="17"/>
  <c r="AG15" i="17"/>
  <c r="AG31" i="17"/>
  <c r="AG13" i="17"/>
  <c r="AG30" i="17"/>
  <c r="AH7" i="17"/>
  <c r="AH25" i="17" s="1"/>
  <c r="AG18" i="17"/>
  <c r="AG19" i="17"/>
  <c r="AG20" i="17"/>
  <c r="AG27" i="17"/>
  <c r="AG11" i="17"/>
  <c r="AG14" i="17"/>
  <c r="AG24" i="17"/>
  <c r="AG21" i="17"/>
  <c r="AG16" i="18"/>
  <c r="AG18" i="18"/>
  <c r="AG29" i="18"/>
  <c r="AG13" i="18"/>
  <c r="AG12" i="18"/>
  <c r="AG22" i="18"/>
  <c r="AH7" i="18"/>
  <c r="AG20" i="18"/>
  <c r="AG17" i="18"/>
  <c r="AG23" i="18"/>
  <c r="AG27" i="18"/>
  <c r="AG15" i="18"/>
  <c r="AG11" i="18"/>
  <c r="AG21" i="18"/>
  <c r="AG28" i="18"/>
  <c r="AH24" i="18" l="1"/>
  <c r="AH25" i="18"/>
  <c r="AH34" i="17"/>
  <c r="AH33" i="17"/>
  <c r="AH32" i="17"/>
  <c r="AH22" i="17"/>
  <c r="AH28" i="17"/>
  <c r="AH16" i="17"/>
  <c r="AH27" i="17"/>
  <c r="AH43" i="18"/>
  <c r="AH31" i="18"/>
  <c r="AH30" i="18"/>
  <c r="AH19" i="18"/>
  <c r="AH26" i="18"/>
  <c r="AH14" i="18"/>
  <c r="AH29" i="18"/>
  <c r="AH10" i="18"/>
  <c r="AH31" i="17"/>
  <c r="AH10" i="17"/>
  <c r="AI7" i="17"/>
  <c r="AH18" i="17"/>
  <c r="AH23" i="17"/>
  <c r="AH11" i="17"/>
  <c r="AH14" i="17"/>
  <c r="AH24" i="17"/>
  <c r="AH30" i="17"/>
  <c r="AH13" i="17"/>
  <c r="AH12" i="17"/>
  <c r="AH19" i="17"/>
  <c r="AH29" i="17"/>
  <c r="AH26" i="17"/>
  <c r="AH15" i="17"/>
  <c r="AH17" i="17"/>
  <c r="AH8" i="17" s="1"/>
  <c r="AH21" i="17"/>
  <c r="AH20" i="17"/>
  <c r="AH15" i="18"/>
  <c r="AH18" i="18"/>
  <c r="AH22" i="18"/>
  <c r="AI7" i="18"/>
  <c r="AH27" i="18"/>
  <c r="AH12" i="18"/>
  <c r="AH8" i="18"/>
  <c r="AH17" i="18"/>
  <c r="AH11" i="18"/>
  <c r="AH20" i="18"/>
  <c r="AH21" i="18"/>
  <c r="AH28" i="18"/>
  <c r="AG8" i="18" s="1"/>
  <c r="AH13" i="18"/>
  <c r="AH16" i="18"/>
  <c r="AH23" i="18"/>
  <c r="AI24" i="18" l="1"/>
  <c r="AI25" i="18"/>
  <c r="AI43" i="18"/>
  <c r="AI31" i="18"/>
  <c r="AI30" i="18"/>
  <c r="AI26" i="18"/>
  <c r="AI14" i="18"/>
  <c r="AI19" i="18"/>
  <c r="AI28" i="17"/>
  <c r="AI34" i="17"/>
  <c r="AI33" i="17"/>
  <c r="AI32" i="17"/>
  <c r="AI22" i="17"/>
  <c r="AI16" i="17"/>
  <c r="AI27" i="18"/>
  <c r="AI10" i="18"/>
  <c r="AI30" i="17"/>
  <c r="AI10" i="17"/>
  <c r="AI12" i="17"/>
  <c r="AI31" i="17"/>
  <c r="AI11" i="17"/>
  <c r="AI26" i="17"/>
  <c r="AI21" i="17"/>
  <c r="AI23" i="17"/>
  <c r="AI14" i="17"/>
  <c r="AI27" i="17"/>
  <c r="AI15" i="17"/>
  <c r="AI29" i="17"/>
  <c r="AI20" i="17"/>
  <c r="AI8" i="17"/>
  <c r="AI25" i="17"/>
  <c r="AI17" i="17"/>
  <c r="AI19" i="17"/>
  <c r="AJ7" i="17"/>
  <c r="AI13" i="17"/>
  <c r="AI18" i="17"/>
  <c r="AI24" i="17"/>
  <c r="AI13" i="18"/>
  <c r="AI28" i="18"/>
  <c r="AI15" i="18"/>
  <c r="AI18" i="18"/>
  <c r="AJ7" i="18"/>
  <c r="AI16" i="18"/>
  <c r="AI8" i="18" s="1"/>
  <c r="AI23" i="18"/>
  <c r="AI11" i="18"/>
  <c r="AI20" i="18"/>
  <c r="AI29" i="18"/>
  <c r="AI17" i="18"/>
  <c r="AI22" i="18"/>
  <c r="AI12" i="18"/>
  <c r="AI21" i="18"/>
  <c r="AJ24" i="18" l="1"/>
  <c r="AJ25" i="18"/>
  <c r="AJ34" i="17"/>
  <c r="AJ33" i="17"/>
  <c r="AJ32" i="17"/>
  <c r="AJ22" i="17"/>
  <c r="AJ28" i="17"/>
  <c r="AJ16" i="17"/>
  <c r="AJ43" i="18"/>
  <c r="AJ31" i="18"/>
  <c r="AJ30" i="18"/>
  <c r="AJ19" i="18"/>
  <c r="AJ26" i="18"/>
  <c r="AJ14" i="18"/>
  <c r="AJ25" i="17"/>
  <c r="AJ10" i="17"/>
  <c r="AJ28" i="18"/>
  <c r="AJ10" i="18"/>
  <c r="AJ6" i="17"/>
  <c r="AJ23" i="17"/>
  <c r="AJ14" i="17"/>
  <c r="AJ20" i="17"/>
  <c r="AJ18" i="17"/>
  <c r="AJ30" i="17"/>
  <c r="AJ18" i="18"/>
  <c r="AK7" i="17"/>
  <c r="AJ19" i="17"/>
  <c r="AJ15" i="17"/>
  <c r="AJ26" i="17"/>
  <c r="AJ8" i="17" s="1"/>
  <c r="AJ27" i="17"/>
  <c r="AJ11" i="17"/>
  <c r="AJ24" i="17"/>
  <c r="AJ31" i="17"/>
  <c r="AJ29" i="17"/>
  <c r="AJ12" i="17"/>
  <c r="AJ13" i="17"/>
  <c r="AJ17" i="17"/>
  <c r="AJ21" i="17"/>
  <c r="AJ6" i="18"/>
  <c r="AJ20" i="18"/>
  <c r="AJ8" i="18"/>
  <c r="AJ27" i="18"/>
  <c r="AJ11" i="18"/>
  <c r="AK7" i="18"/>
  <c r="AK25" i="18" s="1"/>
  <c r="AJ29" i="18"/>
  <c r="AJ12" i="18"/>
  <c r="AJ15" i="18"/>
  <c r="AJ21" i="18"/>
  <c r="AJ22" i="18"/>
  <c r="AJ13" i="18"/>
  <c r="AJ16" i="18"/>
  <c r="AJ17" i="18"/>
  <c r="AJ23" i="18"/>
  <c r="AK27" i="18" l="1"/>
  <c r="AK24" i="18"/>
  <c r="AK43" i="18"/>
  <c r="AK31" i="18"/>
  <c r="AK30" i="18"/>
  <c r="AK26" i="18"/>
  <c r="AK14" i="18"/>
  <c r="AK19" i="18"/>
  <c r="AK28" i="17"/>
  <c r="AK16" i="17"/>
  <c r="AK34" i="17"/>
  <c r="AK33" i="17"/>
  <c r="AK32" i="17"/>
  <c r="AK22" i="17"/>
  <c r="AK20" i="18"/>
  <c r="AK10" i="18"/>
  <c r="AK27" i="17"/>
  <c r="AK10" i="17"/>
  <c r="AK13" i="17"/>
  <c r="AK26" i="17"/>
  <c r="AK24" i="17"/>
  <c r="AK14" i="17"/>
  <c r="AK20" i="17"/>
  <c r="AK15" i="17"/>
  <c r="AL7" i="17"/>
  <c r="AK31" i="17"/>
  <c r="AK12" i="17"/>
  <c r="AK25" i="17"/>
  <c r="AK29" i="17"/>
  <c r="AK17" i="17"/>
  <c r="AK23" i="17"/>
  <c r="AK21" i="17"/>
  <c r="AK11" i="17"/>
  <c r="AK18" i="17"/>
  <c r="AK19" i="17"/>
  <c r="AK30" i="17"/>
  <c r="AK17" i="18"/>
  <c r="AL7" i="18"/>
  <c r="AK18" i="18"/>
  <c r="AK21" i="18"/>
  <c r="AK8" i="18" s="1"/>
  <c r="AK28" i="18"/>
  <c r="AK12" i="18"/>
  <c r="AK22" i="18"/>
  <c r="AK29" i="18"/>
  <c r="AK11" i="18"/>
  <c r="AK23" i="18"/>
  <c r="AK13" i="18"/>
  <c r="AK15" i="18"/>
  <c r="AK16" i="18"/>
  <c r="AL24" i="18" l="1"/>
  <c r="AL25" i="18"/>
  <c r="AK8" i="17"/>
  <c r="AL43" i="18"/>
  <c r="AL31" i="18"/>
  <c r="AL30" i="18"/>
  <c r="AL19" i="18"/>
  <c r="AL26" i="18"/>
  <c r="AL14" i="18"/>
  <c r="AL34" i="17"/>
  <c r="AL33" i="17"/>
  <c r="AL32" i="17"/>
  <c r="AL22" i="17"/>
  <c r="AL28" i="17"/>
  <c r="AL16" i="17"/>
  <c r="AL28" i="18"/>
  <c r="AL10" i="18"/>
  <c r="AL27" i="17"/>
  <c r="AL10" i="17"/>
  <c r="AL18" i="17"/>
  <c r="AL20" i="17"/>
  <c r="AL21" i="17"/>
  <c r="AL26" i="17"/>
  <c r="AL15" i="17"/>
  <c r="AL13" i="17"/>
  <c r="AL19" i="17"/>
  <c r="AL30" i="17"/>
  <c r="AL11" i="17"/>
  <c r="AL24" i="17"/>
  <c r="AL18" i="18"/>
  <c r="AL11" i="18"/>
  <c r="AL8" i="17"/>
  <c r="AL12" i="17"/>
  <c r="AL14" i="17"/>
  <c r="AL29" i="17"/>
  <c r="AL31" i="17"/>
  <c r="AM7" i="17"/>
  <c r="AL17" i="17"/>
  <c r="AL23" i="17"/>
  <c r="AL25" i="17"/>
  <c r="AL15" i="18"/>
  <c r="AL23" i="18"/>
  <c r="AL13" i="18"/>
  <c r="AL17" i="18"/>
  <c r="AL29" i="18"/>
  <c r="AL12" i="18"/>
  <c r="AL8" i="18"/>
  <c r="AL20" i="18"/>
  <c r="AL21" i="18"/>
  <c r="AL27" i="18"/>
  <c r="AM7" i="18"/>
  <c r="AL16" i="18"/>
  <c r="AL22" i="18"/>
  <c r="AM24" i="18" l="1"/>
  <c r="AM25" i="18"/>
  <c r="AM43" i="18"/>
  <c r="AM31" i="18"/>
  <c r="AM30" i="18"/>
  <c r="AM26" i="18"/>
  <c r="AM14" i="18"/>
  <c r="AM19" i="18"/>
  <c r="AM28" i="17"/>
  <c r="AM34" i="17"/>
  <c r="AM33" i="17"/>
  <c r="AM32" i="17"/>
  <c r="AM22" i="17"/>
  <c r="AM16" i="17"/>
  <c r="AM27" i="18"/>
  <c r="AM10" i="18"/>
  <c r="AM31" i="17"/>
  <c r="AM10" i="17"/>
  <c r="AM29" i="18"/>
  <c r="AM27" i="17"/>
  <c r="AM23" i="17"/>
  <c r="AM8" i="17" s="1"/>
  <c r="AN7" i="17"/>
  <c r="AN30" i="17" s="1"/>
  <c r="AM25" i="17"/>
  <c r="AM20" i="17"/>
  <c r="AM11" i="17"/>
  <c r="AM17" i="17"/>
  <c r="AM14" i="17"/>
  <c r="AM12" i="17"/>
  <c r="AM18" i="17"/>
  <c r="AM24" i="17"/>
  <c r="AM26" i="17"/>
  <c r="AM19" i="17"/>
  <c r="AM30" i="17"/>
  <c r="AM13" i="17"/>
  <c r="AM15" i="17"/>
  <c r="AM21" i="17"/>
  <c r="AM29" i="17"/>
  <c r="AN7" i="18"/>
  <c r="AM11" i="18"/>
  <c r="AM16" i="18"/>
  <c r="AM17" i="18"/>
  <c r="AM13" i="18"/>
  <c r="AM18" i="18"/>
  <c r="AM28" i="18"/>
  <c r="AM21" i="18"/>
  <c r="AM12" i="18"/>
  <c r="AM15" i="18"/>
  <c r="AM8" i="18" s="1"/>
  <c r="AM22" i="18"/>
  <c r="AM23" i="18"/>
  <c r="AM20" i="18"/>
  <c r="AN24" i="18" l="1"/>
  <c r="AN25" i="18"/>
  <c r="AN34" i="17"/>
  <c r="AN33" i="17"/>
  <c r="AN32" i="17"/>
  <c r="AN22" i="17"/>
  <c r="AN28" i="17"/>
  <c r="AN16" i="17"/>
  <c r="AN43" i="18"/>
  <c r="AN31" i="18"/>
  <c r="AN30" i="18"/>
  <c r="AN19" i="18"/>
  <c r="AN26" i="18"/>
  <c r="AN14" i="18"/>
  <c r="AN25" i="17"/>
  <c r="AN10" i="17"/>
  <c r="AN22" i="18"/>
  <c r="AN10" i="18"/>
  <c r="AN28" i="18"/>
  <c r="AN14" i="17"/>
  <c r="AN15" i="17"/>
  <c r="AN21" i="18"/>
  <c r="AN19" i="17"/>
  <c r="AO7" i="17"/>
  <c r="AO20" i="17" s="1"/>
  <c r="AN31" i="17"/>
  <c r="AN12" i="17"/>
  <c r="AN21" i="17"/>
  <c r="AN18" i="17"/>
  <c r="AN24" i="17"/>
  <c r="AN23" i="17"/>
  <c r="AN20" i="17"/>
  <c r="AN27" i="17"/>
  <c r="AN11" i="17"/>
  <c r="AN13" i="17"/>
  <c r="AN17" i="17"/>
  <c r="AN26" i="17"/>
  <c r="AN29" i="17"/>
  <c r="AN12" i="18"/>
  <c r="AN16" i="18"/>
  <c r="AN18" i="18"/>
  <c r="AN15" i="18"/>
  <c r="AN13" i="18"/>
  <c r="AN8" i="18"/>
  <c r="AO7" i="18"/>
  <c r="AN17" i="18"/>
  <c r="AN20" i="18"/>
  <c r="AN11" i="18"/>
  <c r="AN23" i="18"/>
  <c r="AN27" i="18"/>
  <c r="AN29" i="18"/>
  <c r="AO24" i="18" l="1"/>
  <c r="AO25" i="18"/>
  <c r="AN8" i="17"/>
  <c r="AO23" i="17"/>
  <c r="AO28" i="17"/>
  <c r="AO16" i="17"/>
  <c r="AO34" i="17"/>
  <c r="AO33" i="17"/>
  <c r="AO32" i="17"/>
  <c r="AO22" i="17"/>
  <c r="AO43" i="18"/>
  <c r="AO31" i="18"/>
  <c r="AO30" i="18"/>
  <c r="AO26" i="18"/>
  <c r="AO14" i="18"/>
  <c r="AO19" i="18"/>
  <c r="AO27" i="17"/>
  <c r="AO10" i="17"/>
  <c r="AO14" i="17"/>
  <c r="AO26" i="17"/>
  <c r="AO28" i="18"/>
  <c r="AO10" i="18"/>
  <c r="AO11" i="17"/>
  <c r="AO18" i="17"/>
  <c r="AO24" i="17"/>
  <c r="AO30" i="17"/>
  <c r="AO29" i="17"/>
  <c r="AO12" i="17"/>
  <c r="AO17" i="17"/>
  <c r="AO15" i="17"/>
  <c r="AO21" i="17"/>
  <c r="AO31" i="17"/>
  <c r="AP7" i="17"/>
  <c r="AP17" i="17" s="1"/>
  <c r="AO13" i="17"/>
  <c r="AO8" i="17" s="1"/>
  <c r="AO19" i="17"/>
  <c r="AO25" i="17"/>
  <c r="AO11" i="18"/>
  <c r="AO17" i="18"/>
  <c r="AO20" i="18"/>
  <c r="AO29" i="18"/>
  <c r="AO15" i="18"/>
  <c r="AO22" i="18"/>
  <c r="AO12" i="18"/>
  <c r="AO16" i="18"/>
  <c r="AO8" i="18" s="1"/>
  <c r="AO18" i="18"/>
  <c r="AO23" i="18"/>
  <c r="AO27" i="18"/>
  <c r="AO13" i="18"/>
  <c r="AP7" i="18"/>
  <c r="AO21" i="18"/>
  <c r="AP24" i="18" l="1"/>
  <c r="AP25" i="18"/>
  <c r="AP43" i="18"/>
  <c r="AP31" i="18"/>
  <c r="AP30" i="18"/>
  <c r="AP19" i="18"/>
  <c r="AP26" i="18"/>
  <c r="AP14" i="18"/>
  <c r="AP34" i="17"/>
  <c r="AP33" i="17"/>
  <c r="AP32" i="17"/>
  <c r="AP22" i="17"/>
  <c r="AP28" i="17"/>
  <c r="AP16" i="17"/>
  <c r="AP28" i="18"/>
  <c r="AP10" i="18"/>
  <c r="AP26" i="17"/>
  <c r="AP10" i="17"/>
  <c r="AP14" i="17"/>
  <c r="AP20" i="17"/>
  <c r="AP15" i="17"/>
  <c r="AP31" i="17"/>
  <c r="AQ7" i="17"/>
  <c r="AQ27" i="17" s="1"/>
  <c r="AP21" i="17"/>
  <c r="AP19" i="17"/>
  <c r="AP25" i="17"/>
  <c r="AP27" i="17"/>
  <c r="AP13" i="17"/>
  <c r="AP11" i="17"/>
  <c r="AP29" i="17"/>
  <c r="AP23" i="17"/>
  <c r="AP30" i="17"/>
  <c r="AP8" i="17"/>
  <c r="AP12" i="17"/>
  <c r="AP18" i="17"/>
  <c r="AP24" i="17"/>
  <c r="AP17" i="18"/>
  <c r="AP29" i="18"/>
  <c r="AP16" i="18"/>
  <c r="AQ7" i="18"/>
  <c r="AP13" i="18"/>
  <c r="AP18" i="18"/>
  <c r="AP22" i="18"/>
  <c r="AP12" i="18"/>
  <c r="AP15" i="18"/>
  <c r="AP20" i="18"/>
  <c r="AP21" i="18"/>
  <c r="AP11" i="18"/>
  <c r="AP27" i="18"/>
  <c r="AP23" i="18"/>
  <c r="AQ24" i="18" l="1"/>
  <c r="AQ25" i="18"/>
  <c r="AQ20" i="17"/>
  <c r="AQ13" i="17"/>
  <c r="AP8" i="18"/>
  <c r="AQ43" i="18"/>
  <c r="AQ31" i="18"/>
  <c r="AQ30" i="18"/>
  <c r="AQ26" i="18"/>
  <c r="AQ14" i="18"/>
  <c r="AQ19" i="18"/>
  <c r="AQ28" i="17"/>
  <c r="AQ34" i="17"/>
  <c r="AQ33" i="17"/>
  <c r="AQ32" i="17"/>
  <c r="AQ22" i="17"/>
  <c r="AQ16" i="17"/>
  <c r="AQ29" i="18"/>
  <c r="AQ10" i="18"/>
  <c r="AQ26" i="17"/>
  <c r="AQ10" i="17"/>
  <c r="AQ31" i="17"/>
  <c r="AQ12" i="17"/>
  <c r="AQ23" i="17"/>
  <c r="AR7" i="17"/>
  <c r="AR12" i="17" s="1"/>
  <c r="AQ25" i="17"/>
  <c r="AQ6" i="17"/>
  <c r="AQ17" i="17"/>
  <c r="AQ29" i="17"/>
  <c r="AQ14" i="17"/>
  <c r="AQ8" i="17"/>
  <c r="AQ18" i="17"/>
  <c r="AQ19" i="17"/>
  <c r="AQ30" i="17"/>
  <c r="AQ11" i="17"/>
  <c r="AQ15" i="17"/>
  <c r="AQ21" i="17"/>
  <c r="AQ24" i="17"/>
  <c r="AQ11" i="18"/>
  <c r="AQ15" i="18"/>
  <c r="AQ27" i="18"/>
  <c r="AQ17" i="18"/>
  <c r="AQ16" i="18"/>
  <c r="AQ28" i="18"/>
  <c r="AQ8" i="18"/>
  <c r="AQ22" i="18"/>
  <c r="AQ6" i="18"/>
  <c r="AQ13" i="18"/>
  <c r="AQ21" i="18"/>
  <c r="AQ23" i="18"/>
  <c r="AR7" i="18"/>
  <c r="AQ12" i="18"/>
  <c r="AQ20" i="18"/>
  <c r="AQ18" i="18"/>
  <c r="AR24" i="18" l="1"/>
  <c r="AR25" i="18"/>
  <c r="AR25" i="17"/>
  <c r="AR34" i="17"/>
  <c r="AR33" i="17"/>
  <c r="AR32" i="17"/>
  <c r="AR22" i="17"/>
  <c r="AR28" i="17"/>
  <c r="AR16" i="17"/>
  <c r="AR43" i="18"/>
  <c r="AR31" i="18"/>
  <c r="AR30" i="18"/>
  <c r="AR19" i="18"/>
  <c r="AR26" i="18"/>
  <c r="AR14" i="18"/>
  <c r="AR30" i="17"/>
  <c r="AR10" i="17"/>
  <c r="AR17" i="17"/>
  <c r="AR22" i="18"/>
  <c r="AR10" i="18"/>
  <c r="AS7" i="17"/>
  <c r="AS15" i="17" s="1"/>
  <c r="AR14" i="17"/>
  <c r="AR26" i="17"/>
  <c r="AR13" i="17"/>
  <c r="AR15" i="17"/>
  <c r="AR27" i="17"/>
  <c r="AR18" i="17"/>
  <c r="AR23" i="17"/>
  <c r="AR11" i="17"/>
  <c r="AR19" i="17"/>
  <c r="AR21" i="17"/>
  <c r="AR29" i="17"/>
  <c r="AR24" i="17"/>
  <c r="AR20" i="17"/>
  <c r="AR8" i="17" s="1"/>
  <c r="AR31" i="17"/>
  <c r="AS7" i="18"/>
  <c r="AR16" i="18"/>
  <c r="AR21" i="18"/>
  <c r="AR17" i="18"/>
  <c r="AR29" i="18"/>
  <c r="AR15" i="18"/>
  <c r="AR28" i="18"/>
  <c r="AR13" i="18"/>
  <c r="AR11" i="18"/>
  <c r="AR23" i="18"/>
  <c r="AR8" i="18"/>
  <c r="AR12" i="18"/>
  <c r="AR18" i="18"/>
  <c r="AR20" i="18"/>
  <c r="AR27" i="18"/>
  <c r="AS24" i="18" l="1"/>
  <c r="AS25" i="18"/>
  <c r="AS29" i="17"/>
  <c r="AT7" i="17"/>
  <c r="AT26" i="17" s="1"/>
  <c r="AT10" i="17"/>
  <c r="AS28" i="17"/>
  <c r="AS16" i="17"/>
  <c r="AS34" i="17"/>
  <c r="AS33" i="17"/>
  <c r="AS32" i="17"/>
  <c r="AS22" i="17"/>
  <c r="AS18" i="17"/>
  <c r="AS21" i="17"/>
  <c r="AS43" i="18"/>
  <c r="AS31" i="18"/>
  <c r="AS30" i="18"/>
  <c r="AS26" i="18"/>
  <c r="AS14" i="18"/>
  <c r="AS19" i="18"/>
  <c r="AS27" i="17"/>
  <c r="AS10" i="17"/>
  <c r="AS25" i="17"/>
  <c r="AS14" i="17"/>
  <c r="AS24" i="17"/>
  <c r="AS31" i="17"/>
  <c r="AS20" i="18"/>
  <c r="AS10" i="18"/>
  <c r="AS12" i="17"/>
  <c r="AS17" i="17"/>
  <c r="AS11" i="17"/>
  <c r="AS13" i="17"/>
  <c r="AS23" i="17"/>
  <c r="AS30" i="17"/>
  <c r="AS19" i="17"/>
  <c r="AS20" i="17"/>
  <c r="AS26" i="17"/>
  <c r="AS8" i="17" s="1"/>
  <c r="AS15" i="18"/>
  <c r="AS22" i="18"/>
  <c r="AS29" i="18"/>
  <c r="AS11" i="18"/>
  <c r="AS21" i="18"/>
  <c r="AS13" i="18"/>
  <c r="AS28" i="18"/>
  <c r="AT7" i="18"/>
  <c r="AS16" i="18"/>
  <c r="AS23" i="18"/>
  <c r="AS27" i="18"/>
  <c r="AS12" i="18"/>
  <c r="AS17" i="18"/>
  <c r="AS18" i="18"/>
  <c r="AT14" i="17"/>
  <c r="AT19" i="17"/>
  <c r="AT24" i="17" l="1"/>
  <c r="AT25" i="17"/>
  <c r="AT31" i="17"/>
  <c r="AT27" i="17"/>
  <c r="AT28" i="17"/>
  <c r="AT33" i="17"/>
  <c r="AT16" i="17"/>
  <c r="AT22" i="17"/>
  <c r="AT32" i="17"/>
  <c r="AT34" i="17"/>
  <c r="AT15" i="17"/>
  <c r="AT8" i="17"/>
  <c r="AT11" i="17"/>
  <c r="AT12" i="17"/>
  <c r="AT17" i="17"/>
  <c r="AT24" i="18"/>
  <c r="AT25" i="18"/>
  <c r="AT18" i="17"/>
  <c r="AT23" i="17"/>
  <c r="AT21" i="17"/>
  <c r="AT29" i="17"/>
  <c r="AU7" i="17"/>
  <c r="AU30" i="17" s="1"/>
  <c r="AT20" i="17"/>
  <c r="AT13" i="17"/>
  <c r="AT30" i="17"/>
  <c r="AT43" i="18"/>
  <c r="AT31" i="18"/>
  <c r="AT30" i="18"/>
  <c r="AT19" i="18"/>
  <c r="AT26" i="18"/>
  <c r="AT14" i="18"/>
  <c r="AU10" i="17"/>
  <c r="AT28" i="18"/>
  <c r="AT10" i="18"/>
  <c r="AT21" i="18"/>
  <c r="AT29" i="18"/>
  <c r="AT13" i="18"/>
  <c r="AT15" i="18"/>
  <c r="AU7" i="18"/>
  <c r="AU25" i="18" s="1"/>
  <c r="AT16" i="18"/>
  <c r="AT27" i="18"/>
  <c r="AS8" i="18" s="1"/>
  <c r="AT12" i="18"/>
  <c r="AT18" i="18"/>
  <c r="AT11" i="18"/>
  <c r="AT20" i="18"/>
  <c r="AT22" i="18"/>
  <c r="AT23" i="18"/>
  <c r="AT8" i="18" s="1"/>
  <c r="AT17" i="18"/>
  <c r="AU14" i="17"/>
  <c r="AU34" i="17" l="1"/>
  <c r="AU33" i="17"/>
  <c r="AU32" i="17"/>
  <c r="AU31" i="17"/>
  <c r="AU16" i="17"/>
  <c r="AU23" i="18"/>
  <c r="AU24" i="18"/>
  <c r="AU15" i="17"/>
  <c r="AV7" i="17"/>
  <c r="AV21" i="17" s="1"/>
  <c r="AU17" i="17"/>
  <c r="AU18" i="17"/>
  <c r="AU26" i="17"/>
  <c r="AU20" i="17"/>
  <c r="AU21" i="17"/>
  <c r="AU27" i="17"/>
  <c r="AU19" i="17"/>
  <c r="AU23" i="17"/>
  <c r="AU29" i="17"/>
  <c r="AU13" i="17"/>
  <c r="AU12" i="17"/>
  <c r="AU22" i="17"/>
  <c r="AU24" i="17"/>
  <c r="AU28" i="17"/>
  <c r="AU25" i="17"/>
  <c r="AU11" i="17"/>
  <c r="AU8" i="17"/>
  <c r="AU29" i="18"/>
  <c r="AU11" i="18"/>
  <c r="AU22" i="18"/>
  <c r="AU18" i="18"/>
  <c r="AV7" i="18"/>
  <c r="AV25" i="18" s="1"/>
  <c r="AU13" i="18"/>
  <c r="AU16" i="18"/>
  <c r="AU43" i="18"/>
  <c r="AU31" i="18"/>
  <c r="AU30" i="18"/>
  <c r="AU26" i="18"/>
  <c r="AU14" i="18"/>
  <c r="AU19" i="18"/>
  <c r="AV10" i="17"/>
  <c r="AV10" i="18"/>
  <c r="AV30" i="18"/>
  <c r="AV19" i="18"/>
  <c r="AV26" i="18"/>
  <c r="AV14" i="18"/>
  <c r="AU28" i="18"/>
  <c r="AU10" i="18"/>
  <c r="AU12" i="18"/>
  <c r="AU20" i="18"/>
  <c r="AU27" i="18"/>
  <c r="AU8" i="18" s="1"/>
  <c r="AU17" i="18"/>
  <c r="AU15" i="18"/>
  <c r="AU21" i="18"/>
  <c r="AV30" i="17"/>
  <c r="AV19" i="17"/>
  <c r="AV26" i="17"/>
  <c r="AV14" i="17"/>
  <c r="AV23" i="17" l="1"/>
  <c r="AV27" i="17"/>
  <c r="AV29" i="17"/>
  <c r="AV25" i="17"/>
  <c r="AV34" i="17"/>
  <c r="AV33" i="17"/>
  <c r="AV11" i="17"/>
  <c r="AV18" i="17"/>
  <c r="AV13" i="17"/>
  <c r="AV8" i="17"/>
  <c r="AV31" i="18"/>
  <c r="AV12" i="17"/>
  <c r="AV43" i="18"/>
  <c r="AV32" i="17"/>
  <c r="AV31" i="17"/>
  <c r="AV24" i="17"/>
  <c r="AV16" i="17"/>
  <c r="AV15" i="17"/>
  <c r="AV28" i="17"/>
  <c r="AV17" i="17"/>
  <c r="AW7" i="17"/>
  <c r="AW22" i="17" s="1"/>
  <c r="AV20" i="17"/>
  <c r="AV28" i="18"/>
  <c r="AV24" i="18"/>
  <c r="AV22" i="17"/>
  <c r="AV13" i="18"/>
  <c r="AV18" i="18"/>
  <c r="AV15" i="18"/>
  <c r="AV20" i="18"/>
  <c r="AV22" i="18"/>
  <c r="AV8" i="18"/>
  <c r="AW7" i="18"/>
  <c r="AW25" i="18" s="1"/>
  <c r="AV17" i="18"/>
  <c r="AV29" i="18"/>
  <c r="AV16" i="18"/>
  <c r="AV11" i="18"/>
  <c r="AV12" i="18"/>
  <c r="AV23" i="18"/>
  <c r="AV21" i="18"/>
  <c r="AV27" i="18"/>
  <c r="AW10" i="17"/>
  <c r="AW10" i="18"/>
  <c r="AW43" i="18"/>
  <c r="AW30" i="18"/>
  <c r="AW26" i="18"/>
  <c r="AW14" i="18"/>
  <c r="AW19" i="18"/>
  <c r="AW26" i="17"/>
  <c r="AW30" i="17"/>
  <c r="AW19" i="17"/>
  <c r="AW14" i="17"/>
  <c r="AW34" i="17" l="1"/>
  <c r="AW31" i="18"/>
  <c r="AW13" i="17"/>
  <c r="AW18" i="17"/>
  <c r="AW32" i="17"/>
  <c r="AW33" i="17"/>
  <c r="AW31" i="17"/>
  <c r="AW23" i="17"/>
  <c r="AW15" i="17"/>
  <c r="AW24" i="17"/>
  <c r="AW25" i="17"/>
  <c r="AW20" i="17"/>
  <c r="AW17" i="17"/>
  <c r="AX7" i="17"/>
  <c r="AX23" i="17" s="1"/>
  <c r="AW21" i="17"/>
  <c r="AW11" i="17"/>
  <c r="AW12" i="17"/>
  <c r="AW28" i="17"/>
  <c r="AW27" i="17"/>
  <c r="AW29" i="17"/>
  <c r="AW16" i="17"/>
  <c r="AW27" i="18"/>
  <c r="AW24" i="18"/>
  <c r="AW28" i="18"/>
  <c r="AW20" i="18"/>
  <c r="AW21" i="18"/>
  <c r="AW22" i="18"/>
  <c r="AW17" i="18"/>
  <c r="AW11" i="18"/>
  <c r="AW15" i="18"/>
  <c r="AW13" i="18"/>
  <c r="AW12" i="18"/>
  <c r="AX7" i="18"/>
  <c r="AX25" i="18" s="1"/>
  <c r="AW16" i="18"/>
  <c r="AW18" i="18"/>
  <c r="AW23" i="18"/>
  <c r="AW29" i="18"/>
  <c r="AX10" i="17"/>
  <c r="AX10" i="18"/>
  <c r="AX30" i="18"/>
  <c r="AX19" i="18"/>
  <c r="AX26" i="18"/>
  <c r="AX14" i="18"/>
  <c r="AX26" i="17"/>
  <c r="AX30" i="17"/>
  <c r="AX19" i="17"/>
  <c r="AX14" i="17"/>
  <c r="AX34" i="17" l="1"/>
  <c r="AX33" i="17"/>
  <c r="AX25" i="17"/>
  <c r="AX22" i="17"/>
  <c r="AX32" i="17"/>
  <c r="AX43" i="18"/>
  <c r="AX31" i="17"/>
  <c r="AX27" i="17"/>
  <c r="AX28" i="17"/>
  <c r="AX31" i="18"/>
  <c r="AX13" i="17"/>
  <c r="AX15" i="17"/>
  <c r="AY7" i="17"/>
  <c r="AY27" i="17" s="1"/>
  <c r="AX16" i="17"/>
  <c r="AX11" i="17"/>
  <c r="AX12" i="17"/>
  <c r="AX20" i="17"/>
  <c r="AX17" i="17"/>
  <c r="AX18" i="17"/>
  <c r="AX24" i="17"/>
  <c r="AX21" i="17"/>
  <c r="AX8" i="17"/>
  <c r="AX29" i="17"/>
  <c r="AX6" i="17"/>
  <c r="AW8" i="17" s="1"/>
  <c r="AX29" i="18"/>
  <c r="AX24" i="18"/>
  <c r="AX13" i="18"/>
  <c r="AX15" i="18"/>
  <c r="AX18" i="18"/>
  <c r="AX16" i="18"/>
  <c r="AX21" i="18"/>
  <c r="AX17" i="18"/>
  <c r="AX23" i="18"/>
  <c r="AX22" i="18"/>
  <c r="AX12" i="18"/>
  <c r="AX20" i="18"/>
  <c r="AY7" i="18"/>
  <c r="AY25" i="18" s="1"/>
  <c r="AX27" i="18"/>
  <c r="AX11" i="18"/>
  <c r="AX28" i="18"/>
  <c r="AX6" i="18"/>
  <c r="AW8" i="18" s="1"/>
  <c r="AX8" i="18"/>
  <c r="AY10" i="17"/>
  <c r="AY10" i="18"/>
  <c r="AY30" i="18"/>
  <c r="AY26" i="18"/>
  <c r="AY14" i="18"/>
  <c r="AY19" i="18"/>
  <c r="AY26" i="17"/>
  <c r="AY30" i="17"/>
  <c r="AY19" i="17"/>
  <c r="AY14" i="17"/>
  <c r="AY34" i="17" l="1"/>
  <c r="AY33" i="17"/>
  <c r="AY43" i="18"/>
  <c r="AY15" i="17"/>
  <c r="AY32" i="17"/>
  <c r="AY18" i="17"/>
  <c r="AY17" i="17"/>
  <c r="AY16" i="17"/>
  <c r="AY21" i="17"/>
  <c r="AY23" i="17"/>
  <c r="AY22" i="17"/>
  <c r="AY25" i="17"/>
  <c r="AY28" i="17"/>
  <c r="AY29" i="17"/>
  <c r="AY13" i="17"/>
  <c r="AY31" i="18"/>
  <c r="AY12" i="17"/>
  <c r="AY31" i="17"/>
  <c r="AY20" i="17"/>
  <c r="AZ7" i="17"/>
  <c r="AZ16" i="17" s="1"/>
  <c r="AY24" i="17"/>
  <c r="AY11" i="17"/>
  <c r="AY16" i="18"/>
  <c r="AY24" i="18"/>
  <c r="AY22" i="18"/>
  <c r="AY21" i="18"/>
  <c r="AY18" i="18"/>
  <c r="AY27" i="18"/>
  <c r="AY12" i="18"/>
  <c r="AY13" i="18"/>
  <c r="AY20" i="18"/>
  <c r="AZ7" i="18"/>
  <c r="AZ25" i="18" s="1"/>
  <c r="AY28" i="18"/>
  <c r="AY11" i="18"/>
  <c r="AY8" i="18"/>
  <c r="AY23" i="18"/>
  <c r="AY29" i="18"/>
  <c r="AY17" i="18"/>
  <c r="AY15" i="18"/>
  <c r="AY8" i="17"/>
  <c r="AZ10" i="18"/>
  <c r="AZ30" i="18"/>
  <c r="AZ19" i="18"/>
  <c r="AZ26" i="18"/>
  <c r="AZ14" i="18"/>
  <c r="AZ10" i="17"/>
  <c r="AZ34" i="17"/>
  <c r="AZ30" i="17"/>
  <c r="AZ26" i="17"/>
  <c r="AZ14" i="17"/>
  <c r="AZ19" i="17"/>
  <c r="AZ33" i="17" l="1"/>
  <c r="AZ32" i="17"/>
  <c r="AZ43" i="18"/>
  <c r="AZ31" i="17"/>
  <c r="AZ21" i="17"/>
  <c r="AZ23" i="17"/>
  <c r="AZ11" i="17"/>
  <c r="AZ12" i="17"/>
  <c r="AZ18" i="17"/>
  <c r="AZ8" i="17"/>
  <c r="AZ13" i="17"/>
  <c r="AZ15" i="17"/>
  <c r="AZ27" i="17"/>
  <c r="AZ24" i="17"/>
  <c r="AZ29" i="17"/>
  <c r="AZ25" i="17"/>
  <c r="AZ17" i="17"/>
  <c r="AZ20" i="17"/>
  <c r="AZ22" i="17"/>
  <c r="BA7" i="17"/>
  <c r="BA22" i="17" s="1"/>
  <c r="AZ31" i="18"/>
  <c r="AZ28" i="17"/>
  <c r="AZ22" i="18"/>
  <c r="AZ24" i="18"/>
  <c r="AZ27" i="18"/>
  <c r="AZ16" i="18"/>
  <c r="BA7" i="18"/>
  <c r="BA25" i="18" s="1"/>
  <c r="AZ13" i="18"/>
  <c r="AZ11" i="18"/>
  <c r="AZ15" i="18"/>
  <c r="AZ29" i="18"/>
  <c r="AZ20" i="18"/>
  <c r="AZ12" i="18"/>
  <c r="AZ18" i="18"/>
  <c r="AZ21" i="18"/>
  <c r="AZ8" i="18"/>
  <c r="AZ23" i="18"/>
  <c r="AZ17" i="18"/>
  <c r="AZ28" i="18"/>
  <c r="BA10" i="17"/>
  <c r="BA10" i="18"/>
  <c r="BA43" i="18"/>
  <c r="BA30" i="18"/>
  <c r="BA26" i="18"/>
  <c r="BA14" i="18"/>
  <c r="BA19" i="18"/>
  <c r="BA27" i="18"/>
  <c r="BA26" i="17"/>
  <c r="BA30" i="17"/>
  <c r="BA19" i="17"/>
  <c r="BA14" i="17"/>
  <c r="BA34" i="17" l="1"/>
  <c r="BA33" i="17"/>
  <c r="BA15" i="17"/>
  <c r="BA32" i="17"/>
  <c r="BA23" i="17"/>
  <c r="BA24" i="17"/>
  <c r="BA16" i="17"/>
  <c r="BA29" i="18"/>
  <c r="BA8" i="18"/>
  <c r="BA28" i="18"/>
  <c r="BA20" i="18"/>
  <c r="BB7" i="17"/>
  <c r="BB20" i="17" s="1"/>
  <c r="BA25" i="17"/>
  <c r="BA20" i="17"/>
  <c r="BA28" i="17"/>
  <c r="BA12" i="17"/>
  <c r="BA21" i="17"/>
  <c r="BA8" i="17"/>
  <c r="BA11" i="17"/>
  <c r="BA17" i="17"/>
  <c r="BA13" i="17"/>
  <c r="BA31" i="17"/>
  <c r="BA18" i="17"/>
  <c r="BA27" i="17"/>
  <c r="BA29" i="17"/>
  <c r="BA31" i="18"/>
  <c r="BA18" i="18"/>
  <c r="BA24" i="18"/>
  <c r="BA13" i="18"/>
  <c r="BA23" i="18"/>
  <c r="BA22" i="18"/>
  <c r="BA15" i="18"/>
  <c r="BA12" i="18"/>
  <c r="BA21" i="18"/>
  <c r="BB7" i="18"/>
  <c r="BB25" i="18" s="1"/>
  <c r="BA11" i="18"/>
  <c r="BA16" i="18"/>
  <c r="BA17" i="18"/>
  <c r="BB10" i="18"/>
  <c r="BB30" i="18"/>
  <c r="BB19" i="18"/>
  <c r="BB26" i="18"/>
  <c r="BB14" i="18"/>
  <c r="BB10" i="17"/>
  <c r="BB26" i="17"/>
  <c r="BB30" i="17"/>
  <c r="BB14" i="17"/>
  <c r="BB19" i="17"/>
  <c r="BB34" i="17" l="1"/>
  <c r="BB28" i="17"/>
  <c r="BB22" i="17"/>
  <c r="BB32" i="17"/>
  <c r="BB33" i="17"/>
  <c r="BB17" i="17"/>
  <c r="BB18" i="17"/>
  <c r="BB23" i="17"/>
  <c r="BB24" i="17"/>
  <c r="BB29" i="17"/>
  <c r="BB13" i="17"/>
  <c r="BC7" i="17"/>
  <c r="BC22" i="17" s="1"/>
  <c r="BB11" i="17"/>
  <c r="BB31" i="17"/>
  <c r="BB15" i="17"/>
  <c r="BB27" i="17"/>
  <c r="BB43" i="18"/>
  <c r="BB12" i="17"/>
  <c r="BB16" i="17"/>
  <c r="BB21" i="17"/>
  <c r="BB25" i="17"/>
  <c r="BB8" i="17"/>
  <c r="BB31" i="18"/>
  <c r="BB23" i="18"/>
  <c r="BB24" i="18"/>
  <c r="BB13" i="18"/>
  <c r="BB12" i="18"/>
  <c r="BB11" i="18"/>
  <c r="BB8" i="18"/>
  <c r="BB15" i="18"/>
  <c r="BB20" i="18"/>
  <c r="BB28" i="18"/>
  <c r="BB29" i="18"/>
  <c r="BB17" i="18"/>
  <c r="BB18" i="18"/>
  <c r="BB22" i="18"/>
  <c r="BB27" i="18"/>
  <c r="BB16" i="18"/>
  <c r="BB21" i="18"/>
  <c r="BC7" i="18"/>
  <c r="BC25" i="18" s="1"/>
  <c r="BC10" i="18"/>
  <c r="BC30" i="18"/>
  <c r="BC26" i="18"/>
  <c r="BC14" i="18"/>
  <c r="BC19" i="18"/>
  <c r="BC10" i="17"/>
  <c r="BC26" i="17"/>
  <c r="BC30" i="17"/>
  <c r="BC19" i="17"/>
  <c r="BC14" i="17"/>
  <c r="BC33" i="17" l="1"/>
  <c r="BC34" i="17"/>
  <c r="BC32" i="17"/>
  <c r="BC11" i="17"/>
  <c r="BC28" i="17"/>
  <c r="BC21" i="17"/>
  <c r="BC18" i="17"/>
  <c r="BC23" i="17"/>
  <c r="BC24" i="17"/>
  <c r="BD7" i="17"/>
  <c r="BD25" i="17" s="1"/>
  <c r="BC8" i="17"/>
  <c r="BC25" i="17"/>
  <c r="BC29" i="17"/>
  <c r="BC20" i="17"/>
  <c r="BC31" i="17"/>
  <c r="BC31" i="18"/>
  <c r="BC17" i="17"/>
  <c r="BC16" i="17"/>
  <c r="BC43" i="18"/>
  <c r="BC12" i="17"/>
  <c r="BC15" i="17"/>
  <c r="BC27" i="17"/>
  <c r="BC13" i="17"/>
  <c r="BC15" i="18"/>
  <c r="BC24" i="18"/>
  <c r="BC11" i="18"/>
  <c r="BC29" i="18"/>
  <c r="BD7" i="18"/>
  <c r="BD25" i="18" s="1"/>
  <c r="BC23" i="18"/>
  <c r="BC13" i="18"/>
  <c r="BC12" i="18"/>
  <c r="BC8" i="18"/>
  <c r="BC28" i="18"/>
  <c r="BC16" i="18"/>
  <c r="BC21" i="18"/>
  <c r="BC22" i="18"/>
  <c r="BC18" i="18"/>
  <c r="BC17" i="18"/>
  <c r="BC27" i="18"/>
  <c r="BC20" i="18"/>
  <c r="BD10" i="17"/>
  <c r="BD10" i="18"/>
  <c r="BD30" i="18"/>
  <c r="BD19" i="18"/>
  <c r="BD26" i="18"/>
  <c r="BD14" i="18"/>
  <c r="BD30" i="17"/>
  <c r="BD26" i="17"/>
  <c r="BD19" i="17"/>
  <c r="BD14" i="17"/>
  <c r="BD34" i="17" l="1"/>
  <c r="BD33" i="17"/>
  <c r="BD32" i="17"/>
  <c r="BD16" i="17"/>
  <c r="BD13" i="17"/>
  <c r="BD8" i="17" s="1"/>
  <c r="BD28" i="17"/>
  <c r="BD17" i="17"/>
  <c r="BD20" i="17"/>
  <c r="BD22" i="17"/>
  <c r="BD24" i="17"/>
  <c r="BD21" i="17"/>
  <c r="BD31" i="17"/>
  <c r="BD23" i="17"/>
  <c r="BD11" i="17"/>
  <c r="BE7" i="17"/>
  <c r="BE15" i="17" s="1"/>
  <c r="BD27" i="17"/>
  <c r="BD12" i="17"/>
  <c r="BD29" i="17"/>
  <c r="BD18" i="17"/>
  <c r="BD15" i="17"/>
  <c r="BD15" i="18"/>
  <c r="BD27" i="18"/>
  <c r="BD22" i="18"/>
  <c r="BD28" i="18"/>
  <c r="BD21" i="18"/>
  <c r="BD43" i="18"/>
  <c r="BD31" i="18"/>
  <c r="BD29" i="18"/>
  <c r="BD24" i="18"/>
  <c r="BD13" i="18"/>
  <c r="BE7" i="18"/>
  <c r="BE43" i="18" s="1"/>
  <c r="BD11" i="18"/>
  <c r="BD16" i="18"/>
  <c r="BD12" i="18"/>
  <c r="BD18" i="18"/>
  <c r="BD17" i="18"/>
  <c r="BD20" i="18"/>
  <c r="BD23" i="18"/>
  <c r="BE10" i="17"/>
  <c r="BE10" i="18"/>
  <c r="BE30" i="18"/>
  <c r="BE26" i="18"/>
  <c r="BE14" i="18"/>
  <c r="BE19" i="18"/>
  <c r="BE26" i="17"/>
  <c r="BE30" i="17"/>
  <c r="BE19" i="17"/>
  <c r="BE14" i="17"/>
  <c r="BE32" i="17" l="1"/>
  <c r="BE33" i="17"/>
  <c r="BE34" i="17"/>
  <c r="BE28" i="17"/>
  <c r="BE27" i="17"/>
  <c r="BE31" i="17"/>
  <c r="BE11" i="17"/>
  <c r="BE17" i="17"/>
  <c r="BE13" i="17"/>
  <c r="BF7" i="17"/>
  <c r="BF29" i="17" s="1"/>
  <c r="BE20" i="17"/>
  <c r="BE29" i="17"/>
  <c r="BE6" i="17"/>
  <c r="BE23" i="17"/>
  <c r="BE16" i="17"/>
  <c r="BE21" i="17"/>
  <c r="BE22" i="17"/>
  <c r="BE8" i="17"/>
  <c r="BE25" i="17"/>
  <c r="BE12" i="17"/>
  <c r="BE18" i="17"/>
  <c r="BE24" i="17"/>
  <c r="BE31" i="18"/>
  <c r="BE27" i="18"/>
  <c r="BE25" i="18"/>
  <c r="BE13" i="18"/>
  <c r="BE11" i="18"/>
  <c r="BE16" i="18"/>
  <c r="BE20" i="18"/>
  <c r="BE24" i="18"/>
  <c r="BE6" i="18"/>
  <c r="BD8" i="18" s="1"/>
  <c r="BE8" i="18"/>
  <c r="BE15" i="18"/>
  <c r="BE21" i="18"/>
  <c r="BE17" i="18"/>
  <c r="BE18" i="18"/>
  <c r="BE28" i="18"/>
  <c r="BE22" i="18"/>
  <c r="BE12" i="18"/>
  <c r="BE23" i="18"/>
  <c r="BE29" i="18"/>
  <c r="BF7" i="18"/>
  <c r="BF25" i="18" s="1"/>
  <c r="BF10" i="17"/>
  <c r="BF10" i="18"/>
  <c r="BF30" i="18"/>
  <c r="BF19" i="18"/>
  <c r="BF26" i="18"/>
  <c r="BF14" i="18"/>
  <c r="BF26" i="17"/>
  <c r="BF30" i="17"/>
  <c r="BF19" i="17"/>
  <c r="BF14" i="17"/>
  <c r="BF16" i="17" l="1"/>
  <c r="BF28" i="17"/>
  <c r="BF11" i="17"/>
  <c r="BF32" i="17"/>
  <c r="BF23" i="17"/>
  <c r="BF22" i="17"/>
  <c r="BF24" i="17"/>
  <c r="BF20" i="17"/>
  <c r="BF25" i="17"/>
  <c r="BF34" i="17"/>
  <c r="BF33" i="17"/>
  <c r="BF15" i="17"/>
  <c r="BF8" i="17"/>
  <c r="BG7" i="17"/>
  <c r="BG23" i="17" s="1"/>
  <c r="BF31" i="17"/>
  <c r="BF21" i="17"/>
  <c r="BF27" i="17"/>
  <c r="BF18" i="17"/>
  <c r="BF12" i="17"/>
  <c r="BF17" i="17"/>
  <c r="BF13" i="17"/>
  <c r="BF43" i="18"/>
  <c r="BF31" i="18"/>
  <c r="BF18" i="18"/>
  <c r="BF24" i="18"/>
  <c r="BF28" i="18"/>
  <c r="BF29" i="18"/>
  <c r="BF21" i="18"/>
  <c r="BF17" i="18"/>
  <c r="BF13" i="18"/>
  <c r="BF12" i="18"/>
  <c r="BF11" i="18"/>
  <c r="BG7" i="18"/>
  <c r="BG25" i="18" s="1"/>
  <c r="BF22" i="18"/>
  <c r="BF23" i="18"/>
  <c r="BF16" i="18"/>
  <c r="BF27" i="18"/>
  <c r="BF8" i="18"/>
  <c r="BF20" i="18"/>
  <c r="BF15" i="18"/>
  <c r="BG10" i="17"/>
  <c r="BG10" i="18"/>
  <c r="BG30" i="18"/>
  <c r="BG26" i="18"/>
  <c r="BG14" i="18"/>
  <c r="BG19" i="18"/>
  <c r="BG26" i="17"/>
  <c r="BG30" i="17"/>
  <c r="BG19" i="17"/>
  <c r="BG14" i="17"/>
  <c r="BG31" i="17" l="1"/>
  <c r="BG24" i="17"/>
  <c r="BG28" i="17"/>
  <c r="BG34" i="17"/>
  <c r="BG29" i="17"/>
  <c r="BG25" i="17"/>
  <c r="BG33" i="17"/>
  <c r="BG12" i="17"/>
  <c r="BG11" i="17"/>
  <c r="BG15" i="17"/>
  <c r="BH7" i="17"/>
  <c r="BH20" i="17" s="1"/>
  <c r="BG32" i="17"/>
  <c r="BG20" i="17"/>
  <c r="BG17" i="17"/>
  <c r="BG13" i="17"/>
  <c r="BG18" i="17"/>
  <c r="BG21" i="17"/>
  <c r="BG16" i="17"/>
  <c r="BG22" i="17"/>
  <c r="BG27" i="17"/>
  <c r="BG43" i="18"/>
  <c r="BG31" i="18"/>
  <c r="BG29" i="18"/>
  <c r="BG24" i="18"/>
  <c r="BG13" i="18"/>
  <c r="BG15" i="18"/>
  <c r="BG16" i="18"/>
  <c r="BG20" i="18"/>
  <c r="BG21" i="18"/>
  <c r="BG22" i="18"/>
  <c r="BG18" i="18"/>
  <c r="BG27" i="18"/>
  <c r="BG28" i="18"/>
  <c r="BG8" i="18"/>
  <c r="BH7" i="18"/>
  <c r="BH25" i="18" s="1"/>
  <c r="BG11" i="18"/>
  <c r="BG17" i="18"/>
  <c r="BG23" i="18"/>
  <c r="BG12" i="18"/>
  <c r="BG8" i="17"/>
  <c r="BH10" i="17"/>
  <c r="BH10" i="18"/>
  <c r="BH43" i="18"/>
  <c r="BH30" i="18"/>
  <c r="BH19" i="18"/>
  <c r="BH26" i="18"/>
  <c r="BH14" i="18"/>
  <c r="BH30" i="17"/>
  <c r="BH26" i="17"/>
  <c r="BH14" i="17"/>
  <c r="BH19" i="17"/>
  <c r="BH8" i="17" l="1"/>
  <c r="BI7" i="17"/>
  <c r="BI29" i="17" s="1"/>
  <c r="BH16" i="17"/>
  <c r="BH21" i="17"/>
  <c r="BH23" i="17"/>
  <c r="BH27" i="17"/>
  <c r="BH25" i="17"/>
  <c r="BH28" i="17"/>
  <c r="BH24" i="17"/>
  <c r="BH13" i="17"/>
  <c r="BH12" i="17"/>
  <c r="BH33" i="17"/>
  <c r="BH11" i="17"/>
  <c r="BH32" i="17"/>
  <c r="BH18" i="17"/>
  <c r="BH34" i="17"/>
  <c r="BH15" i="17"/>
  <c r="BH31" i="17"/>
  <c r="BH29" i="17"/>
  <c r="BH17" i="17"/>
  <c r="BH22" i="17"/>
  <c r="BH31" i="18"/>
  <c r="BH28" i="18"/>
  <c r="BH24" i="18"/>
  <c r="BH16" i="18"/>
  <c r="BH12" i="18"/>
  <c r="BH17" i="18"/>
  <c r="BH18" i="18"/>
  <c r="BH15" i="18"/>
  <c r="BH23" i="18"/>
  <c r="BH20" i="18"/>
  <c r="BH21" i="18"/>
  <c r="BH8" i="18"/>
  <c r="BH29" i="18"/>
  <c r="BH13" i="18"/>
  <c r="BH27" i="18"/>
  <c r="BH22" i="18"/>
  <c r="BI7" i="18"/>
  <c r="BI25" i="18" s="1"/>
  <c r="BH11" i="18"/>
  <c r="BI10" i="17"/>
  <c r="BI34" i="17"/>
  <c r="BI33" i="17"/>
  <c r="BI32" i="17"/>
  <c r="BI22" i="17"/>
  <c r="BI10" i="18"/>
  <c r="BI30" i="18"/>
  <c r="BI26" i="18"/>
  <c r="BI14" i="18"/>
  <c r="BI19" i="18"/>
  <c r="BI26" i="17"/>
  <c r="BI19" i="17"/>
  <c r="BI30" i="17"/>
  <c r="BI15" i="17"/>
  <c r="BI14" i="17"/>
  <c r="BI25" i="17"/>
  <c r="BI18" i="17"/>
  <c r="BI17" i="17"/>
  <c r="BI20" i="17" l="1"/>
  <c r="BI16" i="17"/>
  <c r="BI28" i="17"/>
  <c r="BI21" i="17"/>
  <c r="BI31" i="17"/>
  <c r="BI8" i="17"/>
  <c r="BI11" i="17"/>
  <c r="BI27" i="17"/>
  <c r="BJ7" i="17"/>
  <c r="BJ18" i="17" s="1"/>
  <c r="BI12" i="17"/>
  <c r="BI13" i="17"/>
  <c r="BI24" i="17"/>
  <c r="BI23" i="17"/>
  <c r="BI15" i="18"/>
  <c r="BI43" i="18"/>
  <c r="BI31" i="18"/>
  <c r="BI8" i="18"/>
  <c r="BI20" i="18"/>
  <c r="BI24" i="18"/>
  <c r="BI16" i="18"/>
  <c r="BJ7" i="18"/>
  <c r="BJ18" i="18" s="1"/>
  <c r="BI11" i="18"/>
  <c r="BI17" i="18"/>
  <c r="BI18" i="18"/>
  <c r="BI23" i="18"/>
  <c r="BI27" i="18"/>
  <c r="BI29" i="18"/>
  <c r="BI21" i="18"/>
  <c r="BI12" i="18"/>
  <c r="BI28" i="18"/>
  <c r="BI22" i="18"/>
  <c r="BI13" i="18"/>
  <c r="BJ10" i="17"/>
  <c r="BJ34" i="17"/>
  <c r="BJ28" i="17"/>
  <c r="BJ16" i="17"/>
  <c r="BJ10" i="18"/>
  <c r="BJ30" i="18"/>
  <c r="BJ19" i="18"/>
  <c r="BJ26" i="18"/>
  <c r="BJ14" i="18"/>
  <c r="BJ26" i="17"/>
  <c r="BJ30" i="17"/>
  <c r="BJ14" i="17"/>
  <c r="BJ19" i="17"/>
  <c r="BJ24" i="17" l="1"/>
  <c r="BJ29" i="17"/>
  <c r="BJ20" i="17"/>
  <c r="BJ25" i="17"/>
  <c r="BJ27" i="17"/>
  <c r="BJ15" i="17"/>
  <c r="BJ12" i="17"/>
  <c r="BJ22" i="17"/>
  <c r="BJ11" i="17"/>
  <c r="BJ32" i="17"/>
  <c r="BJ8" i="17"/>
  <c r="BK7" i="17"/>
  <c r="BK27" i="17" s="1"/>
  <c r="BJ31" i="17"/>
  <c r="BJ33" i="17"/>
  <c r="BJ17" i="17"/>
  <c r="BJ23" i="17"/>
  <c r="BJ21" i="17"/>
  <c r="BJ13" i="17"/>
  <c r="BJ43" i="18"/>
  <c r="BJ31" i="18"/>
  <c r="BJ22" i="18"/>
  <c r="BJ27" i="18"/>
  <c r="BJ28" i="18"/>
  <c r="BJ23" i="18"/>
  <c r="BJ20" i="18"/>
  <c r="BJ29" i="18"/>
  <c r="BJ17" i="18"/>
  <c r="BJ25" i="18"/>
  <c r="BJ15" i="18"/>
  <c r="BJ8" i="18" s="1"/>
  <c r="BJ12" i="18"/>
  <c r="BJ13" i="18"/>
  <c r="BK7" i="18"/>
  <c r="BK31" i="18" s="1"/>
  <c r="BJ21" i="18"/>
  <c r="BJ16" i="18"/>
  <c r="BJ24" i="18"/>
  <c r="BJ11" i="18"/>
  <c r="BK10" i="18"/>
  <c r="BK43" i="18"/>
  <c r="BK30" i="18"/>
  <c r="BK26" i="18"/>
  <c r="BK14" i="18"/>
  <c r="BK19" i="18"/>
  <c r="BK10" i="17"/>
  <c r="BK34" i="17"/>
  <c r="BK26" i="17"/>
  <c r="BK30" i="17"/>
  <c r="BK19" i="17"/>
  <c r="BK14" i="17"/>
  <c r="BK20" i="17" l="1"/>
  <c r="BK13" i="17"/>
  <c r="BK24" i="17"/>
  <c r="BK29" i="17"/>
  <c r="BK17" i="17"/>
  <c r="BK25" i="17"/>
  <c r="BK12" i="17"/>
  <c r="BK11" i="17"/>
  <c r="BK31" i="17"/>
  <c r="BK8" i="17"/>
  <c r="BK22" i="17"/>
  <c r="BK15" i="17"/>
  <c r="BK18" i="17"/>
  <c r="BK16" i="17"/>
  <c r="BK21" i="17"/>
  <c r="BK23" i="17"/>
  <c r="BK33" i="17"/>
  <c r="BK28" i="17"/>
  <c r="BK32" i="17"/>
  <c r="BK11" i="18"/>
  <c r="BL7" i="18"/>
  <c r="BL43" i="18" s="1"/>
  <c r="BK12" i="18"/>
  <c r="BK13" i="18"/>
  <c r="BK17" i="18"/>
  <c r="BK22" i="18"/>
  <c r="BK8" i="18"/>
  <c r="BK21" i="18"/>
  <c r="BK24" i="18"/>
  <c r="BK25" i="18"/>
  <c r="BK28" i="18"/>
  <c r="BK23" i="18"/>
  <c r="BK29" i="18"/>
  <c r="BK18" i="18"/>
  <c r="BK27" i="18"/>
  <c r="BK20" i="18"/>
  <c r="BK15" i="18"/>
  <c r="BK16" i="18"/>
  <c r="BL19" i="18" l="1"/>
  <c r="BL31" i="18"/>
  <c r="BL11" i="18"/>
  <c r="BL14" i="18"/>
  <c r="BL26" i="18"/>
  <c r="BL8" i="18"/>
  <c r="BL21" i="18"/>
  <c r="BL16" i="18"/>
  <c r="BL28" i="18"/>
  <c r="BL18" i="18"/>
  <c r="BL30" i="18"/>
  <c r="BL13" i="18"/>
  <c r="BL25" i="18"/>
  <c r="BL20" i="18"/>
  <c r="BL27" i="18"/>
  <c r="BM7" i="18"/>
  <c r="BM43" i="18" s="1"/>
  <c r="BL15" i="18"/>
  <c r="BL10" i="18"/>
  <c r="BL22" i="18"/>
  <c r="BL12" i="18"/>
  <c r="BL24" i="18"/>
  <c r="BL23" i="18"/>
  <c r="BL29" i="18"/>
  <c r="BL17" i="18"/>
  <c r="D6" i="11"/>
  <c r="BM12" i="18" l="1"/>
  <c r="BM24" i="18"/>
  <c r="BM19" i="18"/>
  <c r="BM31" i="18"/>
  <c r="BM16" i="18"/>
  <c r="BM14" i="18"/>
  <c r="BM26" i="18"/>
  <c r="BM8" i="18"/>
  <c r="BM21" i="18"/>
  <c r="BM11" i="18"/>
  <c r="BM23" i="18"/>
  <c r="BM18" i="18"/>
  <c r="BM30" i="18"/>
  <c r="BM10" i="18"/>
  <c r="BM13" i="18"/>
  <c r="BM25" i="18"/>
  <c r="BM20" i="18"/>
  <c r="BN7" i="18"/>
  <c r="BN43" i="18" s="1"/>
  <c r="BM15" i="18"/>
  <c r="BM27" i="18"/>
  <c r="BM17" i="18"/>
  <c r="BM29" i="18"/>
  <c r="BM22" i="18"/>
  <c r="BM28" i="18"/>
  <c r="BN17" i="18" l="1"/>
  <c r="BN29" i="18"/>
  <c r="BN31" i="18"/>
  <c r="BN12" i="18"/>
  <c r="BN24" i="18"/>
  <c r="BN19" i="18"/>
  <c r="BN14" i="18"/>
  <c r="BN26" i="18"/>
  <c r="BN8" i="18"/>
  <c r="BN16" i="18"/>
  <c r="BN28" i="18"/>
  <c r="BN11" i="18"/>
  <c r="BN23" i="18"/>
  <c r="BN18" i="18"/>
  <c r="BN30" i="18"/>
  <c r="BN13" i="18"/>
  <c r="BN25" i="18"/>
  <c r="BN20" i="18"/>
  <c r="BO7" i="18"/>
  <c r="BO43" i="18" s="1"/>
  <c r="BN10" i="18"/>
  <c r="BN22" i="18"/>
  <c r="BN15" i="18"/>
  <c r="BN21" i="18"/>
  <c r="BN27" i="18"/>
  <c r="C5" i="11"/>
  <c r="BO10" i="18" l="1"/>
  <c r="BO22" i="18"/>
  <c r="BO31" i="18"/>
  <c r="BO17" i="18"/>
  <c r="BO29" i="18"/>
  <c r="BO14" i="18"/>
  <c r="BO12" i="18"/>
  <c r="BO24" i="18"/>
  <c r="BO19" i="18"/>
  <c r="BO8" i="18"/>
  <c r="BO21" i="18"/>
  <c r="BO16" i="18"/>
  <c r="BO28" i="18"/>
  <c r="BO30" i="18"/>
  <c r="BO11" i="18"/>
  <c r="BO23" i="18"/>
  <c r="BO18" i="18"/>
  <c r="BO13" i="18"/>
  <c r="BO25" i="18"/>
  <c r="BP7" i="18"/>
  <c r="BP43" i="18" s="1"/>
  <c r="BO15" i="18"/>
  <c r="BO27" i="18"/>
  <c r="BO26" i="18"/>
  <c r="BO20" i="18"/>
  <c r="H7" i="11"/>
  <c r="H39" i="11" l="1"/>
  <c r="H41" i="11"/>
  <c r="H36" i="11"/>
  <c r="H38" i="11"/>
  <c r="H35" i="11"/>
  <c r="H37" i="11"/>
  <c r="BQ7" i="18"/>
  <c r="BQ43" i="18" s="1"/>
  <c r="BP15" i="18"/>
  <c r="BP27" i="18"/>
  <c r="BP29" i="18"/>
  <c r="BP10" i="18"/>
  <c r="BP22" i="18"/>
  <c r="BP19" i="18"/>
  <c r="BP17" i="18"/>
  <c r="BP12" i="18"/>
  <c r="BP24" i="18"/>
  <c r="BP14" i="18"/>
  <c r="BP26" i="18"/>
  <c r="BP8" i="18"/>
  <c r="BP21" i="18"/>
  <c r="BP16" i="18"/>
  <c r="BP28" i="18"/>
  <c r="BP30" i="18"/>
  <c r="BP11" i="18"/>
  <c r="BP23" i="18"/>
  <c r="BP18" i="18"/>
  <c r="BP20" i="18"/>
  <c r="BP13" i="18"/>
  <c r="BP31" i="18"/>
  <c r="BP25" i="18"/>
  <c r="H10" i="11"/>
  <c r="H42" i="11"/>
  <c r="H33" i="11"/>
  <c r="H32" i="11"/>
  <c r="H28" i="11"/>
  <c r="H22" i="11"/>
  <c r="H16" i="11"/>
  <c r="I7" i="11"/>
  <c r="H6" i="11"/>
  <c r="H11" i="11"/>
  <c r="H8" i="11"/>
  <c r="H12" i="11"/>
  <c r="H13" i="11"/>
  <c r="H14" i="11"/>
  <c r="H15" i="11"/>
  <c r="H19" i="11"/>
  <c r="H25" i="11"/>
  <c r="H17" i="11"/>
  <c r="H29" i="11"/>
  <c r="H18" i="11"/>
  <c r="H31" i="11"/>
  <c r="H27" i="11"/>
  <c r="H20" i="11"/>
  <c r="H30" i="11"/>
  <c r="H24" i="11"/>
  <c r="H23" i="11"/>
  <c r="H26" i="11"/>
  <c r="H21" i="11"/>
  <c r="I39" i="11" l="1"/>
  <c r="I41" i="11"/>
  <c r="I36" i="11"/>
  <c r="I38" i="11"/>
  <c r="I35" i="11"/>
  <c r="I37" i="11"/>
  <c r="BQ20" i="18"/>
  <c r="BQ29" i="18"/>
  <c r="BQ12" i="18"/>
  <c r="BR7" i="18"/>
  <c r="BR43" i="18" s="1"/>
  <c r="BQ15" i="18"/>
  <c r="BQ27" i="18"/>
  <c r="BQ10" i="18"/>
  <c r="BQ22" i="18"/>
  <c r="BQ17" i="18"/>
  <c r="BQ19" i="18"/>
  <c r="BQ31" i="18"/>
  <c r="BQ14" i="18"/>
  <c r="BQ26" i="18"/>
  <c r="BQ8" i="18"/>
  <c r="BQ21" i="18"/>
  <c r="BQ28" i="18"/>
  <c r="BQ16" i="18"/>
  <c r="BQ11" i="18"/>
  <c r="BQ23" i="18"/>
  <c r="BQ13" i="18"/>
  <c r="BQ25" i="18"/>
  <c r="BQ18" i="18"/>
  <c r="BQ24" i="18"/>
  <c r="BQ30" i="18"/>
  <c r="I42" i="11"/>
  <c r="I33" i="11"/>
  <c r="I32" i="11"/>
  <c r="I28" i="11"/>
  <c r="I22" i="11"/>
  <c r="I16" i="11"/>
  <c r="I27" i="11"/>
  <c r="I10" i="11"/>
  <c r="I24" i="11"/>
  <c r="I12" i="11"/>
  <c r="I17" i="11"/>
  <c r="I18" i="11"/>
  <c r="I13" i="11"/>
  <c r="I26" i="11"/>
  <c r="I21" i="11"/>
  <c r="I29" i="11"/>
  <c r="I20" i="11"/>
  <c r="I8" i="11"/>
  <c r="I15" i="11"/>
  <c r="I23" i="11"/>
  <c r="I31" i="11"/>
  <c r="J7" i="11"/>
  <c r="J41" i="11" s="1"/>
  <c r="I11" i="11"/>
  <c r="I14" i="11"/>
  <c r="I19" i="11"/>
  <c r="I25" i="11"/>
  <c r="I30" i="11"/>
  <c r="J38" i="11" l="1"/>
  <c r="J39" i="11"/>
  <c r="J37" i="11"/>
  <c r="J36" i="11"/>
  <c r="J42" i="11"/>
  <c r="J35" i="11"/>
  <c r="BR13" i="18"/>
  <c r="BR25" i="18"/>
  <c r="BR27" i="18"/>
  <c r="BR20" i="18"/>
  <c r="BS7" i="18"/>
  <c r="BS43" i="18" s="1"/>
  <c r="BR15" i="18"/>
  <c r="BR17" i="18"/>
  <c r="BR10" i="18"/>
  <c r="BR22" i="18"/>
  <c r="BR12" i="18"/>
  <c r="BR24" i="18"/>
  <c r="BR19" i="18"/>
  <c r="BR31" i="18"/>
  <c r="BR14" i="18"/>
  <c r="BR26" i="18"/>
  <c r="BR11" i="18"/>
  <c r="BR8" i="18"/>
  <c r="BR21" i="18"/>
  <c r="BR16" i="18"/>
  <c r="BR28" i="18"/>
  <c r="BR18" i="18"/>
  <c r="BR30" i="18"/>
  <c r="BR23" i="18"/>
  <c r="BR29" i="18"/>
  <c r="J33" i="11"/>
  <c r="J32" i="11"/>
  <c r="J28" i="11"/>
  <c r="J22" i="11"/>
  <c r="J16" i="11"/>
  <c r="J27" i="11"/>
  <c r="J10" i="11"/>
  <c r="J19" i="11"/>
  <c r="J29" i="11"/>
  <c r="J24" i="11"/>
  <c r="J8" i="11"/>
  <c r="J14" i="11"/>
  <c r="J11" i="11"/>
  <c r="J20" i="11"/>
  <c r="J30" i="11"/>
  <c r="J12" i="11"/>
  <c r="J17" i="11"/>
  <c r="J21" i="11"/>
  <c r="J26" i="11"/>
  <c r="J31" i="11"/>
  <c r="J15" i="11"/>
  <c r="J25" i="11"/>
  <c r="K7" i="11"/>
  <c r="J13" i="11"/>
  <c r="J18" i="11"/>
  <c r="J23" i="11"/>
  <c r="K39" i="11" l="1"/>
  <c r="K41" i="11"/>
  <c r="K36" i="11"/>
  <c r="K38" i="11"/>
  <c r="K35" i="11"/>
  <c r="K37" i="11"/>
  <c r="BS18" i="18"/>
  <c r="BS30" i="18"/>
  <c r="BS13" i="18"/>
  <c r="BS25" i="18"/>
  <c r="BS20" i="18"/>
  <c r="BT7" i="18"/>
  <c r="BT43" i="18" s="1"/>
  <c r="BS15" i="18"/>
  <c r="BS27" i="18"/>
  <c r="BS10" i="18"/>
  <c r="BS17" i="18"/>
  <c r="BS29" i="18"/>
  <c r="BS12" i="18"/>
  <c r="BS24" i="18"/>
  <c r="BS19" i="18"/>
  <c r="BS31" i="18"/>
  <c r="BS14" i="18"/>
  <c r="BS26" i="18"/>
  <c r="BS8" i="18"/>
  <c r="BS21" i="18"/>
  <c r="BS11" i="18"/>
  <c r="BS23" i="18"/>
  <c r="BS16" i="18"/>
  <c r="BS22" i="18"/>
  <c r="BS28" i="18"/>
  <c r="K42" i="11"/>
  <c r="K33" i="11"/>
  <c r="K32" i="11"/>
  <c r="K28" i="11"/>
  <c r="K22" i="11"/>
  <c r="K16" i="11"/>
  <c r="K29" i="11"/>
  <c r="K10" i="11"/>
  <c r="K31" i="11"/>
  <c r="K12" i="11"/>
  <c r="K20" i="11"/>
  <c r="K21" i="11"/>
  <c r="K11" i="11"/>
  <c r="K30" i="11"/>
  <c r="K15" i="11"/>
  <c r="K25" i="11"/>
  <c r="K17" i="11"/>
  <c r="K26" i="11"/>
  <c r="K13" i="11"/>
  <c r="K18" i="11"/>
  <c r="K23" i="11"/>
  <c r="K27" i="11"/>
  <c r="L7" i="11"/>
  <c r="K8" i="11"/>
  <c r="K14" i="11"/>
  <c r="K19" i="11"/>
  <c r="K24" i="11"/>
  <c r="L39" i="11" l="1"/>
  <c r="L41" i="11"/>
  <c r="L36" i="11"/>
  <c r="L38" i="11"/>
  <c r="L35" i="11"/>
  <c r="L37" i="11"/>
  <c r="BT11" i="18"/>
  <c r="BT23" i="18"/>
  <c r="BT18" i="18"/>
  <c r="BT30" i="18"/>
  <c r="BT15" i="18"/>
  <c r="BT13" i="18"/>
  <c r="BT25" i="18"/>
  <c r="BT20" i="18"/>
  <c r="BU7" i="18"/>
  <c r="BU43" i="18" s="1"/>
  <c r="BT10" i="18"/>
  <c r="BT22" i="18"/>
  <c r="BT17" i="18"/>
  <c r="BT29" i="18"/>
  <c r="BT8" i="18"/>
  <c r="BT12" i="18"/>
  <c r="BT24" i="18"/>
  <c r="BT31" i="18"/>
  <c r="BT19" i="18"/>
  <c r="BT14" i="18"/>
  <c r="BT26" i="18"/>
  <c r="BT16" i="18"/>
  <c r="BT28" i="18"/>
  <c r="BT21" i="18"/>
  <c r="BT27" i="18"/>
  <c r="L42" i="11"/>
  <c r="L33" i="11"/>
  <c r="L32" i="11"/>
  <c r="L28" i="11"/>
  <c r="L22" i="11"/>
  <c r="L16" i="11"/>
  <c r="L29" i="11"/>
  <c r="L10" i="11"/>
  <c r="L8" i="11"/>
  <c r="L14" i="11"/>
  <c r="L19" i="11"/>
  <c r="L20" i="11"/>
  <c r="L15" i="11"/>
  <c r="L12" i="11"/>
  <c r="L17" i="11"/>
  <c r="L27" i="11"/>
  <c r="L23" i="11"/>
  <c r="L11" i="11"/>
  <c r="L25" i="11"/>
  <c r="L21" i="11"/>
  <c r="M7" i="11"/>
  <c r="M41" i="11" s="1"/>
  <c r="L13" i="11"/>
  <c r="L18" i="11"/>
  <c r="L30" i="11"/>
  <c r="L31" i="11"/>
  <c r="L24" i="11"/>
  <c r="L26" i="11"/>
  <c r="M38" i="11" l="1"/>
  <c r="M39" i="11"/>
  <c r="M37" i="11"/>
  <c r="M36" i="11"/>
  <c r="M42" i="11"/>
  <c r="M35" i="11"/>
  <c r="BU16" i="18"/>
  <c r="BU28" i="18"/>
  <c r="BU11" i="18"/>
  <c r="BU23" i="18"/>
  <c r="BU30" i="18"/>
  <c r="BU18" i="18"/>
  <c r="BU13" i="18"/>
  <c r="BU25" i="18"/>
  <c r="BV7" i="18"/>
  <c r="BV43" i="18" s="1"/>
  <c r="BU15" i="18"/>
  <c r="BU27" i="18"/>
  <c r="BU10" i="18"/>
  <c r="BU22" i="18"/>
  <c r="BU17" i="18"/>
  <c r="BU29" i="18"/>
  <c r="BU31" i="18"/>
  <c r="BU12" i="18"/>
  <c r="BU24" i="18"/>
  <c r="BU19" i="18"/>
  <c r="BU8" i="18"/>
  <c r="BU21" i="18"/>
  <c r="BU20" i="18"/>
  <c r="BU14" i="18"/>
  <c r="BU26" i="18"/>
  <c r="M33" i="11"/>
  <c r="M32" i="11"/>
  <c r="M28" i="11"/>
  <c r="M22" i="11"/>
  <c r="M16" i="11"/>
  <c r="M27" i="11"/>
  <c r="M10" i="11"/>
  <c r="M15" i="11"/>
  <c r="M19" i="11"/>
  <c r="M29" i="11"/>
  <c r="M11" i="11"/>
  <c r="M20" i="11"/>
  <c r="M30" i="11"/>
  <c r="M14" i="11"/>
  <c r="M24" i="11"/>
  <c r="M25" i="11"/>
  <c r="M12" i="11"/>
  <c r="M17" i="11"/>
  <c r="M21" i="11"/>
  <c r="M26" i="11"/>
  <c r="M31" i="11"/>
  <c r="N7" i="11"/>
  <c r="M13" i="11"/>
  <c r="M18" i="11"/>
  <c r="M23" i="11"/>
  <c r="N39" i="11" l="1"/>
  <c r="N41" i="11"/>
  <c r="N36" i="11"/>
  <c r="N38" i="11"/>
  <c r="N35" i="11"/>
  <c r="N37" i="11"/>
  <c r="BV8" i="18"/>
  <c r="BV21" i="18"/>
  <c r="BV16" i="18"/>
  <c r="BV28" i="18"/>
  <c r="BV11" i="18"/>
  <c r="BV23" i="18"/>
  <c r="BV18" i="18"/>
  <c r="BV30" i="18"/>
  <c r="BV20" i="18"/>
  <c r="BW7" i="18"/>
  <c r="BW43" i="18" s="1"/>
  <c r="BV15" i="18"/>
  <c r="BV27" i="18"/>
  <c r="BV29" i="18"/>
  <c r="BV10" i="18"/>
  <c r="BV22" i="18"/>
  <c r="BV17" i="18"/>
  <c r="BV12" i="18"/>
  <c r="BV24" i="18"/>
  <c r="BV14" i="18"/>
  <c r="BV26" i="18"/>
  <c r="BV13" i="18"/>
  <c r="BV31" i="18"/>
  <c r="BV19" i="18"/>
  <c r="BV25" i="18"/>
  <c r="M8" i="11"/>
  <c r="N42" i="11"/>
  <c r="N33" i="11"/>
  <c r="N32" i="11"/>
  <c r="N28" i="11"/>
  <c r="N22" i="11"/>
  <c r="N16" i="11"/>
  <c r="N30" i="11"/>
  <c r="N10" i="11"/>
  <c r="N31" i="11"/>
  <c r="N13" i="11"/>
  <c r="N19" i="11"/>
  <c r="N14" i="11"/>
  <c r="O7" i="11"/>
  <c r="N8" i="11"/>
  <c r="N24" i="11"/>
  <c r="N11" i="11"/>
  <c r="N15" i="11"/>
  <c r="N20" i="11"/>
  <c r="N25" i="11"/>
  <c r="N12" i="11"/>
  <c r="N17" i="11"/>
  <c r="N21" i="11"/>
  <c r="N26" i="11"/>
  <c r="N18" i="11"/>
  <c r="N23" i="11"/>
  <c r="N27" i="11"/>
  <c r="N29" i="11"/>
  <c r="O39" i="11" l="1"/>
  <c r="O41" i="11"/>
  <c r="O36" i="11"/>
  <c r="O38" i="11"/>
  <c r="O35" i="11"/>
  <c r="O37" i="11"/>
  <c r="BW14" i="18"/>
  <c r="BW26" i="18"/>
  <c r="BW8" i="18"/>
  <c r="BW21" i="18"/>
  <c r="BW18" i="18"/>
  <c r="BW16" i="18"/>
  <c r="BW28" i="18"/>
  <c r="BW11" i="18"/>
  <c r="BW23" i="18"/>
  <c r="BW13" i="18"/>
  <c r="BW25" i="18"/>
  <c r="BW20" i="18"/>
  <c r="BX7" i="18"/>
  <c r="BX43" i="18" s="1"/>
  <c r="BW15" i="18"/>
  <c r="BW27" i="18"/>
  <c r="BW29" i="18"/>
  <c r="BW10" i="18"/>
  <c r="BW22" i="18"/>
  <c r="BW17" i="18"/>
  <c r="BW19" i="18"/>
  <c r="BW31" i="18"/>
  <c r="BW30" i="18"/>
  <c r="BW24" i="18"/>
  <c r="BW12" i="18"/>
  <c r="O42" i="11"/>
  <c r="O33" i="11"/>
  <c r="O32" i="11"/>
  <c r="O28" i="11"/>
  <c r="O22" i="11"/>
  <c r="O16" i="11"/>
  <c r="O6" i="11"/>
  <c r="O10" i="11"/>
  <c r="O19" i="11"/>
  <c r="O25" i="11"/>
  <c r="O15" i="11"/>
  <c r="P7" i="11"/>
  <c r="O29" i="11"/>
  <c r="O13" i="11"/>
  <c r="O20" i="11"/>
  <c r="O30" i="11"/>
  <c r="O14" i="11"/>
  <c r="O24" i="11"/>
  <c r="O17" i="11"/>
  <c r="O26" i="11"/>
  <c r="O31" i="11"/>
  <c r="O11" i="11"/>
  <c r="O21" i="11"/>
  <c r="O8" i="11"/>
  <c r="O12" i="11"/>
  <c r="O18" i="11"/>
  <c r="O23" i="11"/>
  <c r="O27" i="11"/>
  <c r="P39" i="11" l="1"/>
  <c r="P41" i="11"/>
  <c r="P36" i="11"/>
  <c r="P38" i="11"/>
  <c r="P35" i="11"/>
  <c r="P37" i="11"/>
  <c r="BX19" i="18"/>
  <c r="BX31" i="18"/>
  <c r="BX14" i="18"/>
  <c r="BX26" i="18"/>
  <c r="BX11" i="18"/>
  <c r="BX8" i="18"/>
  <c r="BX21" i="18"/>
  <c r="BX16" i="18"/>
  <c r="BX28" i="18"/>
  <c r="BX18" i="18"/>
  <c r="BX30" i="18"/>
  <c r="BX13" i="18"/>
  <c r="BX25" i="18"/>
  <c r="BX20" i="18"/>
  <c r="BY7" i="18"/>
  <c r="BY43" i="18" s="1"/>
  <c r="BX15" i="18"/>
  <c r="BX27" i="18"/>
  <c r="BX10" i="18"/>
  <c r="BX22" i="18"/>
  <c r="BX12" i="18"/>
  <c r="BX24" i="18"/>
  <c r="BX23" i="18"/>
  <c r="BX29" i="18"/>
  <c r="BX17" i="18"/>
  <c r="P42" i="11"/>
  <c r="P33" i="11"/>
  <c r="P32" i="11"/>
  <c r="P28" i="11"/>
  <c r="P22" i="11"/>
  <c r="P16" i="11"/>
  <c r="P23" i="11"/>
  <c r="P10" i="11"/>
  <c r="P12" i="11"/>
  <c r="P13" i="11"/>
  <c r="P31" i="11"/>
  <c r="Q7" i="11"/>
  <c r="Q41" i="11" s="1"/>
  <c r="P17" i="11"/>
  <c r="P30" i="11"/>
  <c r="P11" i="11"/>
  <c r="P18" i="11"/>
  <c r="P20" i="11"/>
  <c r="P29" i="11"/>
  <c r="P24" i="11"/>
  <c r="P8" i="11"/>
  <c r="P14" i="11"/>
  <c r="P19" i="11"/>
  <c r="P25" i="11"/>
  <c r="P21" i="11"/>
  <c r="P15" i="11"/>
  <c r="P26" i="11"/>
  <c r="P27" i="11"/>
  <c r="Q38" i="11" l="1"/>
  <c r="Q39" i="11"/>
  <c r="Q37" i="11"/>
  <c r="Q36" i="11"/>
  <c r="Q31" i="11"/>
  <c r="Q35" i="11"/>
  <c r="BY12" i="18"/>
  <c r="BY24" i="18"/>
  <c r="BY19" i="18"/>
  <c r="BY31" i="18"/>
  <c r="BY14" i="18"/>
  <c r="BY26" i="18"/>
  <c r="BY8" i="18"/>
  <c r="BY21" i="18"/>
  <c r="BY11" i="18"/>
  <c r="BY23" i="18"/>
  <c r="BY18" i="18"/>
  <c r="BY30" i="18"/>
  <c r="BY13" i="18"/>
  <c r="BY25" i="18"/>
  <c r="BY10" i="18"/>
  <c r="BY20" i="18"/>
  <c r="BZ7" i="18"/>
  <c r="BZ43" i="18" s="1"/>
  <c r="BY15" i="18"/>
  <c r="BY27" i="18"/>
  <c r="BY17" i="18"/>
  <c r="BY29" i="18"/>
  <c r="BY16" i="18"/>
  <c r="BY28" i="18"/>
  <c r="BY22" i="18"/>
  <c r="Q42" i="11"/>
  <c r="Q33" i="11"/>
  <c r="Q32" i="11"/>
  <c r="Q28" i="11"/>
  <c r="Q22" i="11"/>
  <c r="Q16" i="11"/>
  <c r="Q30" i="11"/>
  <c r="Q10" i="11"/>
  <c r="Q12" i="11"/>
  <c r="Q20" i="11"/>
  <c r="Q26" i="11"/>
  <c r="Q15" i="11"/>
  <c r="Q23" i="11"/>
  <c r="Q27" i="11"/>
  <c r="R7" i="11"/>
  <c r="Q17" i="11"/>
  <c r="Q13" i="11"/>
  <c r="Q18" i="11"/>
  <c r="Q24" i="11"/>
  <c r="Q29" i="11"/>
  <c r="Q21" i="11"/>
  <c r="Q8" i="11"/>
  <c r="Q11" i="11"/>
  <c r="Q14" i="11"/>
  <c r="Q19" i="11"/>
  <c r="Q25" i="11"/>
  <c r="R39" i="11" l="1"/>
  <c r="R41" i="11"/>
  <c r="R36" i="11"/>
  <c r="R38" i="11"/>
  <c r="R35" i="11"/>
  <c r="R37" i="11"/>
  <c r="BZ17" i="18"/>
  <c r="BZ29" i="18"/>
  <c r="BZ31" i="18"/>
  <c r="BZ12" i="18"/>
  <c r="BZ24" i="18"/>
  <c r="BZ19" i="18"/>
  <c r="BZ14" i="18"/>
  <c r="BZ26" i="18"/>
  <c r="BZ8" i="18"/>
  <c r="BZ16" i="18"/>
  <c r="BZ28" i="18"/>
  <c r="BZ11" i="18"/>
  <c r="BZ23" i="18"/>
  <c r="BZ18" i="18"/>
  <c r="BZ30" i="18"/>
  <c r="BZ13" i="18"/>
  <c r="BZ25" i="18"/>
  <c r="CA7" i="18"/>
  <c r="CA43" i="18" s="1"/>
  <c r="BZ20" i="18"/>
  <c r="BZ10" i="18"/>
  <c r="BZ22" i="18"/>
  <c r="BZ15" i="18"/>
  <c r="BZ21" i="18"/>
  <c r="BZ27" i="18"/>
  <c r="R42" i="11"/>
  <c r="R33" i="11"/>
  <c r="R32" i="11"/>
  <c r="R28" i="11"/>
  <c r="R22" i="11"/>
  <c r="R16" i="11"/>
  <c r="R27" i="11"/>
  <c r="R10" i="11"/>
  <c r="R31" i="11"/>
  <c r="R19" i="11"/>
  <c r="R12" i="11"/>
  <c r="R25" i="11"/>
  <c r="R17" i="11"/>
  <c r="R30" i="11"/>
  <c r="R11" i="11"/>
  <c r="R24" i="11"/>
  <c r="R14" i="11"/>
  <c r="R20" i="11"/>
  <c r="R26" i="11"/>
  <c r="S7" i="11"/>
  <c r="S41" i="11" s="1"/>
  <c r="R15" i="11"/>
  <c r="R21" i="11"/>
  <c r="R29" i="11"/>
  <c r="R8" i="11"/>
  <c r="R13" i="11"/>
  <c r="R18" i="11"/>
  <c r="R23" i="11"/>
  <c r="S38" i="11" l="1"/>
  <c r="S39" i="11"/>
  <c r="S37" i="11"/>
  <c r="S36" i="11"/>
  <c r="S31" i="11"/>
  <c r="S35" i="11"/>
  <c r="CA10" i="18"/>
  <c r="CA22" i="18"/>
  <c r="CA17" i="18"/>
  <c r="CA29" i="18"/>
  <c r="CA12" i="18"/>
  <c r="CA24" i="18"/>
  <c r="CA19" i="18"/>
  <c r="CA31" i="18"/>
  <c r="CA8" i="18"/>
  <c r="CA21" i="18"/>
  <c r="CA16" i="18"/>
  <c r="CA28" i="18"/>
  <c r="CA11" i="18"/>
  <c r="CA23" i="18"/>
  <c r="CA18" i="18"/>
  <c r="CA30" i="18"/>
  <c r="CA13" i="18"/>
  <c r="CA25" i="18"/>
  <c r="CB7" i="18"/>
  <c r="CB43" i="18" s="1"/>
  <c r="CA15" i="18"/>
  <c r="CA27" i="18"/>
  <c r="CA14" i="18"/>
  <c r="CA20" i="18"/>
  <c r="CA26" i="18"/>
  <c r="S42" i="11"/>
  <c r="S33" i="11"/>
  <c r="S32" i="11"/>
  <c r="S28" i="11"/>
  <c r="S22" i="11"/>
  <c r="S16" i="11"/>
  <c r="S30" i="11"/>
  <c r="S10" i="11"/>
  <c r="S12" i="11"/>
  <c r="S21" i="11"/>
  <c r="S17" i="11"/>
  <c r="S26" i="11"/>
  <c r="S8" i="11"/>
  <c r="S18" i="11"/>
  <c r="S14" i="11"/>
  <c r="S19" i="11"/>
  <c r="S24" i="11"/>
  <c r="S29" i="11"/>
  <c r="S13" i="11"/>
  <c r="S23" i="11"/>
  <c r="S27" i="11"/>
  <c r="T7" i="11"/>
  <c r="S11" i="11"/>
  <c r="S15" i="11"/>
  <c r="S20" i="11"/>
  <c r="S25" i="11"/>
  <c r="T39" i="11" l="1"/>
  <c r="T41" i="11"/>
  <c r="T36" i="11"/>
  <c r="T38" i="11"/>
  <c r="T35" i="11"/>
  <c r="T37" i="11"/>
  <c r="CC7" i="18"/>
  <c r="CC43" i="18" s="1"/>
  <c r="CB15" i="18"/>
  <c r="CB27" i="18"/>
  <c r="CB19" i="18"/>
  <c r="CB10" i="18"/>
  <c r="CB22" i="18"/>
  <c r="CB29" i="18"/>
  <c r="CB17" i="18"/>
  <c r="CB12" i="18"/>
  <c r="CB24" i="18"/>
  <c r="CB14" i="18"/>
  <c r="CB26" i="18"/>
  <c r="CB30" i="18"/>
  <c r="CB8" i="18"/>
  <c r="CB21" i="18"/>
  <c r="CB16" i="18"/>
  <c r="CB28" i="18"/>
  <c r="CB11" i="18"/>
  <c r="CB23" i="18"/>
  <c r="CB18" i="18"/>
  <c r="CB20" i="18"/>
  <c r="CB13" i="18"/>
  <c r="CB31" i="18"/>
  <c r="CB25" i="18"/>
  <c r="T42" i="11"/>
  <c r="T33" i="11"/>
  <c r="T32" i="11"/>
  <c r="T28" i="11"/>
  <c r="T22" i="11"/>
  <c r="T16" i="11"/>
  <c r="T30" i="11"/>
  <c r="T10" i="11"/>
  <c r="U7" i="11"/>
  <c r="T13" i="11"/>
  <c r="T18" i="11"/>
  <c r="T31" i="11"/>
  <c r="T24" i="11"/>
  <c r="T8" i="11"/>
  <c r="T14" i="11"/>
  <c r="T20" i="11"/>
  <c r="T25" i="11"/>
  <c r="T21" i="11"/>
  <c r="T19" i="11"/>
  <c r="T12" i="11"/>
  <c r="T15" i="11"/>
  <c r="T26" i="11"/>
  <c r="T27" i="11"/>
  <c r="T11" i="11"/>
  <c r="T17" i="11"/>
  <c r="T29" i="11"/>
  <c r="T23" i="11"/>
  <c r="U39" i="11" l="1"/>
  <c r="U41" i="11"/>
  <c r="U36" i="11"/>
  <c r="U38" i="11"/>
  <c r="U35" i="11"/>
  <c r="U37" i="11"/>
  <c r="CC20" i="18"/>
  <c r="CD7" i="18"/>
  <c r="CD43" i="18" s="1"/>
  <c r="CC15" i="18"/>
  <c r="CC27" i="18"/>
  <c r="CC12" i="18"/>
  <c r="CC10" i="18"/>
  <c r="CC22" i="18"/>
  <c r="CC17" i="18"/>
  <c r="CC19" i="18"/>
  <c r="CC31" i="18"/>
  <c r="CC14" i="18"/>
  <c r="CC26" i="18"/>
  <c r="CC8" i="18"/>
  <c r="CC21" i="18"/>
  <c r="CC16" i="18"/>
  <c r="CC28" i="18"/>
  <c r="CC11" i="18"/>
  <c r="CC23" i="18"/>
  <c r="CC13" i="18"/>
  <c r="CC25" i="18"/>
  <c r="CC29" i="18"/>
  <c r="CC24" i="18"/>
  <c r="CC18" i="18"/>
  <c r="CC30" i="18"/>
  <c r="U42" i="11"/>
  <c r="U33" i="11"/>
  <c r="U32" i="11"/>
  <c r="U28" i="11"/>
  <c r="U22" i="11"/>
  <c r="U16" i="11"/>
  <c r="U31" i="11"/>
  <c r="U10" i="11"/>
  <c r="U14" i="11"/>
  <c r="U23" i="11"/>
  <c r="U27" i="11"/>
  <c r="U8" i="11"/>
  <c r="U15" i="11"/>
  <c r="U29" i="11"/>
  <c r="V7" i="11"/>
  <c r="U21" i="11"/>
  <c r="U12" i="11"/>
  <c r="U18" i="11"/>
  <c r="U24" i="11"/>
  <c r="U30" i="11"/>
  <c r="U13" i="11"/>
  <c r="U19" i="11"/>
  <c r="U25" i="11"/>
  <c r="U11" i="11"/>
  <c r="U17" i="11"/>
  <c r="U20" i="11"/>
  <c r="U26" i="11"/>
  <c r="V39" i="11" l="1"/>
  <c r="V41" i="11"/>
  <c r="V36" i="11"/>
  <c r="V38" i="11"/>
  <c r="V35" i="11"/>
  <c r="V37" i="11"/>
  <c r="CD13" i="18"/>
  <c r="CD25" i="18"/>
  <c r="CD20" i="18"/>
  <c r="CE7" i="18"/>
  <c r="CE43" i="18" s="1"/>
  <c r="CD15" i="18"/>
  <c r="CD27" i="18"/>
  <c r="CD10" i="18"/>
  <c r="CD22" i="18"/>
  <c r="CD12" i="18"/>
  <c r="CD24" i="18"/>
  <c r="CD11" i="18"/>
  <c r="CD19" i="18"/>
  <c r="CD31" i="18"/>
  <c r="CD14" i="18"/>
  <c r="CD26" i="18"/>
  <c r="CD8" i="18"/>
  <c r="CD21" i="18"/>
  <c r="CD16" i="18"/>
  <c r="CD28" i="18"/>
  <c r="CD18" i="18"/>
  <c r="CD30" i="18"/>
  <c r="CD17" i="18"/>
  <c r="CD23" i="18"/>
  <c r="CD29" i="18"/>
  <c r="V42" i="11"/>
  <c r="V33" i="11"/>
  <c r="V32" i="11"/>
  <c r="V28" i="11"/>
  <c r="V22" i="11"/>
  <c r="V16" i="11"/>
  <c r="V6" i="11"/>
  <c r="V10" i="11"/>
  <c r="V30" i="11"/>
  <c r="V11" i="11"/>
  <c r="V13" i="11"/>
  <c r="V20" i="11"/>
  <c r="V23" i="11"/>
  <c r="V15" i="11"/>
  <c r="V25" i="11"/>
  <c r="V8" i="11"/>
  <c r="V18" i="11"/>
  <c r="V27" i="11"/>
  <c r="V12" i="11"/>
  <c r="V17" i="11"/>
  <c r="V21" i="11"/>
  <c r="V26" i="11"/>
  <c r="V31" i="11"/>
  <c r="W7" i="11"/>
  <c r="V14" i="11"/>
  <c r="V19" i="11"/>
  <c r="V24" i="11"/>
  <c r="V29" i="11"/>
  <c r="W39" i="11" l="1"/>
  <c r="W41" i="11"/>
  <c r="W36" i="11"/>
  <c r="W38" i="11"/>
  <c r="W35" i="11"/>
  <c r="W37" i="11"/>
  <c r="CE18" i="18"/>
  <c r="CE30" i="18"/>
  <c r="CE13" i="18"/>
  <c r="CE25" i="18"/>
  <c r="CE20" i="18"/>
  <c r="CF7" i="18"/>
  <c r="CF43" i="18" s="1"/>
  <c r="CE15" i="18"/>
  <c r="CE27" i="18"/>
  <c r="CE10" i="18"/>
  <c r="CE17" i="18"/>
  <c r="CE29" i="18"/>
  <c r="CE12" i="18"/>
  <c r="CE24" i="18"/>
  <c r="CE19" i="18"/>
  <c r="CE31" i="18"/>
  <c r="CE26" i="18"/>
  <c r="CE14" i="18"/>
  <c r="CE8" i="18"/>
  <c r="CE21" i="18"/>
  <c r="CE11" i="18"/>
  <c r="CE23" i="18"/>
  <c r="CE28" i="18"/>
  <c r="CE16" i="18"/>
  <c r="CE22" i="18"/>
  <c r="W42" i="11"/>
  <c r="W33" i="11"/>
  <c r="W32" i="11"/>
  <c r="W28" i="11"/>
  <c r="W22" i="11"/>
  <c r="W16" i="11"/>
  <c r="W29" i="11"/>
  <c r="W10" i="11"/>
  <c r="W23" i="11"/>
  <c r="W8" i="11"/>
  <c r="W20" i="11"/>
  <c r="W11" i="11"/>
  <c r="W13" i="11"/>
  <c r="W27" i="11"/>
  <c r="W18" i="11"/>
  <c r="W30" i="11"/>
  <c r="W15" i="11"/>
  <c r="W25" i="11"/>
  <c r="W12" i="11"/>
  <c r="W17" i="11"/>
  <c r="W21" i="11"/>
  <c r="W26" i="11"/>
  <c r="W31" i="11"/>
  <c r="X7" i="11"/>
  <c r="W14" i="11"/>
  <c r="W19" i="11"/>
  <c r="W24" i="11"/>
  <c r="X39" i="11" l="1"/>
  <c r="X41" i="11"/>
  <c r="X36" i="11"/>
  <c r="X38" i="11"/>
  <c r="X35" i="11"/>
  <c r="X37" i="11"/>
  <c r="CF11" i="18"/>
  <c r="CF23" i="18"/>
  <c r="CF18" i="18"/>
  <c r="CF30" i="18"/>
  <c r="CF13" i="18"/>
  <c r="CF25" i="18"/>
  <c r="CF20" i="18"/>
  <c r="CG7" i="18"/>
  <c r="CG43" i="18" s="1"/>
  <c r="CF10" i="18"/>
  <c r="CF22" i="18"/>
  <c r="CF17" i="18"/>
  <c r="CF29" i="18"/>
  <c r="CF31" i="18"/>
  <c r="CF12" i="18"/>
  <c r="CF24" i="18"/>
  <c r="CF8" i="18"/>
  <c r="CF19" i="18"/>
  <c r="CF14" i="18"/>
  <c r="CF26" i="18"/>
  <c r="CF16" i="18"/>
  <c r="CF28" i="18"/>
  <c r="CF15" i="18"/>
  <c r="CF27" i="18"/>
  <c r="CF21" i="18"/>
  <c r="X42" i="11"/>
  <c r="X33" i="11"/>
  <c r="X32" i="11"/>
  <c r="X28" i="11"/>
  <c r="X22" i="11"/>
  <c r="X16" i="11"/>
  <c r="X23" i="11"/>
  <c r="X10" i="11"/>
  <c r="X24" i="11"/>
  <c r="X12" i="11"/>
  <c r="X27" i="11"/>
  <c r="X17" i="11"/>
  <c r="X31" i="11"/>
  <c r="X8" i="11"/>
  <c r="X18" i="11"/>
  <c r="X14" i="11"/>
  <c r="X26" i="11"/>
  <c r="X21" i="11"/>
  <c r="X13" i="11"/>
  <c r="X30" i="11"/>
  <c r="X20" i="11"/>
  <c r="Y7" i="11"/>
  <c r="X19" i="11"/>
  <c r="X11" i="11"/>
  <c r="X15" i="11"/>
  <c r="X25" i="11"/>
  <c r="X29" i="11"/>
  <c r="Y39" i="11" l="1"/>
  <c r="Y41" i="11"/>
  <c r="Y36" i="11"/>
  <c r="Y38" i="11"/>
  <c r="Y35" i="11"/>
  <c r="Y37" i="11"/>
  <c r="CG16" i="18"/>
  <c r="CG28" i="18"/>
  <c r="CG30" i="18"/>
  <c r="CG11" i="18"/>
  <c r="CG23" i="18"/>
  <c r="CG18" i="18"/>
  <c r="CG13" i="18"/>
  <c r="CG25" i="18"/>
  <c r="CH7" i="18"/>
  <c r="CH43" i="18" s="1"/>
  <c r="CG15" i="18"/>
  <c r="CG27" i="18"/>
  <c r="CG10" i="18"/>
  <c r="CG22" i="18"/>
  <c r="CG17" i="18"/>
  <c r="CG29" i="18"/>
  <c r="CG31" i="18"/>
  <c r="CG12" i="18"/>
  <c r="CG24" i="18"/>
  <c r="CG19" i="18"/>
  <c r="CG8" i="18"/>
  <c r="CG21" i="18"/>
  <c r="CG20" i="18"/>
  <c r="CG14" i="18"/>
  <c r="CG26" i="18"/>
  <c r="Y42" i="11"/>
  <c r="Y33" i="11"/>
  <c r="Y32" i="11"/>
  <c r="Y28" i="11"/>
  <c r="Y22" i="11"/>
  <c r="Y16" i="11"/>
  <c r="Y31" i="11"/>
  <c r="Y10" i="11"/>
  <c r="Y13" i="11"/>
  <c r="Y24" i="11"/>
  <c r="Z7" i="11"/>
  <c r="Y27" i="11"/>
  <c r="Y17" i="11"/>
  <c r="Y8" i="11"/>
  <c r="Y18" i="11"/>
  <c r="Y29" i="11"/>
  <c r="Y20" i="11"/>
  <c r="Y23" i="11"/>
  <c r="Y11" i="11"/>
  <c r="Y14" i="11"/>
  <c r="Y19" i="11"/>
  <c r="Y25" i="11"/>
  <c r="Y30" i="11"/>
  <c r="Y12" i="11"/>
  <c r="Y15" i="11"/>
  <c r="Y21" i="11"/>
  <c r="Y26" i="11"/>
  <c r="Z39" i="11" l="1"/>
  <c r="Z41" i="11"/>
  <c r="Z36" i="11"/>
  <c r="Z38" i="11"/>
  <c r="Z35" i="11"/>
  <c r="Z37" i="11"/>
  <c r="CH8" i="18"/>
  <c r="CH21" i="18"/>
  <c r="CH13" i="18"/>
  <c r="CH16" i="18"/>
  <c r="CH28" i="18"/>
  <c r="CH11" i="18"/>
  <c r="CH23" i="18"/>
  <c r="CH18" i="18"/>
  <c r="CH20" i="18"/>
  <c r="CI7" i="18"/>
  <c r="CI43" i="18" s="1"/>
  <c r="CH15" i="18"/>
  <c r="CH27" i="18"/>
  <c r="CH10" i="18"/>
  <c r="CH22" i="18"/>
  <c r="CH17" i="18"/>
  <c r="CH29" i="18"/>
  <c r="CH12" i="18"/>
  <c r="CH24" i="18"/>
  <c r="CH14" i="18"/>
  <c r="CH26" i="18"/>
  <c r="CH30" i="18"/>
  <c r="CH25" i="18"/>
  <c r="CH31" i="18"/>
  <c r="CH19" i="18"/>
  <c r="Z42" i="11"/>
  <c r="Z33" i="11"/>
  <c r="Z32" i="11"/>
  <c r="Z28" i="11"/>
  <c r="Z22" i="11"/>
  <c r="Z16" i="11"/>
  <c r="Z30" i="11"/>
  <c r="Z10" i="11"/>
  <c r="Z23" i="11"/>
  <c r="Z13" i="11"/>
  <c r="Z17" i="11"/>
  <c r="Z12" i="11"/>
  <c r="Z20" i="11"/>
  <c r="Z31" i="11"/>
  <c r="Z25" i="11"/>
  <c r="Z11" i="11"/>
  <c r="Z18" i="11"/>
  <c r="Z26" i="11"/>
  <c r="Z8" i="11"/>
  <c r="Z15" i="11"/>
  <c r="Z21" i="11"/>
  <c r="Z27" i="11"/>
  <c r="AA7" i="11"/>
  <c r="Z14" i="11"/>
  <c r="Z19" i="11"/>
  <c r="Z24" i="11"/>
  <c r="Z29" i="11"/>
  <c r="AA39" i="11" l="1"/>
  <c r="AA41" i="11"/>
  <c r="AA36" i="11"/>
  <c r="AA38" i="11"/>
  <c r="AA35" i="11"/>
  <c r="AA37" i="11"/>
  <c r="CI14" i="18"/>
  <c r="CI26" i="18"/>
  <c r="CI28" i="18"/>
  <c r="CI8" i="18"/>
  <c r="CI21" i="18"/>
  <c r="CI16" i="18"/>
  <c r="CI18" i="18"/>
  <c r="CI11" i="18"/>
  <c r="CI23" i="18"/>
  <c r="CI13" i="18"/>
  <c r="CI25" i="18"/>
  <c r="CI20" i="18"/>
  <c r="CJ7" i="18"/>
  <c r="CJ43" i="18" s="1"/>
  <c r="CI15" i="18"/>
  <c r="CI27" i="18"/>
  <c r="CI10" i="18"/>
  <c r="CI22" i="18"/>
  <c r="CI29" i="18"/>
  <c r="CI17" i="18"/>
  <c r="CI19" i="18"/>
  <c r="CI31" i="18"/>
  <c r="CI24" i="18"/>
  <c r="CI30" i="18"/>
  <c r="CI12" i="18"/>
  <c r="AA42" i="11"/>
  <c r="AA33" i="11"/>
  <c r="AA32" i="11"/>
  <c r="AA28" i="11"/>
  <c r="AA22" i="11"/>
  <c r="AA16" i="11"/>
  <c r="AA30" i="11"/>
  <c r="AA10" i="11"/>
  <c r="AA19" i="11"/>
  <c r="AA11" i="11"/>
  <c r="AA14" i="11"/>
  <c r="AA21" i="11"/>
  <c r="AA15" i="11"/>
  <c r="AA23" i="11"/>
  <c r="AA12" i="11"/>
  <c r="AA20" i="11"/>
  <c r="AB7" i="11"/>
  <c r="AA13" i="11"/>
  <c r="AA8" i="11" s="1"/>
  <c r="AA17" i="11"/>
  <c r="AA25" i="11"/>
  <c r="AA18" i="11"/>
  <c r="AA24" i="11"/>
  <c r="AA26" i="11"/>
  <c r="AA27" i="11"/>
  <c r="AA29" i="11"/>
  <c r="AA31" i="11"/>
  <c r="AB39" i="11" l="1"/>
  <c r="AB41" i="11"/>
  <c r="AB36" i="11"/>
  <c r="AB38" i="11"/>
  <c r="AB35" i="11"/>
  <c r="AB37" i="11"/>
  <c r="CJ19" i="18"/>
  <c r="CJ31" i="18"/>
  <c r="CJ14" i="18"/>
  <c r="CJ26" i="18"/>
  <c r="CJ8" i="18"/>
  <c r="CJ21" i="18"/>
  <c r="CJ16" i="18"/>
  <c r="CJ28" i="18"/>
  <c r="CJ18" i="18"/>
  <c r="CJ30" i="18"/>
  <c r="CJ13" i="18"/>
  <c r="CJ25" i="18"/>
  <c r="CJ20" i="18"/>
  <c r="CJ27" i="18"/>
  <c r="CK7" i="18"/>
  <c r="CK43" i="18" s="1"/>
  <c r="CJ15" i="18"/>
  <c r="CJ10" i="18"/>
  <c r="CJ22" i="18"/>
  <c r="CJ12" i="18"/>
  <c r="CJ24" i="18"/>
  <c r="CJ11" i="18"/>
  <c r="CJ23" i="18"/>
  <c r="CJ29" i="18"/>
  <c r="CJ17" i="18"/>
  <c r="AB42" i="11"/>
  <c r="AB33" i="11"/>
  <c r="AB32" i="11"/>
  <c r="AB28" i="11"/>
  <c r="AB22" i="11"/>
  <c r="AB16" i="11"/>
  <c r="AB24" i="11"/>
  <c r="AB10" i="11"/>
  <c r="AB18" i="11"/>
  <c r="AB30" i="11"/>
  <c r="AB26" i="11"/>
  <c r="AB13" i="11"/>
  <c r="AC7" i="11"/>
  <c r="AB19" i="11"/>
  <c r="AB20" i="11"/>
  <c r="AB29" i="11"/>
  <c r="AB11" i="11"/>
  <c r="AB15" i="11"/>
  <c r="AB25" i="11"/>
  <c r="AB21" i="11"/>
  <c r="AB31" i="11"/>
  <c r="AB14" i="11"/>
  <c r="AB12" i="11"/>
  <c r="AB17" i="11"/>
  <c r="AB8" i="11" s="1"/>
  <c r="AB27" i="11"/>
  <c r="AB23" i="11"/>
  <c r="AC39" i="11" l="1"/>
  <c r="AC41" i="11"/>
  <c r="AC36" i="11"/>
  <c r="AC38" i="11"/>
  <c r="AC35" i="11"/>
  <c r="AC37" i="11"/>
  <c r="CK12" i="18"/>
  <c r="CK24" i="18"/>
  <c r="CK19" i="18"/>
  <c r="CK31" i="18"/>
  <c r="CK16" i="18"/>
  <c r="CK14" i="18"/>
  <c r="CK26" i="18"/>
  <c r="CK6" i="18"/>
  <c r="CK8" i="18"/>
  <c r="CK21" i="18"/>
  <c r="CK11" i="18"/>
  <c r="CK23" i="18"/>
  <c r="CK18" i="18"/>
  <c r="CK30" i="18"/>
  <c r="CK13" i="18"/>
  <c r="CK25" i="18"/>
  <c r="CK20" i="18"/>
  <c r="CL7" i="18"/>
  <c r="CL43" i="18" s="1"/>
  <c r="CK15" i="18"/>
  <c r="CK27" i="18"/>
  <c r="CK10" i="18"/>
  <c r="CK17" i="18"/>
  <c r="CK29" i="18"/>
  <c r="CK28" i="18"/>
  <c r="CK22" i="18"/>
  <c r="AC42" i="11"/>
  <c r="AC33" i="11"/>
  <c r="AC32" i="11"/>
  <c r="AC28" i="11"/>
  <c r="AC22" i="11"/>
  <c r="AC16" i="11"/>
  <c r="AC27" i="11"/>
  <c r="AC10" i="11"/>
  <c r="AC24" i="11"/>
  <c r="AC6" i="11"/>
  <c r="AC21" i="11"/>
  <c r="AC12" i="11"/>
  <c r="AC13" i="11"/>
  <c r="AC31" i="11"/>
  <c r="AC18" i="11"/>
  <c r="AC15" i="11"/>
  <c r="AC26" i="11"/>
  <c r="AC29" i="11"/>
  <c r="AC11" i="11"/>
  <c r="AC14" i="11"/>
  <c r="AC20" i="11"/>
  <c r="AC25" i="11"/>
  <c r="AC30" i="11"/>
  <c r="AD7" i="11"/>
  <c r="AC19" i="11"/>
  <c r="AC17" i="11"/>
  <c r="AC23" i="11"/>
  <c r="AD39" i="11" l="1"/>
  <c r="AD41" i="11"/>
  <c r="AD36" i="11"/>
  <c r="AD38" i="11"/>
  <c r="AD35" i="11"/>
  <c r="AD37" i="11"/>
  <c r="CL17" i="18"/>
  <c r="CL29" i="18"/>
  <c r="CL12" i="18"/>
  <c r="CL24" i="18"/>
  <c r="CL31" i="18"/>
  <c r="CL19" i="18"/>
  <c r="CL14" i="18"/>
  <c r="CL26" i="18"/>
  <c r="CL8" i="18"/>
  <c r="CL16" i="18"/>
  <c r="CL28" i="18"/>
  <c r="CL11" i="18"/>
  <c r="CL23" i="18"/>
  <c r="CL18" i="18"/>
  <c r="CL30" i="18"/>
  <c r="CM7" i="18"/>
  <c r="CM43" i="18" s="1"/>
  <c r="CL13" i="18"/>
  <c r="CL25" i="18"/>
  <c r="CL20" i="18"/>
  <c r="CL10" i="18"/>
  <c r="CL22" i="18"/>
  <c r="CL15" i="18"/>
  <c r="CL21" i="18"/>
  <c r="CL27" i="18"/>
  <c r="AC8" i="11"/>
  <c r="AD42" i="11"/>
  <c r="AD33" i="11"/>
  <c r="AD32" i="11"/>
  <c r="AD28" i="11"/>
  <c r="AD22" i="11"/>
  <c r="AD16" i="11"/>
  <c r="AD27" i="11"/>
  <c r="AD10" i="11"/>
  <c r="AD31" i="11"/>
  <c r="AD11" i="11"/>
  <c r="AD20" i="11"/>
  <c r="AD25" i="11"/>
  <c r="AD15" i="11"/>
  <c r="AD12" i="11"/>
  <c r="AD17" i="11"/>
  <c r="AD21" i="11"/>
  <c r="AD26" i="11"/>
  <c r="AE7" i="11"/>
  <c r="AD13" i="11"/>
  <c r="AD18" i="11"/>
  <c r="AD23" i="11"/>
  <c r="AD29" i="11"/>
  <c r="AD8" i="11"/>
  <c r="AD14" i="11"/>
  <c r="AD19" i="11"/>
  <c r="AD24" i="11"/>
  <c r="AD30" i="11"/>
  <c r="AE39" i="11" l="1"/>
  <c r="AE41" i="11"/>
  <c r="AE36" i="11"/>
  <c r="AE38" i="11"/>
  <c r="AE35" i="11"/>
  <c r="AE37" i="11"/>
  <c r="CM10" i="18"/>
  <c r="CM22" i="18"/>
  <c r="CM17" i="18"/>
  <c r="CM29" i="18"/>
  <c r="CM31" i="18"/>
  <c r="CM14" i="18"/>
  <c r="CM12" i="18"/>
  <c r="CM24" i="18"/>
  <c r="CM19" i="18"/>
  <c r="CM8" i="18"/>
  <c r="CM21" i="18"/>
  <c r="CM16" i="18"/>
  <c r="CM28" i="18"/>
  <c r="CM11" i="18"/>
  <c r="CM23" i="18"/>
  <c r="CM30" i="18"/>
  <c r="CM18" i="18"/>
  <c r="CM13" i="18"/>
  <c r="CM25" i="18"/>
  <c r="CN7" i="18"/>
  <c r="CN43" i="18" s="1"/>
  <c r="CM15" i="18"/>
  <c r="CM27" i="18"/>
  <c r="CM20" i="18"/>
  <c r="CM26" i="18"/>
  <c r="AE42" i="11"/>
  <c r="AE33" i="11"/>
  <c r="AE32" i="11"/>
  <c r="AE28" i="11"/>
  <c r="AE22" i="11"/>
  <c r="AE16" i="11"/>
  <c r="AE31" i="11"/>
  <c r="AE10" i="11"/>
  <c r="AF7" i="11"/>
  <c r="AE8" i="11"/>
  <c r="AE17" i="11"/>
  <c r="AE15" i="11"/>
  <c r="AE11" i="11"/>
  <c r="AE20" i="11"/>
  <c r="AE14" i="11"/>
  <c r="AE24" i="11"/>
  <c r="AE25" i="11"/>
  <c r="AE30" i="11"/>
  <c r="AE13" i="11"/>
  <c r="AE18" i="11"/>
  <c r="AE27" i="11"/>
  <c r="AE12" i="11"/>
  <c r="AE19" i="11"/>
  <c r="AE23" i="11"/>
  <c r="AE29" i="11"/>
  <c r="AE21" i="11"/>
  <c r="AE26" i="11"/>
  <c r="AF39" i="11" l="1"/>
  <c r="AF41" i="11"/>
  <c r="AF36" i="11"/>
  <c r="AF38" i="11"/>
  <c r="AF35" i="11"/>
  <c r="AF37" i="11"/>
  <c r="CO7" i="18"/>
  <c r="CO43" i="18" s="1"/>
  <c r="CN15" i="18"/>
  <c r="CN27" i="18"/>
  <c r="CN29" i="18"/>
  <c r="CN10" i="18"/>
  <c r="CN22" i="18"/>
  <c r="CN17" i="18"/>
  <c r="CN12" i="18"/>
  <c r="CN24" i="18"/>
  <c r="CN14" i="18"/>
  <c r="CN26" i="18"/>
  <c r="CN8" i="18"/>
  <c r="CN21" i="18"/>
  <c r="CN16" i="18"/>
  <c r="CN28" i="18"/>
  <c r="CN11" i="18"/>
  <c r="CN23" i="18"/>
  <c r="CN18" i="18"/>
  <c r="CN30" i="18"/>
  <c r="CN20" i="18"/>
  <c r="CN19" i="18"/>
  <c r="CN13" i="18"/>
  <c r="CN25" i="18"/>
  <c r="CN31" i="18"/>
  <c r="AF42" i="11"/>
  <c r="AF33" i="11"/>
  <c r="AF32" i="11"/>
  <c r="AF28" i="11"/>
  <c r="AF22" i="11"/>
  <c r="AF16" i="11"/>
  <c r="AF20" i="11"/>
  <c r="AF10" i="11"/>
  <c r="AF26" i="11"/>
  <c r="AF27" i="11"/>
  <c r="AF14" i="11"/>
  <c r="AF21" i="11"/>
  <c r="AF15" i="11"/>
  <c r="AF11" i="11"/>
  <c r="AF29" i="11"/>
  <c r="AF23" i="11"/>
  <c r="AF30" i="11"/>
  <c r="AF12" i="11"/>
  <c r="AF17" i="11"/>
  <c r="AF31" i="11"/>
  <c r="AF19" i="11"/>
  <c r="AF8" i="11" s="1"/>
  <c r="AF24" i="11"/>
  <c r="AG7" i="11"/>
  <c r="AF13" i="11"/>
  <c r="AF18" i="11"/>
  <c r="AF25" i="11"/>
  <c r="AG39" i="11" l="1"/>
  <c r="AG41" i="11"/>
  <c r="AG36" i="11"/>
  <c r="AG38" i="11"/>
  <c r="AG35" i="11"/>
  <c r="AG37" i="11"/>
  <c r="CO20" i="18"/>
  <c r="CP7" i="18"/>
  <c r="CP43" i="18" s="1"/>
  <c r="CO15" i="18"/>
  <c r="CO27" i="18"/>
  <c r="CO10" i="18"/>
  <c r="CO22" i="18"/>
  <c r="CO17" i="18"/>
  <c r="CO29" i="18"/>
  <c r="CO19" i="18"/>
  <c r="CO31" i="18"/>
  <c r="CO14" i="18"/>
  <c r="CO26" i="18"/>
  <c r="CO8" i="18"/>
  <c r="CO21" i="18"/>
  <c r="CO28" i="18"/>
  <c r="CO16" i="18"/>
  <c r="CO11" i="18"/>
  <c r="CO23" i="18"/>
  <c r="CO13" i="18"/>
  <c r="CO25" i="18"/>
  <c r="CO12" i="18"/>
  <c r="CO30" i="18"/>
  <c r="CO24" i="18"/>
  <c r="CO18" i="18"/>
  <c r="AG42" i="11"/>
  <c r="AG33" i="11"/>
  <c r="AG32" i="11"/>
  <c r="AG28" i="11"/>
  <c r="AG22" i="11"/>
  <c r="AG16" i="11"/>
  <c r="AG29" i="11"/>
  <c r="AG10" i="11"/>
  <c r="AG31" i="11"/>
  <c r="AG17" i="11"/>
  <c r="AG20" i="11"/>
  <c r="AG11" i="11"/>
  <c r="AG15" i="11"/>
  <c r="AH7" i="11"/>
  <c r="AG13" i="11"/>
  <c r="AG18" i="11"/>
  <c r="AG26" i="11"/>
  <c r="AG21" i="11"/>
  <c r="AG25" i="11"/>
  <c r="AG12" i="11"/>
  <c r="AG14" i="11"/>
  <c r="AG8" i="11" s="1"/>
  <c r="AG19" i="11"/>
  <c r="AG30" i="11"/>
  <c r="AG23" i="11"/>
  <c r="AG27" i="11"/>
  <c r="AG24" i="11"/>
  <c r="AH39" i="11" l="1"/>
  <c r="AH41" i="11"/>
  <c r="AH36" i="11"/>
  <c r="AH38" i="11"/>
  <c r="AH35" i="11"/>
  <c r="AH37" i="11"/>
  <c r="CP13" i="18"/>
  <c r="CP25" i="18"/>
  <c r="CP20" i="18"/>
  <c r="CP17" i="18"/>
  <c r="CQ7" i="18"/>
  <c r="CQ43" i="18" s="1"/>
  <c r="CP15" i="18"/>
  <c r="CP27" i="18"/>
  <c r="CP10" i="18"/>
  <c r="CP22" i="18"/>
  <c r="CP12" i="18"/>
  <c r="CP24" i="18"/>
  <c r="CP19" i="18"/>
  <c r="CP31" i="18"/>
  <c r="CP14" i="18"/>
  <c r="CP26" i="18"/>
  <c r="CP11" i="18"/>
  <c r="CP8" i="18"/>
  <c r="CP21" i="18"/>
  <c r="CP16" i="18"/>
  <c r="CP28" i="18"/>
  <c r="CP18" i="18"/>
  <c r="CP30" i="18"/>
  <c r="CP23" i="18"/>
  <c r="CP29" i="18"/>
  <c r="AH42" i="11"/>
  <c r="AH33" i="11"/>
  <c r="AH32" i="11"/>
  <c r="AH28" i="11"/>
  <c r="AH22" i="11"/>
  <c r="AH16" i="11"/>
  <c r="AH31" i="11"/>
  <c r="AH10" i="11"/>
  <c r="AI7" i="11"/>
  <c r="AH18" i="11"/>
  <c r="AH19" i="11"/>
  <c r="AH13" i="11"/>
  <c r="AH23" i="11"/>
  <c r="AH14" i="11"/>
  <c r="AH24" i="11"/>
  <c r="AH27" i="11"/>
  <c r="AH29" i="11"/>
  <c r="AH11" i="11"/>
  <c r="AH15" i="11"/>
  <c r="AH20" i="11"/>
  <c r="AH25" i="11"/>
  <c r="AH30" i="11"/>
  <c r="AH8" i="11" s="1"/>
  <c r="AH12" i="11"/>
  <c r="AH17" i="11"/>
  <c r="AH21" i="11"/>
  <c r="AH26" i="11"/>
  <c r="AI39" i="11" l="1"/>
  <c r="AI41" i="11"/>
  <c r="AI36" i="11"/>
  <c r="AI38" i="11"/>
  <c r="AI35" i="11"/>
  <c r="AI37" i="11"/>
  <c r="CQ18" i="18"/>
  <c r="CQ30" i="18"/>
  <c r="CQ13" i="18"/>
  <c r="CQ25" i="18"/>
  <c r="CQ20" i="18"/>
  <c r="CR7" i="18"/>
  <c r="CQ15" i="18"/>
  <c r="CQ27" i="18"/>
  <c r="CQ10" i="18"/>
  <c r="CQ17" i="18"/>
  <c r="CQ29" i="18"/>
  <c r="CQ12" i="18"/>
  <c r="CQ24" i="18"/>
  <c r="CQ19" i="18"/>
  <c r="CQ31" i="18"/>
  <c r="CQ14" i="18"/>
  <c r="CQ26" i="18"/>
  <c r="CQ8" i="18"/>
  <c r="CQ21" i="18"/>
  <c r="CQ11" i="18"/>
  <c r="CQ23" i="18"/>
  <c r="CQ22" i="18"/>
  <c r="CQ28" i="18"/>
  <c r="CQ16" i="18"/>
  <c r="AI42" i="11"/>
  <c r="AI33" i="11"/>
  <c r="AI32" i="11"/>
  <c r="AI28" i="11"/>
  <c r="AI22" i="11"/>
  <c r="AI16" i="11"/>
  <c r="AI30" i="11"/>
  <c r="AI10" i="11"/>
  <c r="AI13" i="11"/>
  <c r="AI14" i="11"/>
  <c r="AI24" i="11"/>
  <c r="AI18" i="11"/>
  <c r="AI29" i="11"/>
  <c r="AI27" i="11"/>
  <c r="AJ7" i="11"/>
  <c r="AI19" i="11"/>
  <c r="AI23" i="11"/>
  <c r="AI12" i="11"/>
  <c r="AI17" i="11"/>
  <c r="AI21" i="11"/>
  <c r="AI26" i="11"/>
  <c r="AI31" i="11"/>
  <c r="AI11" i="11"/>
  <c r="AI15" i="11"/>
  <c r="AI20" i="11"/>
  <c r="AI25" i="11"/>
  <c r="AJ39" i="11" l="1"/>
  <c r="AJ41" i="11"/>
  <c r="AJ36" i="11"/>
  <c r="AJ38" i="11"/>
  <c r="AJ35" i="11"/>
  <c r="AJ37" i="11"/>
  <c r="CS7" i="18"/>
  <c r="CR8" i="18"/>
  <c r="AI8" i="11"/>
  <c r="AJ42" i="11"/>
  <c r="AJ33" i="11"/>
  <c r="AJ32" i="11"/>
  <c r="AJ28" i="11"/>
  <c r="AJ22" i="11"/>
  <c r="AJ16" i="11"/>
  <c r="AJ30" i="11"/>
  <c r="AJ10" i="11"/>
  <c r="AJ24" i="11"/>
  <c r="AJ6" i="11"/>
  <c r="AJ13" i="11"/>
  <c r="AJ18" i="11"/>
  <c r="AJ19" i="11"/>
  <c r="AJ26" i="11"/>
  <c r="AJ25" i="11"/>
  <c r="AJ12" i="11"/>
  <c r="AJ15" i="11"/>
  <c r="AJ29" i="11"/>
  <c r="AJ21" i="11"/>
  <c r="AJ27" i="11"/>
  <c r="AJ14" i="11"/>
  <c r="AJ20" i="11"/>
  <c r="AK7" i="11"/>
  <c r="AJ11" i="11"/>
  <c r="AJ17" i="11"/>
  <c r="AJ8" i="11" s="1"/>
  <c r="AJ31" i="11"/>
  <c r="AJ23" i="11"/>
  <c r="AK39" i="11" l="1"/>
  <c r="AK41" i="11"/>
  <c r="AK36" i="11"/>
  <c r="AK38" i="11"/>
  <c r="AK35" i="11"/>
  <c r="AK37" i="11"/>
  <c r="CT7" i="18"/>
  <c r="CS8" i="18"/>
  <c r="AK42" i="11"/>
  <c r="AK33" i="11"/>
  <c r="AK32" i="11"/>
  <c r="AK28" i="11"/>
  <c r="AK22" i="11"/>
  <c r="AK16" i="11"/>
  <c r="AK30" i="11"/>
  <c r="AK10" i="11"/>
  <c r="AK20" i="11"/>
  <c r="AK23" i="11"/>
  <c r="AK19" i="11"/>
  <c r="AK12" i="11"/>
  <c r="AK31" i="11"/>
  <c r="AK15" i="11"/>
  <c r="AK26" i="11"/>
  <c r="AL7" i="11"/>
  <c r="AK17" i="11"/>
  <c r="AK27" i="11"/>
  <c r="AK8" i="11"/>
  <c r="AK13" i="11"/>
  <c r="AK18" i="11"/>
  <c r="AK24" i="11"/>
  <c r="AK29" i="11"/>
  <c r="AK11" i="11"/>
  <c r="AK14" i="11"/>
  <c r="AK21" i="11"/>
  <c r="AK25" i="11"/>
  <c r="AL39" i="11" l="1"/>
  <c r="AL41" i="11"/>
  <c r="AL36" i="11"/>
  <c r="AL38" i="11"/>
  <c r="AL35" i="11"/>
  <c r="AL37" i="11"/>
  <c r="CT8" i="18"/>
  <c r="CU7" i="18"/>
  <c r="AL42" i="11"/>
  <c r="AL33" i="11"/>
  <c r="AL32" i="11"/>
  <c r="AL28" i="11"/>
  <c r="AL22" i="11"/>
  <c r="AL16" i="11"/>
  <c r="AL30" i="11"/>
  <c r="AL10" i="11"/>
  <c r="AL31" i="11"/>
  <c r="AL12" i="11"/>
  <c r="AL17" i="11"/>
  <c r="AL21" i="11"/>
  <c r="AL26" i="11"/>
  <c r="AL13" i="11"/>
  <c r="AL23" i="11"/>
  <c r="AL14" i="11"/>
  <c r="AL24" i="11"/>
  <c r="AL29" i="11"/>
  <c r="AM7" i="11"/>
  <c r="AL18" i="11"/>
  <c r="AL27" i="11"/>
  <c r="AL8" i="11"/>
  <c r="AL19" i="11"/>
  <c r="AL11" i="11"/>
  <c r="AL15" i="11"/>
  <c r="AL20" i="11"/>
  <c r="AL25" i="11"/>
  <c r="AM39" i="11" l="1"/>
  <c r="AM41" i="11"/>
  <c r="AM36" i="11"/>
  <c r="AM38" i="11"/>
  <c r="AM35" i="11"/>
  <c r="AM37" i="11"/>
  <c r="CU8" i="18"/>
  <c r="CV7" i="18"/>
  <c r="AM42" i="11"/>
  <c r="AM33" i="11"/>
  <c r="AM32" i="11"/>
  <c r="AM28" i="11"/>
  <c r="AM22" i="11"/>
  <c r="AM16" i="11"/>
  <c r="AM31" i="11"/>
  <c r="AM10" i="11"/>
  <c r="AM27" i="11"/>
  <c r="AM12" i="11"/>
  <c r="AM17" i="11"/>
  <c r="AM23" i="11"/>
  <c r="AM13" i="11"/>
  <c r="AM15" i="11"/>
  <c r="AM20" i="11"/>
  <c r="AM25" i="11"/>
  <c r="AM30" i="11"/>
  <c r="AN7" i="11"/>
  <c r="AM14" i="11"/>
  <c r="AM18" i="11"/>
  <c r="AM24" i="11"/>
  <c r="AM29" i="11"/>
  <c r="AM11" i="11"/>
  <c r="AM19" i="11"/>
  <c r="AM21" i="11"/>
  <c r="AM26" i="11"/>
  <c r="AM8" i="11" s="1"/>
  <c r="AN39" i="11" l="1"/>
  <c r="AN41" i="11"/>
  <c r="AN36" i="11"/>
  <c r="AN38" i="11"/>
  <c r="AN35" i="11"/>
  <c r="AN37" i="11"/>
  <c r="CV8" i="18"/>
  <c r="CW7" i="18"/>
  <c r="AN42" i="11"/>
  <c r="AN33" i="11"/>
  <c r="AN32" i="11"/>
  <c r="AN28" i="11"/>
  <c r="AN22" i="11"/>
  <c r="AN16" i="11"/>
  <c r="AN23" i="11"/>
  <c r="AN10" i="11"/>
  <c r="AN13" i="11"/>
  <c r="AN18" i="11"/>
  <c r="AN20" i="11"/>
  <c r="AN12" i="11"/>
  <c r="AN24" i="11"/>
  <c r="AN17" i="11"/>
  <c r="AN30" i="11"/>
  <c r="AN26" i="11"/>
  <c r="AN19" i="11"/>
  <c r="AN14" i="11"/>
  <c r="AN25" i="11"/>
  <c r="AN8" i="11" s="1"/>
  <c r="AN29" i="11"/>
  <c r="AN21" i="11"/>
  <c r="AN11" i="11"/>
  <c r="AN15" i="11"/>
  <c r="AN27" i="11"/>
  <c r="AN31" i="11"/>
  <c r="AO7" i="11"/>
  <c r="AO41" i="11" s="1"/>
  <c r="AO38" i="11" l="1"/>
  <c r="AO39" i="11"/>
  <c r="AO37" i="11"/>
  <c r="AO36" i="11"/>
  <c r="AO31" i="11"/>
  <c r="AO35" i="11"/>
  <c r="CW8" i="18"/>
  <c r="CX7" i="18"/>
  <c r="AO29" i="11"/>
  <c r="AO30" i="11"/>
  <c r="AO15" i="11"/>
  <c r="AO17" i="11"/>
  <c r="AO8" i="11" s="1"/>
  <c r="AO23" i="11"/>
  <c r="AO42" i="11"/>
  <c r="AO33" i="11"/>
  <c r="AO32" i="11"/>
  <c r="AO28" i="11"/>
  <c r="AO22" i="11"/>
  <c r="AO16" i="11"/>
  <c r="AO24" i="11"/>
  <c r="AO20" i="11"/>
  <c r="AO12" i="11"/>
  <c r="AO19" i="11"/>
  <c r="AP7" i="11"/>
  <c r="AP41" i="11" s="1"/>
  <c r="AO10" i="11"/>
  <c r="AO27" i="11"/>
  <c r="AO21" i="11"/>
  <c r="AO14" i="11"/>
  <c r="AO11" i="11"/>
  <c r="AO26" i="11"/>
  <c r="AO18" i="11"/>
  <c r="AO13" i="11"/>
  <c r="AO25" i="11"/>
  <c r="AP38" i="11" l="1"/>
  <c r="AP39" i="11"/>
  <c r="AP37" i="11"/>
  <c r="AP36" i="11"/>
  <c r="AP12" i="11"/>
  <c r="AP35" i="11"/>
  <c r="CX8" i="18"/>
  <c r="CY7" i="18"/>
  <c r="AP19" i="11"/>
  <c r="AQ7" i="11"/>
  <c r="AQ41" i="11" s="1"/>
  <c r="AP20" i="11"/>
  <c r="AP13" i="11"/>
  <c r="AP23" i="11"/>
  <c r="AP29" i="11"/>
  <c r="AP30" i="11"/>
  <c r="AP11" i="11"/>
  <c r="AP27" i="11"/>
  <c r="AP18" i="11"/>
  <c r="AP24" i="11"/>
  <c r="AP14" i="11"/>
  <c r="AP25" i="11"/>
  <c r="AP15" i="11"/>
  <c r="AP31" i="11"/>
  <c r="AP26" i="11"/>
  <c r="AP8" i="11" s="1"/>
  <c r="AP17" i="11"/>
  <c r="AR10" i="11"/>
  <c r="AP21" i="11"/>
  <c r="AQ10" i="11"/>
  <c r="AP10" i="11"/>
  <c r="AP42" i="11"/>
  <c r="AP33" i="11"/>
  <c r="AP32" i="11"/>
  <c r="AP28" i="11"/>
  <c r="AP22" i="11"/>
  <c r="AP16" i="11"/>
  <c r="AR26" i="11"/>
  <c r="AR30" i="11"/>
  <c r="AQ38" i="11" l="1"/>
  <c r="AQ39" i="11"/>
  <c r="AQ37" i="11"/>
  <c r="AQ36" i="11"/>
  <c r="AR7" i="11"/>
  <c r="AR12" i="11" s="1"/>
  <c r="AQ35" i="11"/>
  <c r="AQ28" i="11"/>
  <c r="AQ32" i="11"/>
  <c r="AQ33" i="11"/>
  <c r="AQ42" i="11"/>
  <c r="AR23" i="11"/>
  <c r="AQ31" i="11"/>
  <c r="AQ24" i="11"/>
  <c r="AQ25" i="11"/>
  <c r="AQ16" i="11"/>
  <c r="CY8" i="18"/>
  <c r="CZ7" i="18"/>
  <c r="AQ13" i="11"/>
  <c r="AQ22" i="11"/>
  <c r="AQ12" i="11"/>
  <c r="AR8" i="11"/>
  <c r="AR19" i="11"/>
  <c r="AQ8" i="11"/>
  <c r="AQ14" i="11"/>
  <c r="AQ15" i="11"/>
  <c r="AQ21" i="11"/>
  <c r="AQ23" i="11"/>
  <c r="AR14" i="11"/>
  <c r="AQ29" i="11"/>
  <c r="AQ19" i="11"/>
  <c r="AQ30" i="11"/>
  <c r="AQ20" i="11"/>
  <c r="AQ11" i="11"/>
  <c r="AQ26" i="11"/>
  <c r="AQ17" i="11"/>
  <c r="AQ27" i="11"/>
  <c r="AQ18" i="11"/>
  <c r="AQ6" i="11"/>
  <c r="AS10" i="11"/>
  <c r="AS14" i="11"/>
  <c r="AS30" i="11"/>
  <c r="AS19" i="11"/>
  <c r="AS26" i="11"/>
  <c r="AR18" i="11" l="1"/>
  <c r="AR17" i="11"/>
  <c r="AR13" i="11"/>
  <c r="AR29" i="11"/>
  <c r="AR41" i="11"/>
  <c r="AR31" i="11"/>
  <c r="AR28" i="11"/>
  <c r="AR21" i="11"/>
  <c r="AR24" i="11"/>
  <c r="AR11" i="11"/>
  <c r="AR20" i="11"/>
  <c r="AR38" i="11"/>
  <c r="AR39" i="11"/>
  <c r="AR25" i="11"/>
  <c r="AR42" i="11"/>
  <c r="AR27" i="11"/>
  <c r="AR37" i="11"/>
  <c r="AR36" i="11"/>
  <c r="AR15" i="11"/>
  <c r="AR16" i="11"/>
  <c r="AS7" i="11"/>
  <c r="AR35" i="11"/>
  <c r="AR22" i="11"/>
  <c r="AR33" i="11"/>
  <c r="AR32" i="11"/>
  <c r="DA7" i="18"/>
  <c r="CZ8" i="18"/>
  <c r="AT10" i="11"/>
  <c r="AT30" i="11"/>
  <c r="AT14" i="11"/>
  <c r="AT19" i="11"/>
  <c r="AT26" i="11"/>
  <c r="AS39" i="11" l="1"/>
  <c r="AS41" i="11"/>
  <c r="AS42" i="11"/>
  <c r="AS38" i="11"/>
  <c r="AS37" i="11"/>
  <c r="AS36" i="11"/>
  <c r="AS35" i="11"/>
  <c r="AS15" i="11"/>
  <c r="AS18" i="11"/>
  <c r="AS31" i="11"/>
  <c r="AS20" i="11"/>
  <c r="AS13" i="11"/>
  <c r="AS33" i="11"/>
  <c r="AS32" i="11"/>
  <c r="AS24" i="11"/>
  <c r="AS16" i="11"/>
  <c r="AS29" i="11"/>
  <c r="AS25" i="11"/>
  <c r="AS11" i="11"/>
  <c r="AS28" i="11"/>
  <c r="AS23" i="11"/>
  <c r="AS8" i="11" s="1"/>
  <c r="AS12" i="11"/>
  <c r="AS27" i="11"/>
  <c r="AS22" i="11"/>
  <c r="AT7" i="11"/>
  <c r="AS21" i="11"/>
  <c r="AS17" i="11"/>
  <c r="DB7" i="18"/>
  <c r="DA8" i="18"/>
  <c r="AU10" i="11"/>
  <c r="AU30" i="11"/>
  <c r="AU14" i="11"/>
  <c r="AU19" i="11"/>
  <c r="AU26" i="11"/>
  <c r="AT39" i="11" l="1"/>
  <c r="AT41" i="11"/>
  <c r="AT42" i="11"/>
  <c r="AT38" i="11"/>
  <c r="AT37" i="11"/>
  <c r="AT36" i="11"/>
  <c r="AT35" i="11"/>
  <c r="AT22" i="11"/>
  <c r="AT18" i="11"/>
  <c r="AT16" i="11"/>
  <c r="AT27" i="11"/>
  <c r="AU7" i="11"/>
  <c r="AT17" i="11"/>
  <c r="AT11" i="11"/>
  <c r="AT23" i="11"/>
  <c r="AT33" i="11"/>
  <c r="AT15" i="11"/>
  <c r="AT8" i="11"/>
  <c r="AT13" i="11"/>
  <c r="AT25" i="11"/>
  <c r="AT21" i="11"/>
  <c r="AT24" i="11"/>
  <c r="AT29" i="11"/>
  <c r="AT20" i="11"/>
  <c r="AT12" i="11"/>
  <c r="AT32" i="11"/>
  <c r="AT28" i="11"/>
  <c r="AT31" i="11"/>
  <c r="DC7" i="18"/>
  <c r="DB8" i="18"/>
  <c r="AV10" i="11"/>
  <c r="AV30" i="11"/>
  <c r="AV14" i="11"/>
  <c r="AV26" i="11"/>
  <c r="AV19" i="11"/>
  <c r="AU39" i="11" l="1"/>
  <c r="AU41" i="11"/>
  <c r="AU42" i="11"/>
  <c r="AU38" i="11"/>
  <c r="AU37" i="11"/>
  <c r="AU36" i="11"/>
  <c r="AU35" i="11"/>
  <c r="AU33" i="11"/>
  <c r="AU32" i="11"/>
  <c r="AU12" i="11"/>
  <c r="AU11" i="11"/>
  <c r="AU13" i="11"/>
  <c r="AU18" i="11"/>
  <c r="AU24" i="11"/>
  <c r="AU28" i="11"/>
  <c r="AU29" i="11"/>
  <c r="AU23" i="11"/>
  <c r="AU8" i="11" s="1"/>
  <c r="AV7" i="11"/>
  <c r="AU31" i="11"/>
  <c r="AU17" i="11"/>
  <c r="AU16" i="11"/>
  <c r="AU20" i="11"/>
  <c r="AU22" i="11"/>
  <c r="AU25" i="11"/>
  <c r="AU21" i="11"/>
  <c r="AU15" i="11"/>
  <c r="AU27" i="11"/>
  <c r="DD7" i="18"/>
  <c r="DC8" i="18"/>
  <c r="AW10" i="11"/>
  <c r="AW14" i="11"/>
  <c r="AW19" i="11"/>
  <c r="AW30" i="11"/>
  <c r="AW26" i="11"/>
  <c r="AV39" i="11" l="1"/>
  <c r="AV41" i="11"/>
  <c r="AV42" i="11"/>
  <c r="AV38" i="11"/>
  <c r="AV37" i="11"/>
  <c r="AV36" i="11"/>
  <c r="AV35" i="11"/>
  <c r="AV23" i="11"/>
  <c r="AV31" i="11"/>
  <c r="AV24" i="11"/>
  <c r="AV33" i="11"/>
  <c r="AV32" i="11"/>
  <c r="AV25" i="11"/>
  <c r="AV27" i="11"/>
  <c r="AV21" i="11"/>
  <c r="AV22" i="11"/>
  <c r="AV28" i="11"/>
  <c r="AV18" i="11"/>
  <c r="AV16" i="11"/>
  <c r="AV13" i="11"/>
  <c r="AV29" i="11"/>
  <c r="AV20" i="11"/>
  <c r="AW7" i="11"/>
  <c r="AV17" i="11"/>
  <c r="AV11" i="11"/>
  <c r="AV15" i="11"/>
  <c r="AV12" i="11"/>
  <c r="AV8" i="11"/>
  <c r="DE7" i="18"/>
  <c r="DD8" i="18"/>
  <c r="AX10" i="11"/>
  <c r="AX30" i="11"/>
  <c r="AX14" i="11"/>
  <c r="AX19" i="11"/>
  <c r="AX26" i="11"/>
  <c r="AW39" i="11" l="1"/>
  <c r="AW41" i="11"/>
  <c r="AW42" i="11"/>
  <c r="AW38" i="11"/>
  <c r="AW37" i="11"/>
  <c r="AW36" i="11"/>
  <c r="AW35" i="11"/>
  <c r="AW15" i="11"/>
  <c r="AW18" i="11"/>
  <c r="AW32" i="11"/>
  <c r="AW29" i="11"/>
  <c r="AW22" i="11"/>
  <c r="AW31" i="11"/>
  <c r="AW13" i="11"/>
  <c r="AW33" i="11"/>
  <c r="AW16" i="11"/>
  <c r="AW20" i="11"/>
  <c r="AW24" i="11"/>
  <c r="AW28" i="11"/>
  <c r="AW21" i="11"/>
  <c r="AW23" i="11"/>
  <c r="AW8" i="11" s="1"/>
  <c r="AW12" i="11"/>
  <c r="AW25" i="11"/>
  <c r="AX7" i="11"/>
  <c r="AW11" i="11"/>
  <c r="AW17" i="11"/>
  <c r="AW27" i="11"/>
  <c r="DF7" i="18"/>
  <c r="DE8" i="18"/>
  <c r="AY10" i="11"/>
  <c r="AY26" i="11"/>
  <c r="AY30" i="11"/>
  <c r="AY14" i="11"/>
  <c r="AY19" i="11"/>
  <c r="AX39" i="11" l="1"/>
  <c r="AX41" i="11"/>
  <c r="AX42" i="11"/>
  <c r="AX38" i="11"/>
  <c r="AX37" i="11"/>
  <c r="AX36" i="11"/>
  <c r="AX35" i="11"/>
  <c r="AX20" i="11"/>
  <c r="AX23" i="11"/>
  <c r="AX25" i="11"/>
  <c r="AX33" i="11"/>
  <c r="AX32" i="11"/>
  <c r="AX31" i="11"/>
  <c r="AX24" i="11"/>
  <c r="AX12" i="11"/>
  <c r="AX21" i="11"/>
  <c r="AX28" i="11"/>
  <c r="AX29" i="11"/>
  <c r="AX16" i="11"/>
  <c r="AX13" i="11"/>
  <c r="AX27" i="11"/>
  <c r="AX6" i="11"/>
  <c r="AX17" i="11"/>
  <c r="AX11" i="11"/>
  <c r="AX15" i="11"/>
  <c r="AX22" i="11"/>
  <c r="AX18" i="11"/>
  <c r="AY7" i="11"/>
  <c r="AX8" i="11"/>
  <c r="DF8" i="18"/>
  <c r="DG7" i="18"/>
  <c r="AZ10" i="11"/>
  <c r="AZ14" i="11"/>
  <c r="AZ26" i="11"/>
  <c r="AZ19" i="11"/>
  <c r="AZ30" i="11"/>
  <c r="AY39" i="11" l="1"/>
  <c r="AY41" i="11"/>
  <c r="AY42" i="11"/>
  <c r="AY38" i="11"/>
  <c r="AY37" i="11"/>
  <c r="AY36" i="11"/>
  <c r="AY35" i="11"/>
  <c r="AY25" i="11"/>
  <c r="AY21" i="11"/>
  <c r="AY22" i="11"/>
  <c r="AY8" i="11"/>
  <c r="AY33" i="11"/>
  <c r="AY31" i="11"/>
  <c r="AY32" i="11"/>
  <c r="AY18" i="11"/>
  <c r="AY11" i="11"/>
  <c r="AY12" i="11"/>
  <c r="AY29" i="11"/>
  <c r="AY15" i="11"/>
  <c r="AY28" i="11"/>
  <c r="AY24" i="11"/>
  <c r="AY23" i="11"/>
  <c r="AY16" i="11"/>
  <c r="AZ7" i="11"/>
  <c r="AY13" i="11"/>
  <c r="AY27" i="11"/>
  <c r="AY17" i="11"/>
  <c r="AY20" i="11"/>
  <c r="DG8" i="18"/>
  <c r="DH7" i="18"/>
  <c r="BA10" i="11"/>
  <c r="BA19" i="11"/>
  <c r="BA26" i="11"/>
  <c r="BA14" i="11"/>
  <c r="BA30" i="11"/>
  <c r="AZ39" i="11" l="1"/>
  <c r="AZ41" i="11"/>
  <c r="AZ42" i="11"/>
  <c r="AZ38" i="11"/>
  <c r="AZ37" i="11"/>
  <c r="AZ36" i="11"/>
  <c r="AZ35" i="11"/>
  <c r="AZ12" i="11"/>
  <c r="AZ31" i="11"/>
  <c r="AZ32" i="11"/>
  <c r="AZ25" i="11"/>
  <c r="AZ18" i="11"/>
  <c r="AZ15" i="11"/>
  <c r="AZ23" i="11"/>
  <c r="AZ29" i="11"/>
  <c r="AZ33" i="11"/>
  <c r="AZ27" i="11"/>
  <c r="AZ28" i="11"/>
  <c r="AZ20" i="11"/>
  <c r="AZ24" i="11"/>
  <c r="AZ21" i="11"/>
  <c r="AZ8" i="11"/>
  <c r="BA7" i="11"/>
  <c r="AZ22" i="11"/>
  <c r="AZ11" i="11"/>
  <c r="AZ16" i="11"/>
  <c r="AZ17" i="11"/>
  <c r="AZ13" i="11"/>
  <c r="DH8" i="18"/>
  <c r="DI7" i="18"/>
  <c r="BB10" i="11"/>
  <c r="BB26" i="11"/>
  <c r="BB30" i="11"/>
  <c r="BB14" i="11"/>
  <c r="BB19" i="11"/>
  <c r="BA39" i="11" l="1"/>
  <c r="BA41" i="11"/>
  <c r="BA42" i="11"/>
  <c r="BA38" i="11"/>
  <c r="BA37" i="11"/>
  <c r="BA36" i="11"/>
  <c r="BA35" i="11"/>
  <c r="BA12" i="11"/>
  <c r="BA29" i="11"/>
  <c r="BA15" i="11"/>
  <c r="BA20" i="11"/>
  <c r="BA11" i="11"/>
  <c r="BA22" i="11"/>
  <c r="BB7" i="11"/>
  <c r="BA25" i="11"/>
  <c r="BA18" i="11"/>
  <c r="BA8" i="11"/>
  <c r="BA33" i="11"/>
  <c r="BA31" i="11"/>
  <c r="BA28" i="11"/>
  <c r="BA21" i="11"/>
  <c r="BA32" i="11"/>
  <c r="BA27" i="11"/>
  <c r="BA13" i="11"/>
  <c r="BA23" i="11"/>
  <c r="BA16" i="11"/>
  <c r="BA24" i="11"/>
  <c r="BA17" i="11"/>
  <c r="DI8" i="18"/>
  <c r="DJ7" i="18"/>
  <c r="BC10" i="11"/>
  <c r="BC19" i="11"/>
  <c r="BC26" i="11"/>
  <c r="BC30" i="11"/>
  <c r="BC14" i="11"/>
  <c r="BB39" i="11" l="1"/>
  <c r="BB41" i="11"/>
  <c r="BB42" i="11"/>
  <c r="BB38" i="11"/>
  <c r="BB37" i="11"/>
  <c r="BB36" i="11"/>
  <c r="BB35" i="11"/>
  <c r="BB12" i="11"/>
  <c r="BB24" i="11"/>
  <c r="BB17" i="11"/>
  <c r="BB21" i="11"/>
  <c r="BB31" i="11"/>
  <c r="BB22" i="11"/>
  <c r="BC7" i="11"/>
  <c r="BB20" i="11"/>
  <c r="BB23" i="11"/>
  <c r="BB29" i="11"/>
  <c r="BB8" i="11"/>
  <c r="BB13" i="11"/>
  <c r="BB33" i="11"/>
  <c r="BB11" i="11"/>
  <c r="BB16" i="11"/>
  <c r="BB32" i="11"/>
  <c r="BB15" i="11"/>
  <c r="BB25" i="11"/>
  <c r="BB28" i="11"/>
  <c r="BB27" i="11"/>
  <c r="BB18" i="11"/>
  <c r="DJ8" i="18"/>
  <c r="DK7" i="18"/>
  <c r="BD10" i="11"/>
  <c r="BD14" i="11"/>
  <c r="BD19" i="11"/>
  <c r="BD26" i="11"/>
  <c r="BD30" i="11"/>
  <c r="BC39" i="11" l="1"/>
  <c r="BC41" i="11"/>
  <c r="BC42" i="11"/>
  <c r="BC38" i="11"/>
  <c r="BC37" i="11"/>
  <c r="BC36" i="11"/>
  <c r="BC35" i="11"/>
  <c r="BC27" i="11"/>
  <c r="BC24" i="11"/>
  <c r="BC32" i="11"/>
  <c r="BC16" i="11"/>
  <c r="BC12" i="11"/>
  <c r="BC29" i="11"/>
  <c r="BC28" i="11"/>
  <c r="BC22" i="11"/>
  <c r="BC23" i="11"/>
  <c r="BC8" i="11" s="1"/>
  <c r="BC33" i="11"/>
  <c r="BC21" i="11"/>
  <c r="BC15" i="11"/>
  <c r="BD7" i="11"/>
  <c r="BC20" i="11"/>
  <c r="BC25" i="11"/>
  <c r="BC13" i="11"/>
  <c r="BC17" i="11"/>
  <c r="BC31" i="11"/>
  <c r="BC11" i="11"/>
  <c r="BC18" i="11"/>
  <c r="DK8" i="18"/>
  <c r="DL7" i="18"/>
  <c r="BE10" i="11"/>
  <c r="BE19" i="11"/>
  <c r="BE30" i="11"/>
  <c r="BE14" i="11"/>
  <c r="BE26" i="11"/>
  <c r="BD39" i="11" l="1"/>
  <c r="BD41" i="11"/>
  <c r="BD42" i="11"/>
  <c r="BD38" i="11"/>
  <c r="BD37" i="11"/>
  <c r="BD36" i="11"/>
  <c r="BD35" i="11"/>
  <c r="BD23" i="11"/>
  <c r="BD25" i="11"/>
  <c r="BD29" i="11"/>
  <c r="BD8" i="11" s="1"/>
  <c r="BD21" i="11"/>
  <c r="BD22" i="11"/>
  <c r="BD20" i="11"/>
  <c r="BE7" i="11"/>
  <c r="BD13" i="11"/>
  <c r="BD31" i="11"/>
  <c r="BD24" i="11"/>
  <c r="BD33" i="11"/>
  <c r="BD32" i="11"/>
  <c r="BD28" i="11"/>
  <c r="BD18" i="11"/>
  <c r="BD17" i="11"/>
  <c r="BD27" i="11"/>
  <c r="BD16" i="11"/>
  <c r="BD15" i="11"/>
  <c r="BD12" i="11"/>
  <c r="BD11" i="11"/>
  <c r="DM7" i="18"/>
  <c r="DL8" i="18"/>
  <c r="BF10" i="11"/>
  <c r="BF26" i="11"/>
  <c r="BF14" i="11"/>
  <c r="BF30" i="11"/>
  <c r="BF19" i="11"/>
  <c r="BE39" i="11" l="1"/>
  <c r="BE41" i="11"/>
  <c r="BE42" i="11"/>
  <c r="BE38" i="11"/>
  <c r="BE37" i="11"/>
  <c r="BE36" i="11"/>
  <c r="BE35" i="11"/>
  <c r="BE13" i="11"/>
  <c r="BE15" i="11"/>
  <c r="BE8" i="11"/>
  <c r="BE33" i="11"/>
  <c r="BE18" i="11"/>
  <c r="BE32" i="11"/>
  <c r="BE24" i="11"/>
  <c r="BE29" i="11"/>
  <c r="BE22" i="11"/>
  <c r="BE27" i="11"/>
  <c r="BE25" i="11"/>
  <c r="BE28" i="11"/>
  <c r="BE12" i="11"/>
  <c r="BE16" i="11"/>
  <c r="BF7" i="11"/>
  <c r="BE20" i="11"/>
  <c r="BE21" i="11"/>
  <c r="BE31" i="11"/>
  <c r="BE11" i="11"/>
  <c r="BE23" i="11"/>
  <c r="BE6" i="11"/>
  <c r="BE17" i="11"/>
  <c r="DN7" i="18"/>
  <c r="DM8" i="18"/>
  <c r="BG10" i="11"/>
  <c r="BG26" i="11"/>
  <c r="BG30" i="11"/>
  <c r="BG19" i="11"/>
  <c r="BG14" i="11"/>
  <c r="BF39" i="11" l="1"/>
  <c r="BF41" i="11"/>
  <c r="BF42" i="11"/>
  <c r="BF38" i="11"/>
  <c r="BF37" i="11"/>
  <c r="BF36" i="11"/>
  <c r="BF35" i="11"/>
  <c r="BF17" i="11"/>
  <c r="BF29" i="11"/>
  <c r="BF21" i="11"/>
  <c r="BF24" i="11"/>
  <c r="BF27" i="11"/>
  <c r="BF12" i="11"/>
  <c r="BF33" i="11"/>
  <c r="BF32" i="11"/>
  <c r="BF28" i="11"/>
  <c r="BF31" i="11"/>
  <c r="BF25" i="11"/>
  <c r="BF13" i="11"/>
  <c r="BF23" i="11"/>
  <c r="BF15" i="11"/>
  <c r="BF16" i="11"/>
  <c r="BG7" i="11"/>
  <c r="BF11" i="11"/>
  <c r="BF22" i="11"/>
  <c r="BF18" i="11"/>
  <c r="BF8" i="11" s="1"/>
  <c r="BF20" i="11"/>
  <c r="DN8" i="18"/>
  <c r="DO7" i="18"/>
  <c r="DO43" i="18" s="1"/>
  <c r="BH10" i="11"/>
  <c r="BH19" i="11"/>
  <c r="BH30" i="11"/>
  <c r="BH14" i="11"/>
  <c r="BH26" i="11"/>
  <c r="BG39" i="11" l="1"/>
  <c r="BG41" i="11"/>
  <c r="BG42" i="11"/>
  <c r="BG38" i="11"/>
  <c r="BG37" i="11"/>
  <c r="BG36" i="11"/>
  <c r="BG35" i="11"/>
  <c r="BG27" i="11"/>
  <c r="BG25" i="11"/>
  <c r="BG18" i="11"/>
  <c r="BG12" i="11"/>
  <c r="BG17" i="11"/>
  <c r="BG33" i="11"/>
  <c r="BG8" i="11"/>
  <c r="BG28" i="11"/>
  <c r="BG20" i="11"/>
  <c r="BG24" i="11"/>
  <c r="BG21" i="11"/>
  <c r="BG32" i="11"/>
  <c r="BG31" i="11"/>
  <c r="BG11" i="11"/>
  <c r="BG16" i="11"/>
  <c r="BG29" i="11"/>
  <c r="BG23" i="11"/>
  <c r="BG15" i="11"/>
  <c r="BH7" i="11"/>
  <c r="BG13" i="11"/>
  <c r="BG22" i="11"/>
  <c r="DO30" i="18"/>
  <c r="DO31" i="18"/>
  <c r="DO20" i="18"/>
  <c r="DP7" i="18"/>
  <c r="DO8" i="18"/>
  <c r="DO21" i="18"/>
  <c r="DO25" i="18"/>
  <c r="DO22" i="18"/>
  <c r="DO11" i="18"/>
  <c r="DO23" i="18"/>
  <c r="DO12" i="18"/>
  <c r="DO24" i="18"/>
  <c r="DO13" i="18"/>
  <c r="DO28" i="18"/>
  <c r="DO15" i="18"/>
  <c r="DO27" i="18"/>
  <c r="DO16" i="18"/>
  <c r="DO17" i="18"/>
  <c r="DO29" i="18"/>
  <c r="DO18" i="18"/>
  <c r="BI10" i="11"/>
  <c r="BI26" i="11"/>
  <c r="BI19" i="11"/>
  <c r="BI30" i="11"/>
  <c r="BI14" i="11"/>
  <c r="BH39" i="11" l="1"/>
  <c r="BH41" i="11"/>
  <c r="BH42" i="11"/>
  <c r="BH38" i="11"/>
  <c r="BH37" i="11"/>
  <c r="BH36" i="11"/>
  <c r="BH35" i="11"/>
  <c r="BH17" i="11"/>
  <c r="BH32" i="11"/>
  <c r="BH16" i="11"/>
  <c r="BH11" i="11"/>
  <c r="BH29" i="11"/>
  <c r="BH25" i="11"/>
  <c r="BH33" i="11"/>
  <c r="BH23" i="11"/>
  <c r="BH15" i="11"/>
  <c r="BH21" i="11"/>
  <c r="BI7" i="11"/>
  <c r="BH18" i="11"/>
  <c r="BH27" i="11"/>
  <c r="BH24" i="11"/>
  <c r="BH8" i="11" s="1"/>
  <c r="BH31" i="11"/>
  <c r="BH22" i="11"/>
  <c r="BH13" i="11"/>
  <c r="BH20" i="11"/>
  <c r="BH28" i="11"/>
  <c r="BH12" i="11"/>
  <c r="DP31" i="18"/>
  <c r="DP43" i="18"/>
  <c r="DP6" i="18"/>
  <c r="DP30" i="18"/>
  <c r="DP20" i="18"/>
  <c r="DQ7" i="18"/>
  <c r="DP8" i="18"/>
  <c r="DP21" i="18"/>
  <c r="DP24" i="18"/>
  <c r="DP22" i="18"/>
  <c r="DP11" i="18"/>
  <c r="DP23" i="18"/>
  <c r="DP12" i="18"/>
  <c r="DP13" i="18"/>
  <c r="DP25" i="18"/>
  <c r="DP27" i="18"/>
  <c r="DP15" i="18"/>
  <c r="DP16" i="18"/>
  <c r="DP28" i="18"/>
  <c r="DP17" i="18"/>
  <c r="DP18" i="18"/>
  <c r="DP29" i="18"/>
  <c r="BJ10" i="11"/>
  <c r="BJ26" i="11"/>
  <c r="BJ14" i="11"/>
  <c r="BJ30" i="11"/>
  <c r="BJ19" i="11"/>
  <c r="BI39" i="11" l="1"/>
  <c r="BI41" i="11"/>
  <c r="BI42" i="11"/>
  <c r="BI38" i="11"/>
  <c r="BI37" i="11"/>
  <c r="BI36" i="11"/>
  <c r="BI35" i="11"/>
  <c r="BI16" i="11"/>
  <c r="BI20" i="11"/>
  <c r="BI25" i="11"/>
  <c r="BI24" i="11"/>
  <c r="BI13" i="11"/>
  <c r="BI8" i="11" s="1"/>
  <c r="BI18" i="11"/>
  <c r="BI29" i="11"/>
  <c r="BI23" i="11"/>
  <c r="BJ7" i="11"/>
  <c r="BI27" i="11"/>
  <c r="BI12" i="11"/>
  <c r="BI17" i="11"/>
  <c r="BI31" i="11"/>
  <c r="BI28" i="11"/>
  <c r="BI15" i="11"/>
  <c r="BI33" i="11"/>
  <c r="BI32" i="11"/>
  <c r="BI11" i="11"/>
  <c r="BI22" i="11"/>
  <c r="BI21" i="11"/>
  <c r="DQ31" i="18"/>
  <c r="DQ43" i="18"/>
  <c r="DQ18" i="18"/>
  <c r="DQ20" i="18"/>
  <c r="DQ23" i="18"/>
  <c r="DR7" i="18"/>
  <c r="DR43" i="18" s="1"/>
  <c r="DQ8" i="18"/>
  <c r="DQ21" i="18"/>
  <c r="DQ22" i="18"/>
  <c r="DQ11" i="18"/>
  <c r="DQ12" i="18"/>
  <c r="DQ24" i="18"/>
  <c r="DQ13" i="18"/>
  <c r="DQ25" i="18"/>
  <c r="DQ15" i="18"/>
  <c r="DQ27" i="18"/>
  <c r="DQ17" i="18"/>
  <c r="DQ28" i="18"/>
  <c r="DQ16" i="18"/>
  <c r="DQ29" i="18"/>
  <c r="BK10" i="11"/>
  <c r="BK26" i="11"/>
  <c r="BK30" i="11"/>
  <c r="BK19" i="11"/>
  <c r="BK14" i="11"/>
  <c r="BJ39" i="11" l="1"/>
  <c r="BJ41" i="11"/>
  <c r="BJ42" i="11"/>
  <c r="BJ38" i="11"/>
  <c r="BJ37" i="11"/>
  <c r="BJ36" i="11"/>
  <c r="BJ35" i="11"/>
  <c r="BJ22" i="11"/>
  <c r="BJ15" i="11"/>
  <c r="BJ16" i="11"/>
  <c r="BJ25" i="11"/>
  <c r="BK7" i="11"/>
  <c r="BL7" i="11" s="1"/>
  <c r="BJ24" i="11"/>
  <c r="BJ13" i="11"/>
  <c r="BJ27" i="11"/>
  <c r="BJ18" i="11"/>
  <c r="BJ8" i="11" s="1"/>
  <c r="BJ17" i="11"/>
  <c r="BJ33" i="11"/>
  <c r="BJ11" i="11"/>
  <c r="BJ20" i="11"/>
  <c r="BJ29" i="11"/>
  <c r="BJ23" i="11"/>
  <c r="BJ21" i="11"/>
  <c r="BJ28" i="11"/>
  <c r="BJ32" i="11"/>
  <c r="BJ12" i="11"/>
  <c r="BJ31" i="11"/>
  <c r="DR17" i="18"/>
  <c r="DR29" i="18"/>
  <c r="DR18" i="18"/>
  <c r="DR30" i="18"/>
  <c r="DR19" i="18"/>
  <c r="DR31" i="18"/>
  <c r="DR22" i="18"/>
  <c r="DR20" i="18"/>
  <c r="DS7" i="18"/>
  <c r="DR8" i="18"/>
  <c r="DR21" i="18"/>
  <c r="DR10" i="18"/>
  <c r="DR11" i="18"/>
  <c r="DR23" i="18"/>
  <c r="DR25" i="18"/>
  <c r="DR12" i="18"/>
  <c r="DR24" i="18"/>
  <c r="DR13" i="18"/>
  <c r="DR14" i="18"/>
  <c r="DR26" i="18"/>
  <c r="DR15" i="18"/>
  <c r="DR27" i="18"/>
  <c r="DR28" i="18"/>
  <c r="DR16" i="18"/>
  <c r="BL8" i="11" l="1"/>
  <c r="BL10" i="11"/>
  <c r="BL11" i="11"/>
  <c r="BL12" i="11"/>
  <c r="BL13" i="11"/>
  <c r="BL14" i="11"/>
  <c r="BL15" i="11"/>
  <c r="BL16" i="11"/>
  <c r="BL17" i="11"/>
  <c r="BL18" i="11"/>
  <c r="BL19" i="11"/>
  <c r="BL20" i="11"/>
  <c r="BL21" i="11"/>
  <c r="BL22" i="11"/>
  <c r="BL23" i="11"/>
  <c r="BL24" i="11"/>
  <c r="BL25" i="11"/>
  <c r="BM7" i="11"/>
  <c r="BL27" i="11"/>
  <c r="BL30" i="11"/>
  <c r="BL33" i="11"/>
  <c r="BL34" i="11"/>
  <c r="BL35" i="11"/>
  <c r="BL36" i="11"/>
  <c r="BL37" i="11"/>
  <c r="BL38" i="11"/>
  <c r="BL39" i="11"/>
  <c r="BL40" i="11"/>
  <c r="BL41" i="11"/>
  <c r="BL29" i="11"/>
  <c r="BL26" i="11"/>
  <c r="BL31" i="11"/>
  <c r="BL32" i="11"/>
  <c r="BL28" i="11"/>
  <c r="BK39" i="11"/>
  <c r="BK41" i="11"/>
  <c r="BK42" i="11"/>
  <c r="BK38" i="11"/>
  <c r="BK37" i="11"/>
  <c r="BK36" i="11"/>
  <c r="BK35" i="11"/>
  <c r="BK13" i="11"/>
  <c r="BK12" i="11"/>
  <c r="BK18" i="11"/>
  <c r="BK29" i="11"/>
  <c r="BK15" i="11"/>
  <c r="BK32" i="11"/>
  <c r="BK28" i="11"/>
  <c r="BK23" i="11"/>
  <c r="BK25" i="11"/>
  <c r="BK24" i="11"/>
  <c r="BK8" i="11"/>
  <c r="BK16" i="11"/>
  <c r="BK27" i="11"/>
  <c r="BK17" i="11"/>
  <c r="BK21" i="11"/>
  <c r="BK33" i="11"/>
  <c r="BK31" i="11"/>
  <c r="BK11" i="11"/>
  <c r="BK20" i="11"/>
  <c r="BK22" i="11"/>
  <c r="DT7" i="18"/>
  <c r="DT43" i="18" s="1"/>
  <c r="DS8" i="18"/>
  <c r="BM8" i="11" l="1"/>
  <c r="BN7" i="11"/>
  <c r="DT30" i="18"/>
  <c r="DT31" i="18"/>
  <c r="DT15" i="18"/>
  <c r="DT27" i="18"/>
  <c r="DT16" i="18"/>
  <c r="DT28" i="18"/>
  <c r="DT17" i="18"/>
  <c r="DT29" i="18"/>
  <c r="DT18" i="18"/>
  <c r="DT20" i="18"/>
  <c r="DU7" i="18"/>
  <c r="DU43" i="18" s="1"/>
  <c r="DT8" i="18"/>
  <c r="DT21" i="18"/>
  <c r="DT22" i="18"/>
  <c r="DT11" i="18"/>
  <c r="DT23" i="18"/>
  <c r="DT12" i="18"/>
  <c r="DT24" i="18"/>
  <c r="DT13" i="18"/>
  <c r="DT25" i="18"/>
  <c r="BN8" i="11" l="1"/>
  <c r="BN11" i="11"/>
  <c r="BN12" i="11"/>
  <c r="BN13" i="11"/>
  <c r="BN15" i="11"/>
  <c r="BN16" i="11"/>
  <c r="BN17" i="11"/>
  <c r="BN18" i="11"/>
  <c r="BN20" i="11"/>
  <c r="BN21" i="11"/>
  <c r="BN22" i="11"/>
  <c r="BN23" i="11"/>
  <c r="BN24" i="11"/>
  <c r="BN25" i="11"/>
  <c r="BN27" i="11"/>
  <c r="BN28" i="11"/>
  <c r="BN29" i="11"/>
  <c r="BN31" i="11"/>
  <c r="BN32" i="11"/>
  <c r="BO7" i="11"/>
  <c r="BN33" i="11"/>
  <c r="BN36" i="11"/>
  <c r="BN38" i="11"/>
  <c r="BN39" i="11"/>
  <c r="BN41" i="11"/>
  <c r="BN35" i="11"/>
  <c r="DU30" i="18"/>
  <c r="DU31" i="18"/>
  <c r="DU15" i="18"/>
  <c r="DU27" i="18"/>
  <c r="DU16" i="18"/>
  <c r="DU28" i="18"/>
  <c r="DU17" i="18"/>
  <c r="DU29" i="18"/>
  <c r="DU18" i="18"/>
  <c r="DU20" i="18"/>
  <c r="DV7" i="18"/>
  <c r="DU8" i="18"/>
  <c r="DU21" i="18"/>
  <c r="DU22" i="18"/>
  <c r="DU11" i="18"/>
  <c r="DU23" i="18"/>
  <c r="DU12" i="18"/>
  <c r="DU13" i="18"/>
  <c r="DU24" i="18"/>
  <c r="DU25" i="18"/>
  <c r="BO8" i="11" l="1"/>
  <c r="BO11" i="11"/>
  <c r="BO12" i="11"/>
  <c r="BO13" i="11"/>
  <c r="BO15" i="11"/>
  <c r="BO16" i="11"/>
  <c r="BO17" i="11"/>
  <c r="BO18" i="11"/>
  <c r="BO20" i="11"/>
  <c r="BO21" i="11"/>
  <c r="BO22" i="11"/>
  <c r="BO23" i="11"/>
  <c r="BO24" i="11"/>
  <c r="BO25" i="11"/>
  <c r="BO27" i="11"/>
  <c r="BO28" i="11"/>
  <c r="BO29" i="11"/>
  <c r="BO31" i="11"/>
  <c r="BO32" i="11"/>
  <c r="BP7" i="11"/>
  <c r="BO33" i="11"/>
  <c r="BO35" i="11"/>
  <c r="BO36" i="11"/>
  <c r="BO38" i="11"/>
  <c r="BO39" i="11"/>
  <c r="BO41" i="11"/>
  <c r="DV31" i="18"/>
  <c r="DV43" i="18"/>
  <c r="DV13" i="18"/>
  <c r="DV25" i="18"/>
  <c r="DV15" i="18"/>
  <c r="DV27" i="18"/>
  <c r="DV16" i="18"/>
  <c r="DV28" i="18"/>
  <c r="DV17" i="18"/>
  <c r="DV29" i="18"/>
  <c r="DV18" i="18"/>
  <c r="DV20" i="18"/>
  <c r="DW7" i="18"/>
  <c r="DW43" i="18" s="1"/>
  <c r="DV8" i="18"/>
  <c r="DV21" i="18"/>
  <c r="DV22" i="18"/>
  <c r="DV11" i="18"/>
  <c r="DV12" i="18"/>
  <c r="DV23" i="18"/>
  <c r="DV24" i="18"/>
  <c r="BP8" i="11" l="1"/>
  <c r="BP11" i="11"/>
  <c r="BP12" i="11"/>
  <c r="BP13" i="11"/>
  <c r="BP15" i="11"/>
  <c r="BP16" i="11"/>
  <c r="BP17" i="11"/>
  <c r="BP18" i="11"/>
  <c r="BP20" i="11"/>
  <c r="BP21" i="11"/>
  <c r="BP22" i="11"/>
  <c r="BP23" i="11"/>
  <c r="BP24" i="11"/>
  <c r="BP25" i="11"/>
  <c r="BQ7" i="11"/>
  <c r="BP28" i="11"/>
  <c r="BP31" i="11"/>
  <c r="BP32" i="11"/>
  <c r="BP27" i="11"/>
  <c r="BP33" i="11"/>
  <c r="BP35" i="11"/>
  <c r="BP36" i="11"/>
  <c r="BP38" i="11"/>
  <c r="BP39" i="11"/>
  <c r="BP41" i="11"/>
  <c r="BP29" i="11"/>
  <c r="DW12" i="18"/>
  <c r="DW24" i="18"/>
  <c r="DW13" i="18"/>
  <c r="DW25" i="18"/>
  <c r="DW14" i="18"/>
  <c r="DW26" i="18"/>
  <c r="DW15" i="18"/>
  <c r="DW27" i="18"/>
  <c r="DW29" i="18"/>
  <c r="DW16" i="18"/>
  <c r="DW28" i="18"/>
  <c r="DW17" i="18"/>
  <c r="DW18" i="18"/>
  <c r="DW30" i="18"/>
  <c r="DW19" i="18"/>
  <c r="DW31" i="18"/>
  <c r="DW20" i="18"/>
  <c r="DX7" i="18"/>
  <c r="DW8" i="18"/>
  <c r="DW21" i="18"/>
  <c r="DW10" i="18"/>
  <c r="DW11" i="18"/>
  <c r="DW23" i="18"/>
  <c r="DW22" i="18"/>
  <c r="BQ8" i="11" l="1"/>
  <c r="BQ10" i="11"/>
  <c r="BQ11" i="11"/>
  <c r="BQ12" i="11"/>
  <c r="BQ13" i="11"/>
  <c r="BQ14" i="11"/>
  <c r="BQ15" i="11"/>
  <c r="BQ16" i="11"/>
  <c r="BQ17" i="11"/>
  <c r="BQ18" i="11"/>
  <c r="BQ19" i="11"/>
  <c r="BQ20" i="11"/>
  <c r="BQ21" i="11"/>
  <c r="BQ22" i="11"/>
  <c r="BQ23" i="11"/>
  <c r="BQ24" i="11"/>
  <c r="BQ25" i="11"/>
  <c r="BQ26" i="11"/>
  <c r="BQ27" i="11"/>
  <c r="BQ28" i="11"/>
  <c r="BQ29" i="11"/>
  <c r="BQ30" i="11"/>
  <c r="BQ31" i="11"/>
  <c r="BR7" i="11"/>
  <c r="BQ32" i="11"/>
  <c r="BQ33" i="11"/>
  <c r="BQ34" i="11"/>
  <c r="BQ35" i="11"/>
  <c r="BQ36" i="11"/>
  <c r="BQ37" i="11"/>
  <c r="BQ38" i="11"/>
  <c r="BQ39" i="11"/>
  <c r="BQ40" i="11"/>
  <c r="BQ41" i="11"/>
  <c r="DY7" i="18"/>
  <c r="DY43" i="18" s="1"/>
  <c r="DX8" i="18"/>
  <c r="BR8" i="11" l="1"/>
  <c r="BS7" i="11"/>
  <c r="DY30" i="18"/>
  <c r="DY31" i="18"/>
  <c r="DY22" i="18"/>
  <c r="DY11" i="18"/>
  <c r="DY23" i="18"/>
  <c r="DY12" i="18"/>
  <c r="DY24" i="18"/>
  <c r="DY13" i="18"/>
  <c r="DY25" i="18"/>
  <c r="DY27" i="18"/>
  <c r="DY15" i="18"/>
  <c r="DY16" i="18"/>
  <c r="DY28" i="18"/>
  <c r="DY17" i="18"/>
  <c r="DY29" i="18"/>
  <c r="DY18" i="18"/>
  <c r="DZ7" i="18"/>
  <c r="DZ43" i="18" s="1"/>
  <c r="DY8" i="18"/>
  <c r="DY20" i="18"/>
  <c r="DY21" i="18"/>
  <c r="BS8" i="11" l="1"/>
  <c r="BS11" i="11"/>
  <c r="BS12" i="11"/>
  <c r="BS13" i="11"/>
  <c r="BS15" i="11"/>
  <c r="BS16" i="11"/>
  <c r="BS17" i="11"/>
  <c r="BS18" i="11"/>
  <c r="BS20" i="11"/>
  <c r="BS21" i="11"/>
  <c r="BS22" i="11"/>
  <c r="BS23" i="11"/>
  <c r="BS24" i="11"/>
  <c r="BS25" i="11"/>
  <c r="BT7" i="11"/>
  <c r="BS28" i="11"/>
  <c r="BS31" i="11"/>
  <c r="BS32" i="11"/>
  <c r="BS27" i="11"/>
  <c r="BS29" i="11"/>
  <c r="BS33" i="11"/>
  <c r="BS36" i="11"/>
  <c r="BS39" i="11"/>
  <c r="BS35" i="11"/>
  <c r="BS38" i="11"/>
  <c r="BS41" i="11"/>
  <c r="DZ30" i="18"/>
  <c r="DZ31" i="18"/>
  <c r="EA7" i="18"/>
  <c r="DZ8" i="18"/>
  <c r="DZ21" i="18"/>
  <c r="DZ22" i="18"/>
  <c r="DZ11" i="18"/>
  <c r="DZ23" i="18"/>
  <c r="DZ12" i="18"/>
  <c r="DZ24" i="18"/>
  <c r="DZ13" i="18"/>
  <c r="DZ25" i="18"/>
  <c r="DZ15" i="18"/>
  <c r="DZ27" i="18"/>
  <c r="DZ29" i="18"/>
  <c r="DZ16" i="18"/>
  <c r="DZ28" i="18"/>
  <c r="DZ17" i="18"/>
  <c r="DZ18" i="18"/>
  <c r="DZ20" i="18"/>
  <c r="BT8" i="11" l="1"/>
  <c r="BT11" i="11"/>
  <c r="BT12" i="11"/>
  <c r="BT13" i="11"/>
  <c r="BT15" i="11"/>
  <c r="BT16" i="11"/>
  <c r="BT17" i="11"/>
  <c r="BT18" i="11"/>
  <c r="BT20" i="11"/>
  <c r="BT21" i="11"/>
  <c r="BT22" i="11"/>
  <c r="BT23" i="11"/>
  <c r="BT24" i="11"/>
  <c r="BT25" i="11"/>
  <c r="BT27" i="11"/>
  <c r="BT28" i="11"/>
  <c r="BT29" i="11"/>
  <c r="BT31" i="11"/>
  <c r="BT32" i="11"/>
  <c r="BU7" i="11"/>
  <c r="BT33" i="11"/>
  <c r="BT36" i="11"/>
  <c r="BT35" i="11"/>
  <c r="BT41" i="11"/>
  <c r="BT38" i="11"/>
  <c r="BT39" i="11"/>
  <c r="EA31" i="18"/>
  <c r="EA43" i="18"/>
  <c r="EA20" i="18"/>
  <c r="EB7" i="18"/>
  <c r="EB43" i="18" s="1"/>
  <c r="EA8" i="18"/>
  <c r="EA21" i="18"/>
  <c r="EA22" i="18"/>
  <c r="EA25" i="18"/>
  <c r="EA11" i="18"/>
  <c r="EA23" i="18"/>
  <c r="EA12" i="18"/>
  <c r="EA24" i="18"/>
  <c r="EA13" i="18"/>
  <c r="EA15" i="18"/>
  <c r="EA27" i="18"/>
  <c r="EA16" i="18"/>
  <c r="EA28" i="18"/>
  <c r="EA17" i="18"/>
  <c r="EA29" i="18"/>
  <c r="EA18" i="18"/>
  <c r="BU33" i="11" l="1"/>
  <c r="BU35" i="11"/>
  <c r="BU36" i="11"/>
  <c r="BU38" i="11"/>
  <c r="BU39" i="11"/>
  <c r="BU41" i="11"/>
  <c r="BU29" i="11"/>
  <c r="BV7" i="11"/>
  <c r="BU15" i="11"/>
  <c r="BU16" i="11"/>
  <c r="BU17" i="11"/>
  <c r="BU18" i="11"/>
  <c r="BU11" i="11"/>
  <c r="BU8" i="11"/>
  <c r="BU28" i="11"/>
  <c r="BU31" i="11"/>
  <c r="BU32" i="11"/>
  <c r="BU13" i="11"/>
  <c r="BU20" i="11"/>
  <c r="BU21" i="11"/>
  <c r="BU22" i="11"/>
  <c r="BU23" i="11"/>
  <c r="BU24" i="11"/>
  <c r="BU25" i="11"/>
  <c r="BU27" i="11"/>
  <c r="BU12" i="11"/>
  <c r="EB19" i="18"/>
  <c r="EB31" i="18"/>
  <c r="EB20" i="18"/>
  <c r="EC7" i="18"/>
  <c r="EB8" i="18"/>
  <c r="EB21" i="18"/>
  <c r="EB10" i="18"/>
  <c r="EB22" i="18"/>
  <c r="EB11" i="18"/>
  <c r="EB23" i="18"/>
  <c r="EB24" i="18"/>
  <c r="EB12" i="18"/>
  <c r="EB13" i="18"/>
  <c r="EB25" i="18"/>
  <c r="EB14" i="18"/>
  <c r="EB26" i="18"/>
  <c r="EB15" i="18"/>
  <c r="EB27" i="18"/>
  <c r="EB16" i="18"/>
  <c r="EB28" i="18"/>
  <c r="EB30" i="18"/>
  <c r="EB29" i="18"/>
  <c r="EB17" i="18"/>
  <c r="EB18" i="18"/>
  <c r="BV11" i="11" l="1"/>
  <c r="BV12" i="11"/>
  <c r="BV13" i="11"/>
  <c r="BV29" i="11"/>
  <c r="BV33" i="11"/>
  <c r="BV34" i="11"/>
  <c r="BV35" i="11"/>
  <c r="BV36" i="11"/>
  <c r="BV37" i="11"/>
  <c r="BV38" i="11"/>
  <c r="BV39" i="11"/>
  <c r="BV40" i="11"/>
  <c r="BV41" i="11"/>
  <c r="BW7" i="11"/>
  <c r="BV10" i="11"/>
  <c r="BV15" i="11"/>
  <c r="BV16" i="11"/>
  <c r="BV17" i="11"/>
  <c r="BV18" i="11"/>
  <c r="BV8" i="11"/>
  <c r="BV26" i="11"/>
  <c r="BV28" i="11"/>
  <c r="BV31" i="11"/>
  <c r="BV32" i="11"/>
  <c r="BV30" i="11"/>
  <c r="BV14" i="11"/>
  <c r="BV20" i="11"/>
  <c r="BV21" i="11"/>
  <c r="BV22" i="11"/>
  <c r="BV23" i="11"/>
  <c r="BV24" i="11"/>
  <c r="BV25" i="11"/>
  <c r="BV19" i="11"/>
  <c r="BV27" i="11"/>
  <c r="ED7" i="18"/>
  <c r="ED43" i="18" s="1"/>
  <c r="EC8" i="18"/>
  <c r="BX7" i="11" l="1"/>
  <c r="BW8" i="11"/>
  <c r="ED30" i="18"/>
  <c r="ED31" i="18"/>
  <c r="ED17" i="18"/>
  <c r="ED29" i="18"/>
  <c r="ED18" i="18"/>
  <c r="ED20" i="18"/>
  <c r="ED22" i="18"/>
  <c r="EE7" i="18"/>
  <c r="EE43" i="18" s="1"/>
  <c r="ED8" i="18"/>
  <c r="ED21" i="18"/>
  <c r="ED11" i="18"/>
  <c r="ED23" i="18"/>
  <c r="ED12" i="18"/>
  <c r="ED24" i="18"/>
  <c r="ED25" i="18"/>
  <c r="ED13" i="18"/>
  <c r="ED28" i="18"/>
  <c r="ED16" i="18"/>
  <c r="ED15" i="18"/>
  <c r="ED27" i="18"/>
  <c r="BX8" i="11" l="1"/>
  <c r="BX11" i="11"/>
  <c r="BX12" i="11"/>
  <c r="BX13" i="11"/>
  <c r="BX15" i="11"/>
  <c r="BX16" i="11"/>
  <c r="BX17" i="11"/>
  <c r="BX18" i="11"/>
  <c r="BX20" i="11"/>
  <c r="BX21" i="11"/>
  <c r="BX22" i="11"/>
  <c r="BX23" i="11"/>
  <c r="BX24" i="11"/>
  <c r="BX25" i="11"/>
  <c r="BY7" i="11"/>
  <c r="BX29" i="11"/>
  <c r="BX33" i="11"/>
  <c r="BX35" i="11"/>
  <c r="BX36" i="11"/>
  <c r="BX38" i="11"/>
  <c r="BX39" i="11"/>
  <c r="BX41" i="11"/>
  <c r="BX28" i="11"/>
  <c r="BX31" i="11"/>
  <c r="BX32" i="11"/>
  <c r="BX27" i="11"/>
  <c r="EE30" i="18"/>
  <c r="EE31" i="18"/>
  <c r="EE16" i="18"/>
  <c r="EE28" i="18"/>
  <c r="EE17" i="18"/>
  <c r="EE29" i="18"/>
  <c r="EE18" i="18"/>
  <c r="EE21" i="18"/>
  <c r="EE20" i="18"/>
  <c r="EF7" i="18"/>
  <c r="EE8" i="18"/>
  <c r="EE22" i="18"/>
  <c r="EE11" i="18"/>
  <c r="EE23" i="18"/>
  <c r="EE12" i="18"/>
  <c r="EE24" i="18"/>
  <c r="EE13" i="18"/>
  <c r="EE25" i="18"/>
  <c r="EE27" i="18"/>
  <c r="EE15" i="18"/>
  <c r="BY8" i="11" l="1"/>
  <c r="BY11" i="11"/>
  <c r="BY12" i="11"/>
  <c r="BY13" i="11"/>
  <c r="BY15" i="11"/>
  <c r="BY16" i="11"/>
  <c r="BY17" i="11"/>
  <c r="BY18" i="11"/>
  <c r="BY20" i="11"/>
  <c r="BY21" i="11"/>
  <c r="BY22" i="11"/>
  <c r="BY23" i="11"/>
  <c r="BY24" i="11"/>
  <c r="BY25" i="11"/>
  <c r="BZ7" i="11"/>
  <c r="BY29" i="11"/>
  <c r="BY27" i="11"/>
  <c r="BY33" i="11"/>
  <c r="BY35" i="11"/>
  <c r="BY36" i="11"/>
  <c r="BY38" i="11"/>
  <c r="BY39" i="11"/>
  <c r="BY41" i="11"/>
  <c r="BY28" i="11"/>
  <c r="BY31" i="11"/>
  <c r="BY32" i="11"/>
  <c r="EF31" i="18"/>
  <c r="EF43" i="18"/>
  <c r="EF15" i="18"/>
  <c r="EF27" i="18"/>
  <c r="EF16" i="18"/>
  <c r="EF28" i="18"/>
  <c r="EF17" i="18"/>
  <c r="EF29" i="18"/>
  <c r="EF18" i="18"/>
  <c r="EF20" i="18"/>
  <c r="EG7" i="18"/>
  <c r="EG43" i="18" s="1"/>
  <c r="EF8" i="18"/>
  <c r="EF21" i="18"/>
  <c r="EF22" i="18"/>
  <c r="EF11" i="18"/>
  <c r="EF23" i="18"/>
  <c r="EF12" i="18"/>
  <c r="EF24" i="18"/>
  <c r="EF13" i="18"/>
  <c r="EF25" i="18"/>
  <c r="BZ8" i="11" l="1"/>
  <c r="BZ11" i="11"/>
  <c r="BZ12" i="11"/>
  <c r="BZ13" i="11"/>
  <c r="BZ15" i="11"/>
  <c r="BZ16" i="11"/>
  <c r="BZ17" i="11"/>
  <c r="BZ18" i="11"/>
  <c r="BZ20" i="11"/>
  <c r="BZ21" i="11"/>
  <c r="BZ22" i="11"/>
  <c r="BZ23" i="11"/>
  <c r="BZ24" i="11"/>
  <c r="BZ25" i="11"/>
  <c r="BZ27" i="11"/>
  <c r="BZ28" i="11"/>
  <c r="BZ29" i="11"/>
  <c r="BZ31" i="11"/>
  <c r="BZ32" i="11"/>
  <c r="CA7" i="11"/>
  <c r="BZ35" i="11"/>
  <c r="BZ39" i="11"/>
  <c r="BZ41" i="11"/>
  <c r="BZ36" i="11"/>
  <c r="BZ33" i="11"/>
  <c r="BZ38" i="11"/>
  <c r="EG14" i="18"/>
  <c r="EG26" i="18"/>
  <c r="EG15" i="18"/>
  <c r="EG27" i="18"/>
  <c r="EG16" i="18"/>
  <c r="EG28" i="18"/>
  <c r="EG19" i="18"/>
  <c r="EG17" i="18"/>
  <c r="EG29" i="18"/>
  <c r="EG31" i="18"/>
  <c r="EG18" i="18"/>
  <c r="EG30" i="18"/>
  <c r="EG20" i="18"/>
  <c r="EH7" i="18"/>
  <c r="EG8" i="18"/>
  <c r="EG21" i="18"/>
  <c r="EG10" i="18"/>
  <c r="EG22" i="18"/>
  <c r="EG11" i="18"/>
  <c r="EG23" i="18"/>
  <c r="EG12" i="18"/>
  <c r="EG25" i="18"/>
  <c r="EG24" i="18"/>
  <c r="EG13" i="18"/>
  <c r="CA8" i="11" l="1"/>
  <c r="CA10" i="11"/>
  <c r="CA11" i="11"/>
  <c r="CA12" i="11"/>
  <c r="CA13" i="11"/>
  <c r="CA14" i="11"/>
  <c r="CA15" i="11"/>
  <c r="CA16" i="11"/>
  <c r="CA17" i="11"/>
  <c r="CA18" i="11"/>
  <c r="CA19" i="11"/>
  <c r="CA20" i="11"/>
  <c r="CA21" i="11"/>
  <c r="CA22" i="11"/>
  <c r="CA23" i="11"/>
  <c r="CA24" i="11"/>
  <c r="CA25" i="11"/>
  <c r="CA26" i="11"/>
  <c r="CA27" i="11"/>
  <c r="CA28" i="11"/>
  <c r="CA29" i="11"/>
  <c r="CA30" i="11"/>
  <c r="CA31" i="11"/>
  <c r="CA32" i="11"/>
  <c r="CB7" i="11"/>
  <c r="CA33" i="11"/>
  <c r="CA34" i="11"/>
  <c r="CA35" i="11"/>
  <c r="CA36" i="11"/>
  <c r="CA37" i="11"/>
  <c r="CA38" i="11"/>
  <c r="CA39" i="11"/>
  <c r="CA40" i="11"/>
  <c r="CA41" i="11"/>
  <c r="EI7" i="18"/>
  <c r="EI43" i="18" s="1"/>
  <c r="EH8" i="18"/>
  <c r="CB8" i="11" l="1"/>
  <c r="CC7" i="11"/>
  <c r="EI30" i="18"/>
  <c r="EI31" i="18"/>
  <c r="EI12" i="18"/>
  <c r="EI24" i="18"/>
  <c r="EI13" i="18"/>
  <c r="EI25" i="18"/>
  <c r="EI29" i="18"/>
  <c r="EI15" i="18"/>
  <c r="EI27" i="18"/>
  <c r="EI16" i="18"/>
  <c r="EI28" i="18"/>
  <c r="EI17" i="18"/>
  <c r="EI18" i="18"/>
  <c r="EI20" i="18"/>
  <c r="EJ7" i="18"/>
  <c r="EJ43" i="18" s="1"/>
  <c r="EI8" i="18"/>
  <c r="EI21" i="18"/>
  <c r="EI22" i="18"/>
  <c r="EI11" i="18"/>
  <c r="EI23" i="18"/>
  <c r="CC8" i="11" l="1"/>
  <c r="CC11" i="11"/>
  <c r="CC12" i="11"/>
  <c r="CC13" i="11"/>
  <c r="CC15" i="11"/>
  <c r="CC16" i="11"/>
  <c r="CC17" i="11"/>
  <c r="CC18" i="11"/>
  <c r="CC20" i="11"/>
  <c r="CC21" i="11"/>
  <c r="CC22" i="11"/>
  <c r="CC23" i="11"/>
  <c r="CC24" i="11"/>
  <c r="CC25" i="11"/>
  <c r="CC27" i="11"/>
  <c r="CC28" i="11"/>
  <c r="CC29" i="11"/>
  <c r="CD7" i="11"/>
  <c r="CC33" i="11"/>
  <c r="CC35" i="11"/>
  <c r="CC36" i="11"/>
  <c r="CC38" i="11"/>
  <c r="CC39" i="11"/>
  <c r="CC41" i="11"/>
  <c r="CC31" i="11"/>
  <c r="CC32" i="11"/>
  <c r="EJ30" i="18"/>
  <c r="EJ31" i="18"/>
  <c r="EJ11" i="18"/>
  <c r="EJ23" i="18"/>
  <c r="EJ12" i="18"/>
  <c r="EJ24" i="18"/>
  <c r="EJ13" i="18"/>
  <c r="EJ25" i="18"/>
  <c r="EJ28" i="18"/>
  <c r="EJ15" i="18"/>
  <c r="EJ27" i="18"/>
  <c r="EJ16" i="18"/>
  <c r="EJ17" i="18"/>
  <c r="EJ29" i="18"/>
  <c r="EJ18" i="18"/>
  <c r="EJ20" i="18"/>
  <c r="EK7" i="18"/>
  <c r="EJ8" i="18"/>
  <c r="EJ22" i="18"/>
  <c r="EJ21" i="18"/>
  <c r="CD8" i="11" l="1"/>
  <c r="CD11" i="11"/>
  <c r="CD12" i="11"/>
  <c r="CD13" i="11"/>
  <c r="CD15" i="11"/>
  <c r="CD16" i="11"/>
  <c r="CD17" i="11"/>
  <c r="CD18" i="11"/>
  <c r="CD20" i="11"/>
  <c r="CD21" i="11"/>
  <c r="CD22" i="11"/>
  <c r="CD23" i="11"/>
  <c r="CD24" i="11"/>
  <c r="CD25" i="11"/>
  <c r="CE7" i="11"/>
  <c r="CD27" i="11"/>
  <c r="CD29" i="11"/>
  <c r="CD31" i="11"/>
  <c r="CD28" i="11"/>
  <c r="CD33" i="11"/>
  <c r="CD35" i="11"/>
  <c r="CD36" i="11"/>
  <c r="CD38" i="11"/>
  <c r="CD39" i="11"/>
  <c r="CD41" i="11"/>
  <c r="CD32" i="11"/>
  <c r="EK31" i="18"/>
  <c r="EK43" i="18"/>
  <c r="EK22" i="18"/>
  <c r="EK11" i="18"/>
  <c r="EK23" i="18"/>
  <c r="EK12" i="18"/>
  <c r="EK24" i="18"/>
  <c r="EK27" i="18"/>
  <c r="EK13" i="18"/>
  <c r="EK25" i="18"/>
  <c r="EK15" i="18"/>
  <c r="EK16" i="18"/>
  <c r="EK28" i="18"/>
  <c r="EK17" i="18"/>
  <c r="EK29" i="18"/>
  <c r="EK18" i="18"/>
  <c r="EK21" i="18"/>
  <c r="EL7" i="18"/>
  <c r="EL43" i="18" s="1"/>
  <c r="EK8" i="18"/>
  <c r="EK20" i="18"/>
  <c r="CE8" i="11" l="1"/>
  <c r="CE11" i="11"/>
  <c r="CE12" i="11"/>
  <c r="CE13" i="11"/>
  <c r="CE15" i="11"/>
  <c r="CE16" i="11"/>
  <c r="CE17" i="11"/>
  <c r="CE18" i="11"/>
  <c r="CE20" i="11"/>
  <c r="CE21" i="11"/>
  <c r="CE22" i="11"/>
  <c r="CE23" i="11"/>
  <c r="CE24" i="11"/>
  <c r="CE25" i="11"/>
  <c r="CF7" i="11"/>
  <c r="CE27" i="11"/>
  <c r="CE31" i="11"/>
  <c r="CE29" i="11"/>
  <c r="CE36" i="11"/>
  <c r="CE39" i="11"/>
  <c r="CE38" i="11"/>
  <c r="CE35" i="11"/>
  <c r="CE41" i="11"/>
  <c r="CE28" i="11"/>
  <c r="CE32" i="11"/>
  <c r="CE33" i="11"/>
  <c r="EM7" i="18"/>
  <c r="EL8" i="18"/>
  <c r="EL21" i="18"/>
  <c r="EL10" i="18"/>
  <c r="EL22" i="18"/>
  <c r="EL11" i="18"/>
  <c r="EL23" i="18"/>
  <c r="EL26" i="18"/>
  <c r="EL12" i="18"/>
  <c r="EL24" i="18"/>
  <c r="EL13" i="18"/>
  <c r="EL25" i="18"/>
  <c r="EL14" i="18"/>
  <c r="EL15" i="18"/>
  <c r="EL27" i="18"/>
  <c r="EL16" i="18"/>
  <c r="EL28" i="18"/>
  <c r="EL17" i="18"/>
  <c r="EL29" i="18"/>
  <c r="EL18" i="18"/>
  <c r="EL30" i="18"/>
  <c r="EL31" i="18"/>
  <c r="EL19" i="18"/>
  <c r="EL20" i="18"/>
  <c r="CF8" i="11" l="1"/>
  <c r="CF10" i="11"/>
  <c r="CF11" i="11"/>
  <c r="CF12" i="11"/>
  <c r="CF13" i="11"/>
  <c r="CF14" i="11"/>
  <c r="CF15" i="11"/>
  <c r="CF16" i="11"/>
  <c r="CF17" i="11"/>
  <c r="CF18" i="11"/>
  <c r="CF19" i="11"/>
  <c r="CF20" i="11"/>
  <c r="CF21" i="11"/>
  <c r="CF22" i="11"/>
  <c r="CF23" i="11"/>
  <c r="CF24" i="11"/>
  <c r="CF25" i="11"/>
  <c r="CF26" i="11"/>
  <c r="CF27" i="11"/>
  <c r="CF28" i="11"/>
  <c r="CF29" i="11"/>
  <c r="CF30" i="11"/>
  <c r="CF31" i="11"/>
  <c r="CF32" i="11"/>
  <c r="CG7" i="11"/>
  <c r="CF33" i="11"/>
  <c r="CF34" i="11"/>
  <c r="CF36" i="11"/>
  <c r="CF37" i="11"/>
  <c r="CF40" i="11"/>
  <c r="CF41" i="11"/>
  <c r="CF35" i="11"/>
  <c r="CF38" i="11"/>
  <c r="CF39" i="11"/>
  <c r="EN7" i="18"/>
  <c r="EN43" i="18" s="1"/>
  <c r="EM8" i="18"/>
  <c r="CH7" i="11" l="1"/>
  <c r="CG8" i="11"/>
  <c r="EN30" i="18"/>
  <c r="EN31" i="18"/>
  <c r="EN20" i="18"/>
  <c r="EO7" i="18"/>
  <c r="EO43" i="18" s="1"/>
  <c r="EN8" i="18"/>
  <c r="EN21" i="18"/>
  <c r="EN22" i="18"/>
  <c r="EN24" i="18"/>
  <c r="EN11" i="18"/>
  <c r="EN23" i="18"/>
  <c r="EN12" i="18"/>
  <c r="EN13" i="18"/>
  <c r="EN25" i="18"/>
  <c r="EN27" i="18"/>
  <c r="EN15" i="18"/>
  <c r="EN16" i="18"/>
  <c r="EN28" i="18"/>
  <c r="EN18" i="18"/>
  <c r="EN29" i="18"/>
  <c r="EN17" i="18"/>
  <c r="CH28" i="11" l="1"/>
  <c r="CH31" i="11"/>
  <c r="CH32" i="11"/>
  <c r="CH33" i="11"/>
  <c r="CH35" i="11"/>
  <c r="CH36" i="11"/>
  <c r="CH38" i="11"/>
  <c r="CH39" i="11"/>
  <c r="CH41" i="11"/>
  <c r="CH11" i="11"/>
  <c r="CH12" i="11"/>
  <c r="CH13" i="11"/>
  <c r="CH27" i="11"/>
  <c r="CI7" i="11"/>
  <c r="CI6" i="11" s="1"/>
  <c r="CH23" i="11"/>
  <c r="CH8" i="11"/>
  <c r="CH15" i="11"/>
  <c r="CH16" i="11"/>
  <c r="CH17" i="11"/>
  <c r="CH18" i="11"/>
  <c r="CH29" i="11"/>
  <c r="CH20" i="11"/>
  <c r="CH21" i="11"/>
  <c r="CH22" i="11"/>
  <c r="CH24" i="11"/>
  <c r="CH25" i="11"/>
  <c r="EO30" i="18"/>
  <c r="EO31" i="18"/>
  <c r="EO18" i="18"/>
  <c r="EO23" i="18"/>
  <c r="EO20" i="18"/>
  <c r="EP7" i="18"/>
  <c r="EO8" i="18"/>
  <c r="EO21" i="18"/>
  <c r="EO22" i="18"/>
  <c r="EO11" i="18"/>
  <c r="EO12" i="18"/>
  <c r="EO24" i="18"/>
  <c r="EO13" i="18"/>
  <c r="EO25" i="18"/>
  <c r="EO15" i="18"/>
  <c r="EO27" i="18"/>
  <c r="EO28" i="18"/>
  <c r="EO16" i="18"/>
  <c r="EO29" i="18"/>
  <c r="EO17" i="18"/>
  <c r="CJ7" i="11" l="1"/>
  <c r="CI21" i="11"/>
  <c r="CI28" i="11"/>
  <c r="CI24" i="11"/>
  <c r="CI31" i="11"/>
  <c r="CI32" i="11"/>
  <c r="CI33" i="11"/>
  <c r="CI35" i="11"/>
  <c r="CI36" i="11"/>
  <c r="CI38" i="11"/>
  <c r="CI39" i="11"/>
  <c r="CI41" i="11"/>
  <c r="CI23" i="11"/>
  <c r="CI27" i="11"/>
  <c r="CI22" i="11"/>
  <c r="CI11" i="11"/>
  <c r="CI12" i="11"/>
  <c r="CI13" i="11"/>
  <c r="CI8" i="11"/>
  <c r="CI15" i="11"/>
  <c r="CI16" i="11"/>
  <c r="CI17" i="11"/>
  <c r="CI18" i="11"/>
  <c r="CI20" i="11"/>
  <c r="CI25" i="11"/>
  <c r="CI29" i="11"/>
  <c r="EP31" i="18"/>
  <c r="EP43" i="18"/>
  <c r="EP17" i="18"/>
  <c r="EP29" i="18"/>
  <c r="EP22" i="18"/>
  <c r="EP18" i="18"/>
  <c r="EP20" i="18"/>
  <c r="EQ7" i="18"/>
  <c r="EQ43" i="18" s="1"/>
  <c r="EP8" i="18"/>
  <c r="EP21" i="18"/>
  <c r="EP11" i="18"/>
  <c r="EP23" i="18"/>
  <c r="EP12" i="18"/>
  <c r="EP24" i="18"/>
  <c r="EP13" i="18"/>
  <c r="EP25" i="18"/>
  <c r="EP15" i="18"/>
  <c r="EP28" i="18"/>
  <c r="EP16" i="18"/>
  <c r="EP27" i="18"/>
  <c r="CJ8" i="11" l="1"/>
  <c r="CJ11" i="11"/>
  <c r="CJ12" i="11"/>
  <c r="CJ13" i="11"/>
  <c r="CJ15" i="11"/>
  <c r="CJ16" i="11"/>
  <c r="CJ17" i="11"/>
  <c r="CJ18" i="11"/>
  <c r="CJ20" i="11"/>
  <c r="CJ21" i="11"/>
  <c r="CJ22" i="11"/>
  <c r="CJ23" i="11"/>
  <c r="CJ24" i="11"/>
  <c r="CK7" i="11"/>
  <c r="CJ25" i="11"/>
  <c r="CJ28" i="11"/>
  <c r="CJ31" i="11"/>
  <c r="CJ32" i="11"/>
  <c r="CJ33" i="11"/>
  <c r="CJ35" i="11"/>
  <c r="CJ36" i="11"/>
  <c r="CJ38" i="11"/>
  <c r="CJ39" i="11"/>
  <c r="CJ41" i="11"/>
  <c r="CJ27" i="11"/>
  <c r="CJ29" i="11"/>
  <c r="EQ16" i="18"/>
  <c r="EQ28" i="18"/>
  <c r="EQ21" i="18"/>
  <c r="EQ17" i="18"/>
  <c r="EQ29" i="18"/>
  <c r="EQ18" i="18"/>
  <c r="EQ30" i="18"/>
  <c r="EQ19" i="18"/>
  <c r="EQ31" i="18"/>
  <c r="EQ20" i="18"/>
  <c r="ER7" i="18"/>
  <c r="EQ8" i="18"/>
  <c r="EQ10" i="18"/>
  <c r="EQ22" i="18"/>
  <c r="EQ11" i="18"/>
  <c r="EQ23" i="18"/>
  <c r="EQ12" i="18"/>
  <c r="EQ24" i="18"/>
  <c r="EQ13" i="18"/>
  <c r="EQ25" i="18"/>
  <c r="EQ27" i="18"/>
  <c r="EQ15" i="18"/>
  <c r="EQ14" i="18"/>
  <c r="EQ26" i="18"/>
  <c r="CK8" i="11" l="1"/>
  <c r="CK10" i="11"/>
  <c r="CK11" i="11"/>
  <c r="CK12" i="11"/>
  <c r="CK13" i="11"/>
  <c r="CK14" i="11"/>
  <c r="CK15" i="11"/>
  <c r="CK16" i="11"/>
  <c r="CK17" i="11"/>
  <c r="CK18" i="11"/>
  <c r="CK19" i="11"/>
  <c r="CK20" i="11"/>
  <c r="CK21" i="11"/>
  <c r="CK22" i="11"/>
  <c r="CK23" i="11"/>
  <c r="CK24" i="11"/>
  <c r="CK25" i="11"/>
  <c r="CL7" i="11"/>
  <c r="CK30" i="11"/>
  <c r="CK28" i="11"/>
  <c r="CK29" i="11"/>
  <c r="CK31" i="11"/>
  <c r="CK32" i="11"/>
  <c r="CK33" i="11"/>
  <c r="CK34" i="11"/>
  <c r="CK35" i="11"/>
  <c r="CK36" i="11"/>
  <c r="CK37" i="11"/>
  <c r="CK38" i="11"/>
  <c r="CK39" i="11"/>
  <c r="CK40" i="11"/>
  <c r="CK41" i="11"/>
  <c r="CK26" i="11"/>
  <c r="CK27" i="11"/>
  <c r="ES7" i="18"/>
  <c r="ES43" i="18" s="1"/>
  <c r="ER8" i="18"/>
  <c r="CL8" i="11" l="1"/>
  <c r="CM7" i="11"/>
  <c r="ES30" i="18"/>
  <c r="ES31" i="18"/>
  <c r="ES15" i="18"/>
  <c r="ES27" i="18"/>
  <c r="ES16" i="18"/>
  <c r="ES28" i="18"/>
  <c r="ES17" i="18"/>
  <c r="ES29" i="18"/>
  <c r="ES18" i="18"/>
  <c r="ES20" i="18"/>
  <c r="ET7" i="18"/>
  <c r="ES8" i="18"/>
  <c r="ES21" i="18"/>
  <c r="ES22" i="18"/>
  <c r="ES11" i="18"/>
  <c r="ES23" i="18"/>
  <c r="ES12" i="18"/>
  <c r="ES24" i="18"/>
  <c r="ES25" i="18"/>
  <c r="ES13" i="18"/>
  <c r="CM8" i="11" l="1"/>
  <c r="CM11" i="11"/>
  <c r="CM12" i="11"/>
  <c r="CM13" i="11"/>
  <c r="CM15" i="11"/>
  <c r="CM16" i="11"/>
  <c r="CM17" i="11"/>
  <c r="CM18" i="11"/>
  <c r="CM20" i="11"/>
  <c r="CM21" i="11"/>
  <c r="CM22" i="11"/>
  <c r="CM23" i="11"/>
  <c r="CM24" i="11"/>
  <c r="CM25" i="11"/>
  <c r="CM27" i="11"/>
  <c r="CM28" i="11"/>
  <c r="CM29" i="11"/>
  <c r="CM31" i="11"/>
  <c r="CN7" i="11"/>
  <c r="CM32" i="11"/>
  <c r="CM33" i="11"/>
  <c r="CM35" i="11"/>
  <c r="CM36" i="11"/>
  <c r="CM38" i="11"/>
  <c r="CM39" i="11"/>
  <c r="CM41" i="11"/>
  <c r="ET31" i="18"/>
  <c r="ET43" i="18"/>
  <c r="ET6" i="18"/>
  <c r="ET30" i="18"/>
  <c r="ET13" i="18"/>
  <c r="ET25" i="18"/>
  <c r="ET15" i="18"/>
  <c r="ET27" i="18"/>
  <c r="ET16" i="18"/>
  <c r="ET28" i="18"/>
  <c r="ET17" i="18"/>
  <c r="ET29" i="18"/>
  <c r="ET18" i="18"/>
  <c r="ET20" i="18"/>
  <c r="EU7" i="18"/>
  <c r="ET8" i="18"/>
  <c r="ET21" i="18"/>
  <c r="ET22" i="18"/>
  <c r="ET11" i="18"/>
  <c r="ET24" i="18"/>
  <c r="ET12" i="18"/>
  <c r="ET23" i="18"/>
  <c r="CN8" i="11" l="1"/>
  <c r="CN11" i="11"/>
  <c r="CN12" i="11"/>
  <c r="CN13" i="11"/>
  <c r="CN15" i="11"/>
  <c r="CN16" i="11"/>
  <c r="CN17" i="11"/>
  <c r="CN18" i="11"/>
  <c r="CN20" i="11"/>
  <c r="CN21" i="11"/>
  <c r="CN22" i="11"/>
  <c r="CN23" i="11"/>
  <c r="CN24" i="11"/>
  <c r="CN25" i="11"/>
  <c r="CO7" i="11"/>
  <c r="CN29" i="11"/>
  <c r="CN28" i="11"/>
  <c r="CN31" i="11"/>
  <c r="CN32" i="11"/>
  <c r="CN33" i="11"/>
  <c r="CN35" i="11"/>
  <c r="CN36" i="11"/>
  <c r="CN38" i="11"/>
  <c r="CN39" i="11"/>
  <c r="CN41" i="11"/>
  <c r="CN27" i="11"/>
  <c r="EU31" i="18"/>
  <c r="EU43" i="18"/>
  <c r="EU12" i="18"/>
  <c r="EU24" i="18"/>
  <c r="EU29" i="18"/>
  <c r="EU13" i="18"/>
  <c r="EU25" i="18"/>
  <c r="EU15" i="18"/>
  <c r="EU27" i="18"/>
  <c r="EU16" i="18"/>
  <c r="EU28" i="18"/>
  <c r="EU17" i="18"/>
  <c r="EU18" i="18"/>
  <c r="EU20" i="18"/>
  <c r="EV7" i="18"/>
  <c r="EV43" i="18" s="1"/>
  <c r="EU8" i="18"/>
  <c r="EU21" i="18"/>
  <c r="EU23" i="18"/>
  <c r="EU22" i="18"/>
  <c r="EU11" i="18"/>
  <c r="CO8" i="11" l="1"/>
  <c r="CO11" i="11"/>
  <c r="CO12" i="11"/>
  <c r="CO13" i="11"/>
  <c r="CO15" i="11"/>
  <c r="CO16" i="11"/>
  <c r="CO17" i="11"/>
  <c r="CO18" i="11"/>
  <c r="CO20" i="11"/>
  <c r="CO21" i="11"/>
  <c r="CO22" i="11"/>
  <c r="CO23" i="11"/>
  <c r="CO24" i="11"/>
  <c r="CO25" i="11"/>
  <c r="CO27" i="11"/>
  <c r="CO28" i="11"/>
  <c r="CO29" i="11"/>
  <c r="CP7" i="11"/>
  <c r="CO31" i="11"/>
  <c r="CO32" i="11"/>
  <c r="CO33" i="11"/>
  <c r="CO35" i="11"/>
  <c r="CO36" i="11"/>
  <c r="CO38" i="11"/>
  <c r="CO39" i="11"/>
  <c r="CO41" i="11"/>
  <c r="EV11" i="18"/>
  <c r="EV23" i="18"/>
  <c r="EV12" i="18"/>
  <c r="EV24" i="18"/>
  <c r="EV13" i="18"/>
  <c r="EV25" i="18"/>
  <c r="EV14" i="18"/>
  <c r="EV26" i="18"/>
  <c r="EV15" i="18"/>
  <c r="EV27" i="18"/>
  <c r="EV28" i="18"/>
  <c r="EV16" i="18"/>
  <c r="EV17" i="18"/>
  <c r="EV29" i="18"/>
  <c r="EV18" i="18"/>
  <c r="EV30" i="18"/>
  <c r="EV31" i="18"/>
  <c r="EV19" i="18"/>
  <c r="EV20" i="18"/>
  <c r="EW7" i="18"/>
  <c r="EV8" i="18"/>
  <c r="EV10" i="18"/>
  <c r="EV21" i="18"/>
  <c r="EV22" i="18"/>
  <c r="CP8" i="11" l="1"/>
  <c r="CP10" i="11"/>
  <c r="CP11" i="11"/>
  <c r="CP12" i="11"/>
  <c r="CP13" i="11"/>
  <c r="CP14" i="11"/>
  <c r="CP15" i="11"/>
  <c r="CP16" i="11"/>
  <c r="CP17" i="11"/>
  <c r="CP18" i="11"/>
  <c r="CP19" i="11"/>
  <c r="CP20" i="11"/>
  <c r="CP21" i="11"/>
  <c r="CP22" i="11"/>
  <c r="CP23" i="11"/>
  <c r="CP24" i="11"/>
  <c r="CP25" i="11"/>
  <c r="CP26" i="11"/>
  <c r="CQ7" i="11"/>
  <c r="CP29" i="11"/>
  <c r="CP30" i="11"/>
  <c r="CP28" i="11"/>
  <c r="CP31" i="11"/>
  <c r="CP32" i="11"/>
  <c r="CP33" i="11"/>
  <c r="CP34" i="11"/>
  <c r="CP35" i="11"/>
  <c r="CP36" i="11"/>
  <c r="CP37" i="11"/>
  <c r="CP38" i="11"/>
  <c r="CP39" i="11"/>
  <c r="CP40" i="11"/>
  <c r="CP41" i="11"/>
  <c r="CP27" i="11"/>
  <c r="EX7" i="18"/>
  <c r="EX43" i="18" s="1"/>
  <c r="EW8" i="18"/>
  <c r="CQ8" i="11" l="1"/>
  <c r="CR7" i="11"/>
  <c r="EX30" i="18"/>
  <c r="EX31" i="18"/>
  <c r="EY7" i="18"/>
  <c r="EY43" i="18" s="1"/>
  <c r="EX8" i="18"/>
  <c r="EX21" i="18"/>
  <c r="EX22" i="18"/>
  <c r="EX11" i="18"/>
  <c r="EX23" i="18"/>
  <c r="EX12" i="18"/>
  <c r="EX24" i="18"/>
  <c r="EX13" i="18"/>
  <c r="EX25" i="18"/>
  <c r="EX15" i="18"/>
  <c r="EX27" i="18"/>
  <c r="EX16" i="18"/>
  <c r="EX28" i="18"/>
  <c r="EX29" i="18"/>
  <c r="EX17" i="18"/>
  <c r="EX18" i="18"/>
  <c r="EX20" i="18"/>
  <c r="CR8" i="11" l="1"/>
  <c r="CR11" i="11"/>
  <c r="CR12" i="11"/>
  <c r="CR13" i="11"/>
  <c r="CR15" i="11"/>
  <c r="CR16" i="11"/>
  <c r="CR17" i="11"/>
  <c r="CR18" i="11"/>
  <c r="CR20" i="11"/>
  <c r="CR21" i="11"/>
  <c r="CR22" i="11"/>
  <c r="CR23" i="11"/>
  <c r="CR24" i="11"/>
  <c r="CR25" i="11"/>
  <c r="CR27" i="11"/>
  <c r="CR28" i="11"/>
  <c r="CR29" i="11"/>
  <c r="CR31" i="11"/>
  <c r="CR33" i="11"/>
  <c r="CR36" i="11"/>
  <c r="CR35" i="11"/>
  <c r="CR32" i="11"/>
  <c r="CS7" i="11"/>
  <c r="CR39" i="11"/>
  <c r="CR41" i="11"/>
  <c r="CR38" i="11"/>
  <c r="EY30" i="18"/>
  <c r="EY31" i="18"/>
  <c r="EY20" i="18"/>
  <c r="EY25" i="18"/>
  <c r="EZ7" i="18"/>
  <c r="EY8" i="18"/>
  <c r="EY21" i="18"/>
  <c r="EY22" i="18"/>
  <c r="EY11" i="18"/>
  <c r="EY23" i="18"/>
  <c r="EY12" i="18"/>
  <c r="EY24" i="18"/>
  <c r="EY13" i="18"/>
  <c r="EY28" i="18"/>
  <c r="EY15" i="18"/>
  <c r="EY27" i="18"/>
  <c r="EY16" i="18"/>
  <c r="EY17" i="18"/>
  <c r="EY29" i="18"/>
  <c r="EY18" i="18"/>
  <c r="CS27" i="11" l="1"/>
  <c r="CS32" i="11"/>
  <c r="CS33" i="11"/>
  <c r="CS35" i="11"/>
  <c r="CS36" i="11"/>
  <c r="CS38" i="11"/>
  <c r="CS39" i="11"/>
  <c r="CS41" i="11"/>
  <c r="CS16" i="11"/>
  <c r="CS20" i="11"/>
  <c r="CS21" i="11"/>
  <c r="CS22" i="11"/>
  <c r="CS23" i="11"/>
  <c r="CS24" i="11"/>
  <c r="CS25" i="11"/>
  <c r="CS17" i="11"/>
  <c r="CS29" i="11"/>
  <c r="CS18" i="11"/>
  <c r="CT7" i="11"/>
  <c r="CS11" i="11"/>
  <c r="CS12" i="11"/>
  <c r="CS13" i="11"/>
  <c r="CS28" i="11"/>
  <c r="CS8" i="11"/>
  <c r="CS15" i="11"/>
  <c r="CS31" i="11"/>
  <c r="EZ31" i="18"/>
  <c r="EZ43" i="18"/>
  <c r="EZ24" i="18"/>
  <c r="EZ20" i="18"/>
  <c r="FA7" i="18"/>
  <c r="FA43" i="18" s="1"/>
  <c r="EZ8" i="18"/>
  <c r="EZ21" i="18"/>
  <c r="EZ22" i="18"/>
  <c r="EZ11" i="18"/>
  <c r="EZ23" i="18"/>
  <c r="EZ12" i="18"/>
  <c r="EZ13" i="18"/>
  <c r="EZ25" i="18"/>
  <c r="EZ27" i="18"/>
  <c r="EZ15" i="18"/>
  <c r="EZ16" i="18"/>
  <c r="EZ28" i="18"/>
  <c r="EZ17" i="18"/>
  <c r="EZ18" i="18"/>
  <c r="EZ29" i="18"/>
  <c r="CT15" i="11" l="1"/>
  <c r="CT16" i="11"/>
  <c r="CT17" i="11"/>
  <c r="CT18" i="11"/>
  <c r="CT27" i="11"/>
  <c r="CT32" i="11"/>
  <c r="CT33" i="11"/>
  <c r="CT35" i="11"/>
  <c r="CT36" i="11"/>
  <c r="CT38" i="11"/>
  <c r="CT39" i="11"/>
  <c r="CT41" i="11"/>
  <c r="CT20" i="11"/>
  <c r="CT21" i="11"/>
  <c r="CT22" i="11"/>
  <c r="CT23" i="11"/>
  <c r="CT24" i="11"/>
  <c r="CT29" i="11"/>
  <c r="CT25" i="11"/>
  <c r="CT31" i="11"/>
  <c r="CU7" i="11"/>
  <c r="CT11" i="11"/>
  <c r="CT12" i="11"/>
  <c r="CT13" i="11"/>
  <c r="CT28" i="11"/>
  <c r="CT8" i="11"/>
  <c r="FA18" i="18"/>
  <c r="FA30" i="18"/>
  <c r="FA19" i="18"/>
  <c r="FA31" i="18"/>
  <c r="FA23" i="18"/>
  <c r="FA20" i="18"/>
  <c r="FB7" i="18"/>
  <c r="FA8" i="18"/>
  <c r="FA21" i="18"/>
  <c r="FA10" i="18"/>
  <c r="FA22" i="18"/>
  <c r="FA11" i="18"/>
  <c r="FA12" i="18"/>
  <c r="FA24" i="18"/>
  <c r="FA26" i="18"/>
  <c r="FA13" i="18"/>
  <c r="FA25" i="18"/>
  <c r="FA14" i="18"/>
  <c r="FA15" i="18"/>
  <c r="FA27" i="18"/>
  <c r="FA17" i="18"/>
  <c r="FA29" i="18"/>
  <c r="FA28" i="18"/>
  <c r="FA16" i="18"/>
  <c r="CV7" i="11" l="1"/>
  <c r="CU31" i="11"/>
  <c r="CU15" i="11"/>
  <c r="CU16" i="11"/>
  <c r="CU17" i="11"/>
  <c r="CU18" i="11"/>
  <c r="CU10" i="11"/>
  <c r="CU14" i="11"/>
  <c r="CU26" i="11"/>
  <c r="CU27" i="11"/>
  <c r="CU32" i="11"/>
  <c r="CU33" i="11"/>
  <c r="CU34" i="11"/>
  <c r="CU35" i="11"/>
  <c r="CU36" i="11"/>
  <c r="CU37" i="11"/>
  <c r="CU38" i="11"/>
  <c r="CU39" i="11"/>
  <c r="CU40" i="11"/>
  <c r="CU41" i="11"/>
  <c r="CU20" i="11"/>
  <c r="CU21" i="11"/>
  <c r="CU22" i="11"/>
  <c r="CU23" i="11"/>
  <c r="CU24" i="11"/>
  <c r="CU19" i="11"/>
  <c r="CU25" i="11"/>
  <c r="CU29" i="11"/>
  <c r="CU28" i="11"/>
  <c r="CU8" i="11"/>
  <c r="CU11" i="11"/>
  <c r="CU12" i="11"/>
  <c r="CU13" i="11"/>
  <c r="CU30" i="11"/>
  <c r="FC7" i="18"/>
  <c r="FC43" i="18" s="1"/>
  <c r="FB8" i="18"/>
  <c r="CV8" i="11" l="1"/>
  <c r="CW7" i="11"/>
  <c r="FC30" i="18"/>
  <c r="FC31" i="18"/>
  <c r="FC16" i="18"/>
  <c r="FC28" i="18"/>
  <c r="FC17" i="18"/>
  <c r="FC29" i="18"/>
  <c r="FC21" i="18"/>
  <c r="FC18" i="18"/>
  <c r="FC20" i="18"/>
  <c r="FD7" i="18"/>
  <c r="FD43" i="18" s="1"/>
  <c r="FC8" i="18"/>
  <c r="FC22" i="18"/>
  <c r="FC11" i="18"/>
  <c r="FC23" i="18"/>
  <c r="FC12" i="18"/>
  <c r="FC24" i="18"/>
  <c r="FC13" i="18"/>
  <c r="FC25" i="18"/>
  <c r="FC27" i="18"/>
  <c r="FC15" i="18"/>
  <c r="CW8" i="11" l="1"/>
  <c r="CW11" i="11"/>
  <c r="CW12" i="11"/>
  <c r="CW13" i="11"/>
  <c r="CW15" i="11"/>
  <c r="CW16" i="11"/>
  <c r="CW17" i="11"/>
  <c r="CW18" i="11"/>
  <c r="CW20" i="11"/>
  <c r="CW21" i="11"/>
  <c r="CW22" i="11"/>
  <c r="CW23" i="11"/>
  <c r="CW24" i="11"/>
  <c r="CW25" i="11"/>
  <c r="CX7" i="11"/>
  <c r="CW28" i="11"/>
  <c r="CW31" i="11"/>
  <c r="CW27" i="11"/>
  <c r="CW32" i="11"/>
  <c r="CW33" i="11"/>
  <c r="CW35" i="11"/>
  <c r="CW36" i="11"/>
  <c r="CW38" i="11"/>
  <c r="CW39" i="11"/>
  <c r="CW41" i="11"/>
  <c r="CW29" i="11"/>
  <c r="FD30" i="18"/>
  <c r="FD31" i="18"/>
  <c r="FD15" i="18"/>
  <c r="FD27" i="18"/>
  <c r="FD20" i="18"/>
  <c r="FD16" i="18"/>
  <c r="FD28" i="18"/>
  <c r="FD17" i="18"/>
  <c r="FD29" i="18"/>
  <c r="FD18" i="18"/>
  <c r="FE7" i="18"/>
  <c r="FD8" i="18"/>
  <c r="FD21" i="18"/>
  <c r="FD22" i="18"/>
  <c r="FD11" i="18"/>
  <c r="FD23" i="18"/>
  <c r="FD12" i="18"/>
  <c r="FD24" i="18"/>
  <c r="FD13" i="18"/>
  <c r="FD25" i="18"/>
  <c r="CX8" i="11" l="1"/>
  <c r="CX11" i="11"/>
  <c r="CX12" i="11"/>
  <c r="CX13" i="11"/>
  <c r="CX15" i="11"/>
  <c r="CX16" i="11"/>
  <c r="CX17" i="11"/>
  <c r="CX18" i="11"/>
  <c r="CX20" i="11"/>
  <c r="CX21" i="11"/>
  <c r="CX22" i="11"/>
  <c r="CX23" i="11"/>
  <c r="CX24" i="11"/>
  <c r="CX25" i="11"/>
  <c r="CX27" i="11"/>
  <c r="CX28" i="11"/>
  <c r="CX29" i="11"/>
  <c r="CX31" i="11"/>
  <c r="CY7" i="11"/>
  <c r="CX32" i="11"/>
  <c r="CX35" i="11"/>
  <c r="CX38" i="11"/>
  <c r="CX33" i="11"/>
  <c r="CX36" i="11"/>
  <c r="CX39" i="11"/>
  <c r="CX41" i="11"/>
  <c r="FE31" i="18"/>
  <c r="FE43" i="18"/>
  <c r="FE15" i="18"/>
  <c r="FE27" i="18"/>
  <c r="FE16" i="18"/>
  <c r="FE28" i="18"/>
  <c r="FE17" i="18"/>
  <c r="FE29" i="18"/>
  <c r="FE18" i="18"/>
  <c r="FE20" i="18"/>
  <c r="FF7" i="18"/>
  <c r="FF43" i="18" s="1"/>
  <c r="FE8" i="18"/>
  <c r="FE21" i="18"/>
  <c r="FE22" i="18"/>
  <c r="FE11" i="18"/>
  <c r="FE23" i="18"/>
  <c r="FE12" i="18"/>
  <c r="FE13" i="18"/>
  <c r="FE24" i="18"/>
  <c r="FE25" i="18"/>
  <c r="CY8" i="11" l="1"/>
  <c r="CY11" i="11"/>
  <c r="CY12" i="11"/>
  <c r="CY13" i="11"/>
  <c r="CY15" i="11"/>
  <c r="CY16" i="11"/>
  <c r="CY17" i="11"/>
  <c r="CY18" i="11"/>
  <c r="CY20" i="11"/>
  <c r="CY21" i="11"/>
  <c r="CY22" i="11"/>
  <c r="CY23" i="11"/>
  <c r="CY24" i="11"/>
  <c r="CY25" i="11"/>
  <c r="CY27" i="11"/>
  <c r="CY28" i="11"/>
  <c r="CY29" i="11"/>
  <c r="CY31" i="11"/>
  <c r="CZ7" i="11"/>
  <c r="CY32" i="11"/>
  <c r="CY33" i="11"/>
  <c r="CY35" i="11"/>
  <c r="CY36" i="11"/>
  <c r="CY38" i="11"/>
  <c r="CY39" i="11"/>
  <c r="CY41" i="11"/>
  <c r="FF13" i="18"/>
  <c r="FF25" i="18"/>
  <c r="FF30" i="18"/>
  <c r="FF14" i="18"/>
  <c r="FF26" i="18"/>
  <c r="FF15" i="18"/>
  <c r="FF27" i="18"/>
  <c r="FF16" i="18"/>
  <c r="FF28" i="18"/>
  <c r="FF17" i="18"/>
  <c r="FF29" i="18"/>
  <c r="FF18" i="18"/>
  <c r="FF19" i="18"/>
  <c r="FF31" i="18"/>
  <c r="FF20" i="18"/>
  <c r="FG7" i="18"/>
  <c r="FF8" i="18"/>
  <c r="FF21" i="18"/>
  <c r="FF10" i="18"/>
  <c r="FF22" i="18"/>
  <c r="FF11" i="18"/>
  <c r="FF23" i="18"/>
  <c r="FF12" i="18"/>
  <c r="FF24" i="18"/>
  <c r="CZ8" i="11" l="1"/>
  <c r="CZ10" i="11"/>
  <c r="CZ11" i="11"/>
  <c r="CZ12" i="11"/>
  <c r="CZ13" i="11"/>
  <c r="CZ14" i="11"/>
  <c r="CZ15" i="11"/>
  <c r="CZ16" i="11"/>
  <c r="CZ17" i="11"/>
  <c r="CZ18" i="11"/>
  <c r="CZ19" i="11"/>
  <c r="CZ20" i="11"/>
  <c r="CZ21" i="11"/>
  <c r="CZ22" i="11"/>
  <c r="CZ23" i="11"/>
  <c r="CZ24" i="11"/>
  <c r="CZ25" i="11"/>
  <c r="DA7" i="11"/>
  <c r="CZ28" i="11"/>
  <c r="CZ30" i="11"/>
  <c r="CZ31" i="11"/>
  <c r="CZ27" i="11"/>
  <c r="CZ26" i="11"/>
  <c r="CZ32" i="11"/>
  <c r="CZ33" i="11"/>
  <c r="CZ34" i="11"/>
  <c r="CZ35" i="11"/>
  <c r="CZ36" i="11"/>
  <c r="CZ37" i="11"/>
  <c r="CZ38" i="11"/>
  <c r="CZ39" i="11"/>
  <c r="CZ40" i="11"/>
  <c r="CZ41" i="11"/>
  <c r="CZ29" i="11"/>
  <c r="FH7" i="18"/>
  <c r="FH43" i="18" s="1"/>
  <c r="FG8" i="18"/>
  <c r="DA8" i="11" l="1"/>
  <c r="DB7" i="11"/>
  <c r="FH30" i="18"/>
  <c r="FH31" i="18"/>
  <c r="FH11" i="18"/>
  <c r="FH23" i="18"/>
  <c r="FH12" i="18"/>
  <c r="FH24" i="18"/>
  <c r="FH28" i="18"/>
  <c r="FH13" i="18"/>
  <c r="FH25" i="18"/>
  <c r="FH15" i="18"/>
  <c r="FH27" i="18"/>
  <c r="FH16" i="18"/>
  <c r="FH17" i="18"/>
  <c r="FH29" i="18"/>
  <c r="FH18" i="18"/>
  <c r="FH20" i="18"/>
  <c r="FI7" i="18"/>
  <c r="FI43" i="18" s="1"/>
  <c r="FH8" i="18"/>
  <c r="FH22" i="18"/>
  <c r="FH21" i="18"/>
  <c r="DB8" i="11" l="1"/>
  <c r="DB11" i="11"/>
  <c r="DB12" i="11"/>
  <c r="DB13" i="11"/>
  <c r="DB15" i="11"/>
  <c r="DB16" i="11"/>
  <c r="DB17" i="11"/>
  <c r="DB18" i="11"/>
  <c r="DB20" i="11"/>
  <c r="DB21" i="11"/>
  <c r="DB22" i="11"/>
  <c r="DB23" i="11"/>
  <c r="DB24" i="11"/>
  <c r="DB25" i="11"/>
  <c r="DC7" i="11"/>
  <c r="DB31" i="11"/>
  <c r="DB28" i="11"/>
  <c r="DB29" i="11"/>
  <c r="DB27" i="11"/>
  <c r="DB32" i="11"/>
  <c r="DB33" i="11"/>
  <c r="DB35" i="11"/>
  <c r="DB36" i="11"/>
  <c r="DB38" i="11"/>
  <c r="DB39" i="11"/>
  <c r="DB41" i="11"/>
  <c r="FI30" i="18"/>
  <c r="FI31" i="18"/>
  <c r="FI22" i="18"/>
  <c r="FI11" i="18"/>
  <c r="FI23" i="18"/>
  <c r="FI12" i="18"/>
  <c r="FI24" i="18"/>
  <c r="FI13" i="18"/>
  <c r="FI25" i="18"/>
  <c r="FI27" i="18"/>
  <c r="FI15" i="18"/>
  <c r="FI16" i="18"/>
  <c r="FI28" i="18"/>
  <c r="FI17" i="18"/>
  <c r="FI29" i="18"/>
  <c r="FI18" i="18"/>
  <c r="FJ7" i="18"/>
  <c r="FI20" i="18"/>
  <c r="FI8" i="18"/>
  <c r="FI21" i="18"/>
  <c r="DC8" i="11" l="1"/>
  <c r="DC11" i="11"/>
  <c r="DC12" i="11"/>
  <c r="DC13" i="11"/>
  <c r="DC15" i="11"/>
  <c r="DC16" i="11"/>
  <c r="DC17" i="11"/>
  <c r="DC18" i="11"/>
  <c r="DC20" i="11"/>
  <c r="DC21" i="11"/>
  <c r="DC22" i="11"/>
  <c r="DC23" i="11"/>
  <c r="DC24" i="11"/>
  <c r="DD7" i="11"/>
  <c r="DC29" i="11"/>
  <c r="DC28" i="11"/>
  <c r="DC31" i="11"/>
  <c r="DC32" i="11"/>
  <c r="DC36" i="11"/>
  <c r="DC25" i="11"/>
  <c r="DC27" i="11"/>
  <c r="DC38" i="11"/>
  <c r="DC33" i="11"/>
  <c r="DC39" i="11"/>
  <c r="DC41" i="11"/>
  <c r="DC35" i="11"/>
  <c r="FJ31" i="18"/>
  <c r="FJ43" i="18"/>
  <c r="FK7" i="18"/>
  <c r="FK43" i="18" s="1"/>
  <c r="FJ8" i="18"/>
  <c r="FJ21" i="18"/>
  <c r="FJ22" i="18"/>
  <c r="FJ11" i="18"/>
  <c r="FJ23" i="18"/>
  <c r="FJ12" i="18"/>
  <c r="FJ24" i="18"/>
  <c r="FJ13" i="18"/>
  <c r="FJ25" i="18"/>
  <c r="FJ15" i="18"/>
  <c r="FJ27" i="18"/>
  <c r="FJ29" i="18"/>
  <c r="FJ16" i="18"/>
  <c r="FJ28" i="18"/>
  <c r="FJ17" i="18"/>
  <c r="FJ18" i="18"/>
  <c r="FJ20" i="18"/>
  <c r="DD8" i="11" l="1"/>
  <c r="DD11" i="11"/>
  <c r="DD12" i="11"/>
  <c r="DD13" i="11"/>
  <c r="DD15" i="11"/>
  <c r="DD16" i="11"/>
  <c r="DD17" i="11"/>
  <c r="DD18" i="11"/>
  <c r="DD20" i="11"/>
  <c r="DD21" i="11"/>
  <c r="DD22" i="11"/>
  <c r="DD23" i="11"/>
  <c r="DD24" i="11"/>
  <c r="DD25" i="11"/>
  <c r="DD27" i="11"/>
  <c r="DD28" i="11"/>
  <c r="DD29" i="11"/>
  <c r="DD31" i="11"/>
  <c r="DD35" i="11"/>
  <c r="DD32" i="11"/>
  <c r="DE7" i="11"/>
  <c r="DD33" i="11"/>
  <c r="DD36" i="11"/>
  <c r="DD38" i="11"/>
  <c r="DD39" i="11"/>
  <c r="DD41" i="11"/>
  <c r="FK20" i="18"/>
  <c r="FK8" i="18"/>
  <c r="FK21" i="18"/>
  <c r="FK10" i="18"/>
  <c r="FK22" i="18"/>
  <c r="FK11" i="18"/>
  <c r="FK23" i="18"/>
  <c r="FK25" i="18"/>
  <c r="FK12" i="18"/>
  <c r="FK24" i="18"/>
  <c r="FK13" i="18"/>
  <c r="FK14" i="18"/>
  <c r="FK26" i="18"/>
  <c r="FK15" i="18"/>
  <c r="FK27" i="18"/>
  <c r="FK28" i="18"/>
  <c r="FK16" i="18"/>
  <c r="FK17" i="18"/>
  <c r="FK29" i="18"/>
  <c r="FK19" i="18"/>
  <c r="FK30" i="18"/>
  <c r="FK31" i="18"/>
  <c r="FK18" i="18"/>
  <c r="DE8" i="11" l="1"/>
  <c r="DE26" i="11"/>
  <c r="DE32" i="11"/>
  <c r="DE33" i="11"/>
  <c r="DE34" i="11"/>
  <c r="DE35" i="11"/>
  <c r="DE36" i="11"/>
  <c r="DE37" i="11"/>
  <c r="DE38" i="11"/>
  <c r="DE39" i="11"/>
  <c r="DE40" i="11"/>
  <c r="DE41" i="11"/>
  <c r="DE14" i="11"/>
  <c r="DE11" i="11"/>
  <c r="DE12" i="11"/>
  <c r="DE13" i="11"/>
  <c r="DE29" i="11"/>
  <c r="DE28" i="11"/>
  <c r="DE19" i="11"/>
  <c r="DE15" i="11"/>
  <c r="DE16" i="11"/>
  <c r="DE17" i="11"/>
  <c r="DE18" i="11"/>
  <c r="DE20" i="11"/>
  <c r="DE21" i="11"/>
  <c r="DE22" i="11"/>
  <c r="DE23" i="11"/>
  <c r="DE24" i="11"/>
  <c r="DE31" i="11"/>
  <c r="DE10" i="11"/>
  <c r="DE30" i="11"/>
  <c r="DE25" i="11"/>
  <c r="DE27" i="11"/>
  <c r="DF7" i="11"/>
  <c r="DF8" i="11" l="1"/>
  <c r="DG7" i="11"/>
  <c r="DH7" i="11" l="1"/>
  <c r="DG25" i="11"/>
  <c r="DG8" i="11"/>
  <c r="DG32" i="11"/>
  <c r="DG33" i="11"/>
  <c r="DG35" i="11"/>
  <c r="DG36" i="11"/>
  <c r="DG38" i="11"/>
  <c r="DG39" i="11"/>
  <c r="DG41" i="11"/>
  <c r="DG11" i="11"/>
  <c r="DG12" i="11"/>
  <c r="DG13" i="11"/>
  <c r="DG29" i="11"/>
  <c r="DG27" i="11"/>
  <c r="DG15" i="11"/>
  <c r="DG16" i="11"/>
  <c r="DG17" i="11"/>
  <c r="DG18" i="11"/>
  <c r="DG28" i="11"/>
  <c r="DG20" i="11"/>
  <c r="DG21" i="11"/>
  <c r="DG22" i="11"/>
  <c r="DG23" i="11"/>
  <c r="DG24" i="11"/>
  <c r="DG31" i="11"/>
  <c r="DH8" i="11" l="1"/>
  <c r="DH11" i="11"/>
  <c r="DH12" i="11"/>
  <c r="DH13" i="11"/>
  <c r="DH15" i="11"/>
  <c r="DH16" i="11"/>
  <c r="DH17" i="11"/>
  <c r="DH18" i="11"/>
  <c r="DH20" i="11"/>
  <c r="DH21" i="11"/>
  <c r="DH22" i="11"/>
  <c r="DH23" i="11"/>
  <c r="DH24" i="11"/>
  <c r="DI7" i="11"/>
  <c r="DH25" i="11"/>
  <c r="DH27" i="11"/>
  <c r="DH32" i="11"/>
  <c r="DH33" i="11"/>
  <c r="DH35" i="11"/>
  <c r="DH36" i="11"/>
  <c r="DH38" i="11"/>
  <c r="DH39" i="11"/>
  <c r="DH41" i="11"/>
  <c r="DH29" i="11"/>
  <c r="DH28" i="11"/>
  <c r="DH31" i="11"/>
  <c r="DI8" i="11" l="1"/>
  <c r="DI11" i="11"/>
  <c r="DI12" i="11"/>
  <c r="DI13" i="11"/>
  <c r="DI15" i="11"/>
  <c r="DI16" i="11"/>
  <c r="DI17" i="11"/>
  <c r="DI18" i="11"/>
  <c r="DI20" i="11"/>
  <c r="DI21" i="11"/>
  <c r="DI22" i="11"/>
  <c r="DI23" i="11"/>
  <c r="DI24" i="11"/>
  <c r="DI25" i="11"/>
  <c r="DJ7" i="11"/>
  <c r="DI27" i="11"/>
  <c r="DI29" i="11"/>
  <c r="DI32" i="11"/>
  <c r="DI33" i="11"/>
  <c r="DI35" i="11"/>
  <c r="DI36" i="11"/>
  <c r="DI38" i="11"/>
  <c r="DI39" i="11"/>
  <c r="DI41" i="11"/>
  <c r="DI31" i="11"/>
  <c r="DI28" i="11"/>
  <c r="DJ8" i="11" l="1"/>
  <c r="DJ10" i="11"/>
  <c r="DJ11" i="11"/>
  <c r="DJ12" i="11"/>
  <c r="DJ13" i="11"/>
  <c r="DJ14" i="11"/>
  <c r="DJ15" i="11"/>
  <c r="DJ16" i="11"/>
  <c r="DJ17" i="11"/>
  <c r="DJ18" i="11"/>
  <c r="DJ19" i="11"/>
  <c r="DJ20" i="11"/>
  <c r="DJ21" i="11"/>
  <c r="DJ22" i="11"/>
  <c r="DJ23" i="11"/>
  <c r="DJ24" i="11"/>
  <c r="DJ25" i="11"/>
  <c r="DJ26" i="11"/>
  <c r="DJ27" i="11"/>
  <c r="DJ28" i="11"/>
  <c r="DJ29" i="11"/>
  <c r="DJ30" i="11"/>
  <c r="DJ31" i="11"/>
  <c r="DK7" i="11"/>
  <c r="DJ33" i="11"/>
  <c r="DJ37" i="11"/>
  <c r="DJ34" i="11"/>
  <c r="DJ41" i="11"/>
  <c r="DJ36" i="11"/>
  <c r="DJ39" i="11"/>
  <c r="DJ40" i="11"/>
  <c r="DJ32" i="11"/>
  <c r="DJ35" i="11"/>
  <c r="DJ38" i="11"/>
  <c r="DK8" i="11" l="1"/>
  <c r="DL7" i="11"/>
  <c r="DL8" i="11" l="1"/>
  <c r="DL11" i="11"/>
  <c r="DL12" i="11"/>
  <c r="DL13" i="11"/>
  <c r="DL15" i="11"/>
  <c r="DL16" i="11"/>
  <c r="DL17" i="11"/>
  <c r="DL18" i="11"/>
  <c r="DL20" i="11"/>
  <c r="DL21" i="11"/>
  <c r="DL22" i="11"/>
  <c r="DL23" i="11"/>
  <c r="DL24" i="11"/>
  <c r="DL25" i="11"/>
  <c r="DM7" i="11"/>
  <c r="DL31" i="11"/>
  <c r="DL27" i="11"/>
  <c r="DL41" i="11"/>
  <c r="DL29" i="11"/>
  <c r="DL32" i="11"/>
  <c r="DL33" i="11"/>
  <c r="DL35" i="11"/>
  <c r="DL36" i="11"/>
  <c r="DL38" i="11"/>
  <c r="DL39" i="11"/>
  <c r="DL28" i="11"/>
  <c r="DM8" i="11" l="1"/>
  <c r="DM11" i="11"/>
  <c r="DM12" i="11"/>
  <c r="DM13" i="11"/>
  <c r="DM15" i="11"/>
  <c r="DM16" i="11"/>
  <c r="DM17" i="11"/>
  <c r="DM18" i="11"/>
  <c r="DM20" i="11"/>
  <c r="DM21" i="11"/>
  <c r="DM22" i="11"/>
  <c r="DM23" i="11"/>
  <c r="DM24" i="11"/>
  <c r="DM25" i="11"/>
  <c r="DM27" i="11"/>
  <c r="DM28" i="11"/>
  <c r="DM29" i="11"/>
  <c r="DN7" i="11"/>
  <c r="DN6" i="11" s="1"/>
  <c r="DM31" i="11"/>
  <c r="DM32" i="11"/>
  <c r="DM33" i="11"/>
  <c r="DM35" i="11"/>
  <c r="DM36" i="11"/>
  <c r="DM38" i="11"/>
  <c r="DM39" i="11"/>
  <c r="DM41" i="11"/>
  <c r="DN8" i="11" l="1"/>
  <c r="DN11" i="11"/>
  <c r="DN12" i="11"/>
  <c r="DN13" i="11"/>
  <c r="DN15" i="11"/>
  <c r="DN16" i="11"/>
  <c r="DN17" i="11"/>
  <c r="DN18" i="11"/>
  <c r="DN20" i="11"/>
  <c r="DN21" i="11"/>
  <c r="DN22" i="11"/>
  <c r="DN23" i="11"/>
  <c r="DN24" i="11"/>
  <c r="DN25" i="11"/>
  <c r="DO7" i="11"/>
  <c r="DN28" i="11"/>
  <c r="DN31" i="11"/>
  <c r="DN27" i="11"/>
  <c r="DN29" i="11"/>
  <c r="DN32" i="11"/>
  <c r="DN33" i="11"/>
  <c r="DN35" i="11"/>
  <c r="DN36" i="11"/>
  <c r="DN38" i="11"/>
  <c r="DN39" i="11"/>
  <c r="DN41" i="11"/>
  <c r="DO8" i="11" l="1"/>
  <c r="DO10" i="11"/>
  <c r="DO11" i="11"/>
  <c r="DO12" i="11"/>
  <c r="DO13" i="11"/>
  <c r="DO14" i="11"/>
  <c r="DO15" i="11"/>
  <c r="DO16" i="11"/>
  <c r="DO17" i="11"/>
  <c r="DO18" i="11"/>
  <c r="DO19" i="11"/>
  <c r="DO20" i="11"/>
  <c r="DO21" i="11"/>
  <c r="DO22" i="11"/>
  <c r="DO23" i="11"/>
  <c r="DO24" i="11"/>
  <c r="DP7" i="11"/>
  <c r="DO28" i="11"/>
  <c r="DO25" i="11"/>
  <c r="DO30" i="11"/>
  <c r="DO31" i="11"/>
  <c r="DO27" i="11"/>
  <c r="DO40" i="11"/>
  <c r="DO41" i="11"/>
  <c r="DO33" i="11"/>
  <c r="DO36" i="11"/>
  <c r="DO37" i="11"/>
  <c r="DO39" i="11"/>
  <c r="DO26" i="11"/>
  <c r="DO29" i="11"/>
  <c r="DO32" i="11"/>
  <c r="DO35" i="11"/>
  <c r="DO38" i="11"/>
  <c r="DO34" i="11"/>
  <c r="DP8" i="11" l="1"/>
  <c r="DQ7" i="11"/>
  <c r="DQ20" i="11" l="1"/>
  <c r="DQ21" i="11"/>
  <c r="DQ22" i="11"/>
  <c r="DQ23" i="11"/>
  <c r="DQ24" i="11"/>
  <c r="DQ32" i="11"/>
  <c r="DQ33" i="11"/>
  <c r="DQ35" i="11"/>
  <c r="DQ36" i="11"/>
  <c r="DQ38" i="11"/>
  <c r="DQ39" i="11"/>
  <c r="DQ41" i="11"/>
  <c r="DR7" i="11"/>
  <c r="DQ29" i="11"/>
  <c r="DQ8" i="11"/>
  <c r="DQ28" i="11"/>
  <c r="DQ25" i="11"/>
  <c r="DQ11" i="11"/>
  <c r="DQ12" i="11"/>
  <c r="DQ13" i="11"/>
  <c r="DQ31" i="11"/>
  <c r="DQ27" i="11"/>
  <c r="DQ15" i="11"/>
  <c r="DQ16" i="11"/>
  <c r="DQ17" i="11"/>
  <c r="DQ18" i="11"/>
  <c r="DR29" i="11" l="1"/>
  <c r="DR20" i="11"/>
  <c r="DR21" i="11"/>
  <c r="DR22" i="11"/>
  <c r="DR23" i="11"/>
  <c r="DR24" i="11"/>
  <c r="DR32" i="11"/>
  <c r="DR33" i="11"/>
  <c r="DR35" i="11"/>
  <c r="DR36" i="11"/>
  <c r="DR38" i="11"/>
  <c r="DR39" i="11"/>
  <c r="DR41" i="11"/>
  <c r="DS7" i="11"/>
  <c r="DT7" i="11" s="1"/>
  <c r="DR8" i="11"/>
  <c r="DR28" i="11"/>
  <c r="DR25" i="11"/>
  <c r="DR11" i="11"/>
  <c r="DR12" i="11"/>
  <c r="DR13" i="11"/>
  <c r="DR31" i="11"/>
  <c r="DR27" i="11"/>
  <c r="DR15" i="11"/>
  <c r="DR16" i="11"/>
  <c r="DR17" i="11"/>
  <c r="DR18" i="11"/>
  <c r="DT20" i="11" l="1"/>
  <c r="DU7" i="11"/>
  <c r="DT8" i="11"/>
  <c r="DT21" i="11"/>
  <c r="DT10" i="11"/>
  <c r="DT22" i="11"/>
  <c r="DT11" i="11"/>
  <c r="DT23" i="11"/>
  <c r="DT12" i="11"/>
  <c r="DT24" i="11"/>
  <c r="DT13" i="11"/>
  <c r="DT25" i="11"/>
  <c r="DT14" i="11"/>
  <c r="DT15" i="11"/>
  <c r="DT27" i="11"/>
  <c r="DT16" i="11"/>
  <c r="DT17" i="11"/>
  <c r="DT19" i="11"/>
  <c r="DT31" i="11"/>
  <c r="DT18" i="11"/>
  <c r="DT32" i="11"/>
  <c r="DT40" i="11"/>
  <c r="DT29" i="11"/>
  <c r="DT33" i="11"/>
  <c r="DT30" i="11"/>
  <c r="DT34" i="11"/>
  <c r="DT28" i="11"/>
  <c r="DT35" i="11"/>
  <c r="DT26" i="11"/>
  <c r="DT36" i="11"/>
  <c r="DT37" i="11"/>
  <c r="DT38" i="11"/>
  <c r="DT39" i="11"/>
  <c r="DT41" i="11"/>
  <c r="DS28" i="11"/>
  <c r="DS16" i="11"/>
  <c r="DS29" i="11"/>
  <c r="DS20" i="11"/>
  <c r="DS21" i="11"/>
  <c r="DS22" i="11"/>
  <c r="DS23" i="11"/>
  <c r="DS24" i="11"/>
  <c r="DS32" i="11"/>
  <c r="DS33" i="11"/>
  <c r="DS35" i="11"/>
  <c r="DS36" i="11"/>
  <c r="DS38" i="11"/>
  <c r="DS39" i="11"/>
  <c r="DS41" i="11"/>
  <c r="DS8" i="11"/>
  <c r="DS25" i="11"/>
  <c r="DS17" i="11"/>
  <c r="DS11" i="11"/>
  <c r="DS12" i="11"/>
  <c r="DS13" i="11"/>
  <c r="DS31" i="11"/>
  <c r="DS15" i="11"/>
  <c r="DS27" i="11"/>
  <c r="DS18" i="11"/>
  <c r="DV7" i="11" l="1"/>
  <c r="DU8" i="11"/>
  <c r="DV18" i="11" l="1"/>
  <c r="DV20" i="11"/>
  <c r="DW7" i="11"/>
  <c r="DV8" i="11"/>
  <c r="DV21" i="11"/>
  <c r="DV22" i="11"/>
  <c r="DV11" i="11"/>
  <c r="DV23" i="11"/>
  <c r="DV12" i="11"/>
  <c r="DV13" i="11"/>
  <c r="DV25" i="11"/>
  <c r="DV15" i="11"/>
  <c r="DV17" i="11"/>
  <c r="DV29" i="11"/>
  <c r="DV24" i="11"/>
  <c r="DV41" i="11"/>
  <c r="DV27" i="11"/>
  <c r="DV31" i="11"/>
  <c r="DV32" i="11"/>
  <c r="DV16" i="11"/>
  <c r="DV33" i="11"/>
  <c r="DV28" i="11"/>
  <c r="DV35" i="11"/>
  <c r="DV36" i="11"/>
  <c r="DV38" i="11"/>
  <c r="DV39" i="11"/>
  <c r="DW17" i="11" l="1"/>
  <c r="DW18" i="11"/>
  <c r="DW20" i="11"/>
  <c r="DX7" i="11"/>
  <c r="DW8" i="11"/>
  <c r="DW21" i="11"/>
  <c r="DW22" i="11"/>
  <c r="DW11" i="11"/>
  <c r="DW12" i="11"/>
  <c r="DW24" i="11"/>
  <c r="DW13" i="11"/>
  <c r="DW25" i="11"/>
  <c r="DW16" i="11"/>
  <c r="DW28" i="11"/>
  <c r="DW39" i="11"/>
  <c r="DW15" i="11"/>
  <c r="DW41" i="11"/>
  <c r="DW27" i="11"/>
  <c r="DW23" i="11"/>
  <c r="DW31" i="11"/>
  <c r="DW29" i="11"/>
  <c r="DW32" i="11"/>
  <c r="DW33" i="11"/>
  <c r="DW35" i="11"/>
  <c r="DW36" i="11"/>
  <c r="DW38" i="11"/>
  <c r="DX16" i="11" l="1"/>
  <c r="DX17" i="11"/>
  <c r="DX18" i="11"/>
  <c r="DX20" i="11"/>
  <c r="DY7" i="11"/>
  <c r="DX8" i="11"/>
  <c r="DX21" i="11"/>
  <c r="DX11" i="11"/>
  <c r="DX23" i="11"/>
  <c r="DX12" i="11"/>
  <c r="DX24" i="11"/>
  <c r="DX13" i="11"/>
  <c r="DX25" i="11"/>
  <c r="DX15" i="11"/>
  <c r="DX27" i="11"/>
  <c r="DX38" i="11"/>
  <c r="DX39" i="11"/>
  <c r="DX41" i="11"/>
  <c r="DX31" i="11"/>
  <c r="DX29" i="11"/>
  <c r="DX32" i="11"/>
  <c r="DX36" i="11"/>
  <c r="DX33" i="11"/>
  <c r="DX22" i="11"/>
  <c r="DX28" i="11"/>
  <c r="DX35" i="11"/>
  <c r="DY15" i="11" l="1"/>
  <c r="DY16" i="11"/>
  <c r="DY28" i="11"/>
  <c r="DY17" i="11"/>
  <c r="DY18" i="11"/>
  <c r="DY19" i="11"/>
  <c r="DY31" i="11"/>
  <c r="DY20" i="11"/>
  <c r="DZ7" i="11"/>
  <c r="DY8" i="11"/>
  <c r="DY10" i="11"/>
  <c r="DY22" i="11"/>
  <c r="DY11" i="11"/>
  <c r="DY23" i="11"/>
  <c r="DY12" i="11"/>
  <c r="DY24" i="11"/>
  <c r="DY14" i="11"/>
  <c r="DY26" i="11"/>
  <c r="DY21" i="11"/>
  <c r="DY37" i="11"/>
  <c r="DY38" i="11"/>
  <c r="DY39" i="11"/>
  <c r="DY40" i="11"/>
  <c r="DY27" i="11"/>
  <c r="DY41" i="11"/>
  <c r="DY35" i="11"/>
  <c r="DY29" i="11"/>
  <c r="DY32" i="11"/>
  <c r="DY13" i="11"/>
  <c r="DY25" i="11"/>
  <c r="DY33" i="11"/>
  <c r="DY30" i="11"/>
  <c r="DY34" i="11"/>
  <c r="DY36" i="11"/>
  <c r="EA7" i="11" l="1"/>
  <c r="DZ8" i="11"/>
  <c r="EA13" i="11" l="1"/>
  <c r="EA25" i="11"/>
  <c r="EA15" i="11"/>
  <c r="EA16" i="11"/>
  <c r="EA17" i="11"/>
  <c r="EA29" i="11"/>
  <c r="EA18" i="11"/>
  <c r="EA20" i="11"/>
  <c r="EB7" i="11"/>
  <c r="EA8" i="11"/>
  <c r="EA21" i="11"/>
  <c r="EA22" i="11"/>
  <c r="EA12" i="11"/>
  <c r="EA24" i="11"/>
  <c r="EA35" i="11"/>
  <c r="EA11" i="11"/>
  <c r="EA36" i="11"/>
  <c r="EA38" i="11"/>
  <c r="EA39" i="11"/>
  <c r="EA28" i="11"/>
  <c r="EA33" i="11"/>
  <c r="EA23" i="11"/>
  <c r="EA27" i="11"/>
  <c r="EA41" i="11"/>
  <c r="EA31" i="11"/>
  <c r="EA32" i="11"/>
  <c r="EB12" i="11" l="1"/>
  <c r="EB24" i="11"/>
  <c r="EB13" i="11"/>
  <c r="EB25" i="11"/>
  <c r="EB15" i="11"/>
  <c r="EB16" i="11"/>
  <c r="EB28" i="11"/>
  <c r="EB17" i="11"/>
  <c r="EB29" i="11"/>
  <c r="EB18" i="11"/>
  <c r="EB20" i="11"/>
  <c r="EC7" i="11"/>
  <c r="EB8" i="11"/>
  <c r="EB21" i="11"/>
  <c r="EB11" i="11"/>
  <c r="EB23" i="11"/>
  <c r="EB22" i="11"/>
  <c r="EB35" i="11"/>
  <c r="EB36" i="11"/>
  <c r="EB38" i="11"/>
  <c r="EB39" i="11"/>
  <c r="EB32" i="11"/>
  <c r="EB27" i="11"/>
  <c r="EB41" i="11"/>
  <c r="EB31" i="11"/>
  <c r="EB33" i="11"/>
  <c r="EC11" i="11" l="1"/>
  <c r="EC23" i="11"/>
  <c r="EC12" i="11"/>
  <c r="EC24" i="11"/>
  <c r="EC13" i="11"/>
  <c r="EC25" i="11"/>
  <c r="EC15" i="11"/>
  <c r="EC27" i="11"/>
  <c r="EC16" i="11"/>
  <c r="EC28" i="11"/>
  <c r="EC17" i="11"/>
  <c r="EC18" i="11"/>
  <c r="EC20" i="11"/>
  <c r="EC22" i="11"/>
  <c r="ED7" i="11"/>
  <c r="EC33" i="11"/>
  <c r="EC21" i="11"/>
  <c r="EC35" i="11"/>
  <c r="EC36" i="11"/>
  <c r="EC8" i="11"/>
  <c r="EC38" i="11"/>
  <c r="EC39" i="11"/>
  <c r="EC41" i="11"/>
  <c r="EC29" i="11"/>
  <c r="EC31" i="11"/>
  <c r="EC32" i="11"/>
  <c r="ED10" i="11" l="1"/>
  <c r="ED22" i="11"/>
  <c r="ED11" i="11"/>
  <c r="ED23" i="11"/>
  <c r="ED12" i="11"/>
  <c r="ED24" i="11"/>
  <c r="ED13" i="11"/>
  <c r="ED25" i="11"/>
  <c r="ED14" i="11"/>
  <c r="ED26" i="11"/>
  <c r="ED15" i="11"/>
  <c r="ED27" i="11"/>
  <c r="ED16" i="11"/>
  <c r="ED17" i="11"/>
  <c r="ED18" i="11"/>
  <c r="ED19" i="11"/>
  <c r="EE7" i="11"/>
  <c r="ED8" i="11"/>
  <c r="ED21" i="11"/>
  <c r="ED32" i="11"/>
  <c r="ED41" i="11"/>
  <c r="ED33" i="11"/>
  <c r="ED30" i="11"/>
  <c r="ED34" i="11"/>
  <c r="ED35" i="11"/>
  <c r="ED36" i="11"/>
  <c r="ED37" i="11"/>
  <c r="ED31" i="11"/>
  <c r="ED38" i="11"/>
  <c r="ED39" i="11"/>
  <c r="ED20" i="11"/>
  <c r="ED40" i="11"/>
  <c r="ED28" i="11"/>
  <c r="ED29" i="11"/>
  <c r="EF7" i="11" l="1"/>
  <c r="EE8" i="11"/>
  <c r="EF20" i="11" l="1"/>
  <c r="EG7" i="11"/>
  <c r="EF8" i="11"/>
  <c r="EF21" i="11"/>
  <c r="EF22" i="11"/>
  <c r="EF11" i="11"/>
  <c r="EF23" i="11"/>
  <c r="EF12" i="11"/>
  <c r="EF24" i="11"/>
  <c r="EF13" i="11"/>
  <c r="EF25" i="11"/>
  <c r="EF15" i="11"/>
  <c r="EF27" i="11"/>
  <c r="EF16" i="11"/>
  <c r="EF17" i="11"/>
  <c r="EF31" i="11"/>
  <c r="EF29" i="11"/>
  <c r="EF28" i="11"/>
  <c r="EF32" i="11"/>
  <c r="EF33" i="11"/>
  <c r="EF18" i="11"/>
  <c r="EF35" i="11"/>
  <c r="EF36" i="11"/>
  <c r="EF38" i="11"/>
  <c r="EF39" i="11"/>
  <c r="EF41" i="11"/>
  <c r="EG20" i="11" l="1"/>
  <c r="EH7" i="11"/>
  <c r="EG8" i="11"/>
  <c r="EG21" i="11"/>
  <c r="EG22" i="11"/>
  <c r="EG11" i="11"/>
  <c r="EG23" i="11"/>
  <c r="EG12" i="11"/>
  <c r="EG24" i="11"/>
  <c r="EG13" i="11"/>
  <c r="EG15" i="11"/>
  <c r="EG16" i="11"/>
  <c r="EG18" i="11"/>
  <c r="EG31" i="11"/>
  <c r="EG41" i="11"/>
  <c r="EG39" i="11"/>
  <c r="EG29" i="11"/>
  <c r="EG28" i="11"/>
  <c r="EG32" i="11"/>
  <c r="EG33" i="11"/>
  <c r="EG35" i="11"/>
  <c r="EG36" i="11"/>
  <c r="EG27" i="11"/>
  <c r="EG38" i="11"/>
  <c r="EG17" i="11"/>
  <c r="EG25" i="11"/>
  <c r="EH18" i="11" l="1"/>
  <c r="EH20" i="11"/>
  <c r="EI7" i="11"/>
  <c r="EH8" i="11"/>
  <c r="EH21" i="11"/>
  <c r="EH22" i="11"/>
  <c r="EH11" i="11"/>
  <c r="EH23" i="11"/>
  <c r="EH12" i="11"/>
  <c r="EH13" i="11"/>
  <c r="EH25" i="11"/>
  <c r="EH15" i="11"/>
  <c r="EH17" i="11"/>
  <c r="EH29" i="11"/>
  <c r="EH31" i="11"/>
  <c r="EH41" i="11"/>
  <c r="EH24" i="11"/>
  <c r="EH28" i="11"/>
  <c r="EH32" i="11"/>
  <c r="EH33" i="11"/>
  <c r="EH38" i="11"/>
  <c r="EH35" i="11"/>
  <c r="EH16" i="11"/>
  <c r="EH36" i="11"/>
  <c r="EH27" i="11"/>
  <c r="EH39" i="11"/>
  <c r="EI17" i="11" l="1"/>
  <c r="EI18" i="11"/>
  <c r="EI19" i="11"/>
  <c r="EI20" i="11"/>
  <c r="EJ7" i="11"/>
  <c r="EI8" i="11"/>
  <c r="EI21" i="11"/>
  <c r="EI10" i="11"/>
  <c r="EI22" i="11"/>
  <c r="EI11" i="11"/>
  <c r="EI12" i="11"/>
  <c r="EI24" i="11"/>
  <c r="EI13" i="11"/>
  <c r="EI25" i="11"/>
  <c r="EI14" i="11"/>
  <c r="EI16" i="11"/>
  <c r="EI28" i="11"/>
  <c r="EI39" i="11"/>
  <c r="EI40" i="11"/>
  <c r="EI29" i="11"/>
  <c r="EI31" i="11"/>
  <c r="EI41" i="11"/>
  <c r="EI15" i="11"/>
  <c r="EI32" i="11"/>
  <c r="EI33" i="11"/>
  <c r="EI37" i="11"/>
  <c r="EI26" i="11"/>
  <c r="EI30" i="11"/>
  <c r="EI34" i="11"/>
  <c r="EI23" i="11"/>
  <c r="EI35" i="11"/>
  <c r="EI36" i="11"/>
  <c r="EI27" i="11"/>
  <c r="EI38" i="11"/>
  <c r="EK7" i="11" l="1"/>
  <c r="EJ8" i="11"/>
  <c r="EK15" i="11" l="1"/>
  <c r="EK16" i="11"/>
  <c r="EK28" i="11"/>
  <c r="EK17" i="11"/>
  <c r="EK18" i="11"/>
  <c r="EK31" i="11"/>
  <c r="EK20" i="11"/>
  <c r="EL7" i="11"/>
  <c r="EK8" i="11"/>
  <c r="EK22" i="11"/>
  <c r="EK11" i="11"/>
  <c r="EK23" i="11"/>
  <c r="EK12" i="11"/>
  <c r="EK24" i="11"/>
  <c r="EK13" i="11"/>
  <c r="EK35" i="11"/>
  <c r="EK25" i="11"/>
  <c r="EK27" i="11"/>
  <c r="EK38" i="11"/>
  <c r="EK39" i="11"/>
  <c r="EK29" i="11"/>
  <c r="EK41" i="11"/>
  <c r="EK21" i="11"/>
  <c r="EK32" i="11"/>
  <c r="EK33" i="11"/>
  <c r="EK36" i="11"/>
  <c r="EL15" i="11" l="1"/>
  <c r="EL27" i="11"/>
  <c r="EL16" i="11"/>
  <c r="EL17" i="11"/>
  <c r="EL18" i="11"/>
  <c r="EL31" i="11"/>
  <c r="EL20" i="11"/>
  <c r="EM7" i="11"/>
  <c r="EL8" i="11"/>
  <c r="EL21" i="11"/>
  <c r="EL22" i="11"/>
  <c r="EL11" i="11"/>
  <c r="EL23" i="11"/>
  <c r="EL13" i="11"/>
  <c r="EL25" i="11"/>
  <c r="EL36" i="11"/>
  <c r="EL38" i="11"/>
  <c r="EL39" i="11"/>
  <c r="EL24" i="11"/>
  <c r="EL28" i="11"/>
  <c r="EL29" i="11"/>
  <c r="EL41" i="11"/>
  <c r="EL12" i="11"/>
  <c r="EL32" i="11"/>
  <c r="EL33" i="11"/>
  <c r="EL35" i="11"/>
  <c r="EM13" i="11" l="1"/>
  <c r="EM25" i="11"/>
  <c r="EM15" i="11"/>
  <c r="EM16" i="11"/>
  <c r="EM17" i="11"/>
  <c r="EM29" i="11"/>
  <c r="EM18" i="11"/>
  <c r="EM20" i="11"/>
  <c r="EN7" i="11"/>
  <c r="EM8" i="11"/>
  <c r="EM21" i="11"/>
  <c r="EM22" i="11"/>
  <c r="EM12" i="11"/>
  <c r="EM24" i="11"/>
  <c r="EM35" i="11"/>
  <c r="EM36" i="11"/>
  <c r="EM27" i="11"/>
  <c r="EM38" i="11"/>
  <c r="EM23" i="11"/>
  <c r="EM11" i="11"/>
  <c r="EM31" i="11"/>
  <c r="EM39" i="11"/>
  <c r="EM28" i="11"/>
  <c r="EM41" i="11"/>
  <c r="EM32" i="11"/>
  <c r="EM33" i="11"/>
  <c r="EN12" i="11" l="1"/>
  <c r="EN24" i="11"/>
  <c r="EN13" i="11"/>
  <c r="EN25" i="11"/>
  <c r="EN14" i="11"/>
  <c r="EN26" i="11"/>
  <c r="EN15" i="11"/>
  <c r="EN16" i="11"/>
  <c r="EN28" i="11"/>
  <c r="EN17" i="11"/>
  <c r="EN29" i="11"/>
  <c r="EN18" i="11"/>
  <c r="EN19" i="11"/>
  <c r="EN20" i="11"/>
  <c r="EO7" i="11"/>
  <c r="EN8" i="11"/>
  <c r="EN21" i="11"/>
  <c r="EN11" i="11"/>
  <c r="EN23" i="11"/>
  <c r="EN30" i="11"/>
  <c r="EN34" i="11"/>
  <c r="EN22" i="11"/>
  <c r="EN35" i="11"/>
  <c r="EN10" i="11"/>
  <c r="EN36" i="11"/>
  <c r="EN27" i="11"/>
  <c r="EN37" i="11"/>
  <c r="EN32" i="11"/>
  <c r="EN38" i="11"/>
  <c r="EN31" i="11"/>
  <c r="EN39" i="11"/>
  <c r="EN40" i="11"/>
  <c r="EN41" i="11"/>
  <c r="EN33" i="11"/>
  <c r="EP7" i="11" l="1"/>
  <c r="EO8" i="11"/>
  <c r="EP22" i="11" l="1"/>
  <c r="EP11" i="11"/>
  <c r="EP23" i="11"/>
  <c r="EP12" i="11"/>
  <c r="EP24" i="11"/>
  <c r="EP13" i="11"/>
  <c r="EP25" i="11"/>
  <c r="EP15" i="11"/>
  <c r="EP27" i="11"/>
  <c r="EP16" i="11"/>
  <c r="EP17" i="11"/>
  <c r="EP18" i="11"/>
  <c r="EQ7" i="11"/>
  <c r="EP8" i="11"/>
  <c r="EP21" i="11"/>
  <c r="EP20" i="11"/>
  <c r="EP32" i="11"/>
  <c r="EP33" i="11"/>
  <c r="EP35" i="11"/>
  <c r="EP36" i="11"/>
  <c r="EP38" i="11"/>
  <c r="EP29" i="11"/>
  <c r="EP31" i="11"/>
  <c r="EP39" i="11"/>
  <c r="EP28" i="11"/>
  <c r="EP41" i="11"/>
  <c r="ER7" i="11" l="1"/>
  <c r="ER6" i="11" s="1"/>
  <c r="EQ8" i="11"/>
  <c r="EQ21" i="11"/>
  <c r="EQ22" i="11"/>
  <c r="EQ11" i="11"/>
  <c r="EQ23" i="11"/>
  <c r="EQ12" i="11"/>
  <c r="EQ24" i="11"/>
  <c r="EQ13" i="11"/>
  <c r="EQ25" i="11"/>
  <c r="EQ15" i="11"/>
  <c r="EQ16" i="11"/>
  <c r="EQ17" i="11"/>
  <c r="EQ18" i="11"/>
  <c r="EQ20" i="11"/>
  <c r="EQ32" i="11"/>
  <c r="EQ33" i="11"/>
  <c r="EQ41" i="11"/>
  <c r="EQ35" i="11"/>
  <c r="EQ27" i="11"/>
  <c r="EQ36" i="11"/>
  <c r="EQ38" i="11"/>
  <c r="EQ29" i="11"/>
  <c r="EQ31" i="11"/>
  <c r="EQ39" i="11"/>
  <c r="EQ28" i="11"/>
  <c r="ER20" i="11" l="1"/>
  <c r="ES7" i="11"/>
  <c r="ER8" i="11"/>
  <c r="ER21" i="11"/>
  <c r="ER22" i="11"/>
  <c r="ER11" i="11"/>
  <c r="ER23" i="11"/>
  <c r="ER12" i="11"/>
  <c r="ER24" i="11"/>
  <c r="ER13" i="11"/>
  <c r="ER25" i="11"/>
  <c r="ER15" i="11"/>
  <c r="ER27" i="11"/>
  <c r="ER16" i="11"/>
  <c r="ER17" i="11"/>
  <c r="ER31" i="11"/>
  <c r="ER32" i="11"/>
  <c r="ER33" i="11"/>
  <c r="ER35" i="11"/>
  <c r="ER36" i="11"/>
  <c r="ER18" i="11"/>
  <c r="ER38" i="11"/>
  <c r="ER29" i="11"/>
  <c r="ER39" i="11"/>
  <c r="ER28" i="11"/>
  <c r="ER41" i="11"/>
  <c r="ES19" i="11" l="1"/>
  <c r="ES20" i="11"/>
  <c r="ET7" i="11"/>
  <c r="ES8" i="11"/>
  <c r="ES21" i="11"/>
  <c r="ES10" i="11"/>
  <c r="ES22" i="11"/>
  <c r="ES11" i="11"/>
  <c r="ES23" i="11"/>
  <c r="ES12" i="11"/>
  <c r="ES24" i="11"/>
  <c r="ES13" i="11"/>
  <c r="ES14" i="11"/>
  <c r="ES26" i="11"/>
  <c r="ES15" i="11"/>
  <c r="ES16" i="11"/>
  <c r="ES18" i="11"/>
  <c r="ES30" i="11"/>
  <c r="ES41" i="11"/>
  <c r="ES17" i="11"/>
  <c r="ES25" i="11"/>
  <c r="ES32" i="11"/>
  <c r="ES29" i="11"/>
  <c r="ES33" i="11"/>
  <c r="ES34" i="11"/>
  <c r="ES27" i="11"/>
  <c r="ES35" i="11"/>
  <c r="ES36" i="11"/>
  <c r="ES37" i="11"/>
  <c r="ES31" i="11"/>
  <c r="ES38" i="11"/>
  <c r="ES39" i="11"/>
  <c r="ES28" i="11"/>
  <c r="ES40" i="11"/>
  <c r="EU7" i="11" l="1"/>
  <c r="ET8" i="11"/>
  <c r="EU17" i="11" l="1"/>
  <c r="EU18" i="11"/>
  <c r="EU20" i="11"/>
  <c r="EV7" i="11"/>
  <c r="EU8" i="11"/>
  <c r="EU21" i="11"/>
  <c r="EU22" i="11"/>
  <c r="EU11" i="11"/>
  <c r="EU12" i="11"/>
  <c r="EU24" i="11"/>
  <c r="EU13" i="11"/>
  <c r="EU25" i="11"/>
  <c r="EU16" i="11"/>
  <c r="EU28" i="11"/>
  <c r="EU29" i="11"/>
  <c r="EU39" i="11"/>
  <c r="EU23" i="11"/>
  <c r="EU41" i="11"/>
  <c r="EU32" i="11"/>
  <c r="EU33" i="11"/>
  <c r="EU15" i="11"/>
  <c r="EU27" i="11"/>
  <c r="EU35" i="11"/>
  <c r="EU36" i="11"/>
  <c r="EU31" i="11"/>
  <c r="EU38" i="11"/>
  <c r="EV16" i="11" l="1"/>
  <c r="EV17" i="11"/>
  <c r="EV18" i="11"/>
  <c r="EV20" i="11"/>
  <c r="EW7" i="11"/>
  <c r="EV8" i="11"/>
  <c r="EV21" i="11"/>
  <c r="EV11" i="11"/>
  <c r="EV23" i="11"/>
  <c r="EV12" i="11"/>
  <c r="EV24" i="11"/>
  <c r="EV13" i="11"/>
  <c r="EV25" i="11"/>
  <c r="EV15" i="11"/>
  <c r="EV27" i="11"/>
  <c r="EV31" i="11"/>
  <c r="EV38" i="11"/>
  <c r="EV28" i="11"/>
  <c r="EV29" i="11"/>
  <c r="EV39" i="11"/>
  <c r="EV41" i="11"/>
  <c r="EV36" i="11"/>
  <c r="EV22" i="11"/>
  <c r="EV32" i="11"/>
  <c r="EV33" i="11"/>
  <c r="EV35" i="11"/>
  <c r="EW15" i="11" l="1"/>
  <c r="EW16" i="11"/>
  <c r="EW28" i="11"/>
  <c r="EW17" i="11"/>
  <c r="EW18" i="11"/>
  <c r="EW31" i="11"/>
  <c r="EW20" i="11"/>
  <c r="EX7" i="11"/>
  <c r="EW8" i="11"/>
  <c r="EW22" i="11"/>
  <c r="EW11" i="11"/>
  <c r="EW23" i="11"/>
  <c r="EW12" i="11"/>
  <c r="EW24" i="11"/>
  <c r="EW38" i="11"/>
  <c r="EW29" i="11"/>
  <c r="EW39" i="11"/>
  <c r="EW13" i="11"/>
  <c r="EW41" i="11"/>
  <c r="EW25" i="11"/>
  <c r="EW35" i="11"/>
  <c r="EW32" i="11"/>
  <c r="EW21" i="11"/>
  <c r="EW33" i="11"/>
  <c r="EW27" i="11"/>
  <c r="EW36" i="11"/>
  <c r="EX14" i="11" l="1"/>
  <c r="EX15" i="11"/>
  <c r="EX27" i="11"/>
  <c r="EX16" i="11"/>
  <c r="EX17" i="11"/>
  <c r="EX18" i="11"/>
  <c r="EX30" i="11"/>
  <c r="EX19" i="11"/>
  <c r="EX31" i="11"/>
  <c r="EX20" i="11"/>
  <c r="EY7" i="11"/>
  <c r="EX8" i="11"/>
  <c r="EX21" i="11"/>
  <c r="EX10" i="11"/>
  <c r="EX22" i="11"/>
  <c r="EX11" i="11"/>
  <c r="EX23" i="11"/>
  <c r="EX13" i="11"/>
  <c r="EX25" i="11"/>
  <c r="EX36" i="11"/>
  <c r="EX37" i="11"/>
  <c r="EX28" i="11"/>
  <c r="EX38" i="11"/>
  <c r="EX29" i="11"/>
  <c r="EX39" i="11"/>
  <c r="EX40" i="11"/>
  <c r="EX41" i="11"/>
  <c r="EX34" i="11"/>
  <c r="EX24" i="11"/>
  <c r="EX26" i="11"/>
  <c r="EX32" i="11"/>
  <c r="EX33" i="11"/>
  <c r="EX12" i="11"/>
  <c r="EX35" i="11"/>
  <c r="EZ7" i="11" l="1"/>
  <c r="EY8" i="11"/>
  <c r="EZ12" i="11" l="1"/>
  <c r="EZ24" i="11"/>
  <c r="EZ13" i="11"/>
  <c r="EZ25" i="11"/>
  <c r="EZ15" i="11"/>
  <c r="EZ16" i="11"/>
  <c r="EZ28" i="11"/>
  <c r="EZ17" i="11"/>
  <c r="EZ29" i="11"/>
  <c r="EZ18" i="11"/>
  <c r="EZ20" i="11"/>
  <c r="EZ8" i="11"/>
  <c r="EZ21" i="11"/>
  <c r="EZ11" i="11"/>
  <c r="EZ23" i="11"/>
  <c r="EZ32" i="11"/>
  <c r="EZ35" i="11"/>
  <c r="EZ31" i="11"/>
  <c r="EZ36" i="11"/>
  <c r="EZ38" i="11"/>
  <c r="EZ39" i="11"/>
  <c r="EZ22" i="11"/>
  <c r="EZ41" i="11"/>
  <c r="EZ27" i="11"/>
  <c r="EZ33" i="11"/>
</calcChain>
</file>

<file path=xl/sharedStrings.xml><?xml version="1.0" encoding="utf-8"?>
<sst xmlns="http://schemas.openxmlformats.org/spreadsheetml/2006/main" count="127" uniqueCount="50">
  <si>
    <t>SOBRE ESTE DIAGRAMA DE GANTT</t>
  </si>
  <si>
    <t xml:space="preserve">Visualice y realice un seguimiento de sus proyectos con esta plantilla de diagrama de Gantt. Para empezar, escriba las tareas en las que está trabajando en la sección Descripción de hito y, después, escriba los detalles de cada tarea. Los datos se actualizarán automáticamente y es fácil insertar nuevas tareas o usar la barra de desplazamiento para desplazarse por la escala de tiempo. </t>
  </si>
  <si>
    <t xml:space="preserve">• Use Progreso para agregar la cantidad del proyecto que ha terminado agregando un número de porcentaje. 
• Agregue el día en que inició el proyecto en Fecha de inicio. 
• Complete los cálculos rellenando el número de días que necesita para completar el proyecto en el campo Nro. de días. </t>
  </si>
  <si>
    <t>Título del proyecto</t>
  </si>
  <si>
    <t>Nombre de la empresa</t>
  </si>
  <si>
    <t>Responsable del proyecto</t>
  </si>
  <si>
    <t>Fecha de inicio del proyecto:</t>
  </si>
  <si>
    <t>Marcador de hito:</t>
  </si>
  <si>
    <t>Descripción del hito</t>
  </si>
  <si>
    <t>Título 1</t>
  </si>
  <si>
    <t>Tarea 1</t>
  </si>
  <si>
    <t>Tarea 2</t>
  </si>
  <si>
    <t>Tarea 3</t>
  </si>
  <si>
    <t>Tarea 4</t>
  </si>
  <si>
    <t>Tarea 5</t>
  </si>
  <si>
    <t>Título 2</t>
  </si>
  <si>
    <t>Título 3</t>
  </si>
  <si>
    <t>Título 4</t>
  </si>
  <si>
    <t>Para agregar más datos, inserte filas nuevas ENCIMA de esta.</t>
  </si>
  <si>
    <t>Asignado a</t>
  </si>
  <si>
    <t>Progreso</t>
  </si>
  <si>
    <t>Inicio</t>
  </si>
  <si>
    <t>Días</t>
  </si>
  <si>
    <t>Incremento de desplazamiento:</t>
  </si>
  <si>
    <t>Revisar informacion respecto al TFG</t>
  </si>
  <si>
    <t>Buscar infromacion relacionado al trabajo a realizar</t>
  </si>
  <si>
    <t>Reunion con el tutor</t>
  </si>
  <si>
    <t>Inicio proyecto</t>
  </si>
  <si>
    <t>1r Seguimiento</t>
  </si>
  <si>
    <t>Analizar dataset</t>
  </si>
  <si>
    <t>Analizar estado del arte</t>
  </si>
  <si>
    <t>Buscar un dataset para trabajar</t>
  </si>
  <si>
    <t>Buscar informacion de como realizar los modelos</t>
  </si>
  <si>
    <t>Realizar modelo para la deteccion</t>
  </si>
  <si>
    <t>Testear Modelo</t>
  </si>
  <si>
    <t>3r Seguimiento</t>
  </si>
  <si>
    <t>Mejorar el modelo existente</t>
  </si>
  <si>
    <t>4rt Seguimiento</t>
  </si>
  <si>
    <t>2nd Seguimiento</t>
  </si>
  <si>
    <t>Realizacion de la memoria final</t>
  </si>
  <si>
    <t>Realizacion de la presentacion final</t>
  </si>
  <si>
    <t>5t Seguimiento</t>
  </si>
  <si>
    <t>Entregas</t>
  </si>
  <si>
    <t>Entrega dosier</t>
  </si>
  <si>
    <t>Realizar poster</t>
  </si>
  <si>
    <t>Final TFG</t>
  </si>
  <si>
    <t>Preparacion defensa</t>
  </si>
  <si>
    <t>Detecció imatges o videos modificats mitjançant Xarxes Neuronals</t>
  </si>
  <si>
    <t>Universitat Autonoma de Barcelona</t>
  </si>
  <si>
    <t>Miguel del Arco Marquez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</si>
</sst>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s>
  <fonts count="45" x14ac:knownFonts="1">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b/>
      <sz val="11"/>
      <color theme="6" tint="-0.249977111117893"/>
      <name val="Calibri"/>
      <family val="2"/>
      <scheme val="minor"/>
    </font>
    <font>
      <b/>
      <sz val="22"/>
      <color theme="6" tint="-0.249977111117893"/>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9" fillId="0" borderId="0"/>
    <xf numFmtId="166"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7"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167" fontId="1" fillId="0" borderId="0" applyFont="0" applyFill="0" applyBorder="0" applyProtection="0">
      <alignment horizontal="center" vertical="center"/>
    </xf>
    <xf numFmtId="0" fontId="11" fillId="3" borderId="6" applyNumberFormat="0" applyProtection="0">
      <alignment horizontal="center" vertical="center"/>
    </xf>
    <xf numFmtId="0" fontId="15" fillId="0" borderId="0" applyNumberFormat="0" applyFill="0" applyBorder="0" applyAlignment="0" applyProtection="0"/>
    <xf numFmtId="165" fontId="14" fillId="0" borderId="0" applyFont="0" applyFill="0" applyBorder="0" applyAlignment="0" applyProtection="0"/>
    <xf numFmtId="164" fontId="14" fillId="0" borderId="0" applyFont="0" applyFill="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7" fillId="13" borderId="0" applyNumberFormat="0" applyBorder="0" applyAlignment="0" applyProtection="0"/>
    <xf numFmtId="0" fontId="38" fillId="14" borderId="21" applyNumberFormat="0" applyAlignment="0" applyProtection="0"/>
    <xf numFmtId="0" fontId="39" fillId="15" borderId="22" applyNumberFormat="0" applyAlignment="0" applyProtection="0"/>
    <xf numFmtId="0" fontId="40" fillId="15" borderId="21" applyNumberFormat="0" applyAlignment="0" applyProtection="0"/>
    <xf numFmtId="0" fontId="41" fillId="0" borderId="23" applyNumberFormat="0" applyFill="0" applyAlignment="0" applyProtection="0"/>
    <xf numFmtId="0" fontId="42" fillId="16" borderId="24" applyNumberFormat="0" applyAlignment="0" applyProtection="0"/>
    <xf numFmtId="0" fontId="43" fillId="0" borderId="0" applyNumberFormat="0" applyFill="0" applyBorder="0" applyAlignment="0" applyProtection="0"/>
    <xf numFmtId="0" fontId="14" fillId="17" borderId="25" applyNumberFormat="0" applyFont="0" applyAlignment="0" applyProtection="0"/>
    <xf numFmtId="0" fontId="44" fillId="0" borderId="26" applyNumberFormat="0" applyFill="0" applyAlignment="0" applyProtection="0"/>
    <xf numFmtId="0" fontId="9"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9"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9"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9"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9"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9"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cellStyleXfs>
  <cellXfs count="10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3" fillId="0" borderId="0" xfId="0" applyFont="1"/>
    <xf numFmtId="0" fontId="8" fillId="0" borderId="0" xfId="0" applyFont="1"/>
    <xf numFmtId="0" fontId="3" fillId="0" borderId="0" xfId="0" applyFont="1" applyAlignment="1">
      <alignment vertical="top"/>
    </xf>
    <xf numFmtId="0" fontId="9" fillId="0" borderId="0" xfId="3"/>
    <xf numFmtId="0" fontId="9" fillId="0" borderId="0" xfId="3" applyAlignment="1">
      <alignment wrapText="1"/>
    </xf>
    <xf numFmtId="0" fontId="9"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5"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12" applyAlignment="1">
      <alignment wrapText="1"/>
    </xf>
    <xf numFmtId="0" fontId="15"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6" fillId="0" borderId="5" xfId="7" applyBorder="1"/>
    <xf numFmtId="0" fontId="16" fillId="0" borderId="0" xfId="7" applyBorder="1"/>
    <xf numFmtId="0" fontId="0" fillId="0" borderId="12" xfId="0" applyBorder="1" applyAlignment="1">
      <alignment horizontal="center" vertical="center"/>
    </xf>
    <xf numFmtId="0" fontId="5"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4" fillId="8" borderId="8" xfId="8" applyFill="1" applyBorder="1">
      <alignment horizontal="right" vertical="center" indent="1"/>
    </xf>
    <xf numFmtId="0" fontId="0" fillId="8" borderId="11" xfId="0" applyFill="1" applyBorder="1"/>
    <xf numFmtId="0" fontId="0" fillId="6" borderId="10" xfId="0" applyFill="1" applyBorder="1"/>
    <xf numFmtId="0" fontId="14" fillId="6" borderId="8" xfId="8" applyFill="1" applyBorder="1">
      <alignment horizontal="right" vertical="center" indent="1"/>
    </xf>
    <xf numFmtId="0" fontId="0" fillId="6" borderId="11" xfId="0" applyFill="1" applyBorder="1"/>
    <xf numFmtId="0" fontId="0" fillId="4" borderId="10" xfId="0" applyFill="1" applyBorder="1"/>
    <xf numFmtId="0" fontId="14"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9" fillId="0" borderId="0" xfId="0" applyFont="1" applyAlignment="1">
      <alignment horizontal="left" vertical="center" wrapText="1"/>
    </xf>
    <xf numFmtId="0" fontId="0" fillId="0" borderId="0" xfId="0" applyAlignment="1">
      <alignment horizontal="left" vertical="center" wrapText="1"/>
    </xf>
    <xf numFmtId="14" fontId="5" fillId="0" borderId="0" xfId="9" applyFont="1" applyFill="1" applyBorder="1">
      <alignment horizontal="center" vertical="center"/>
    </xf>
    <xf numFmtId="9" fontId="21" fillId="0" borderId="0" xfId="2" applyFont="1" applyFill="1" applyBorder="1">
      <alignment horizontal="center" vertical="center"/>
    </xf>
    <xf numFmtId="9" fontId="20" fillId="0" borderId="0" xfId="2" applyFont="1" applyFill="1" applyBorder="1">
      <alignment horizontal="center" vertical="center"/>
    </xf>
    <xf numFmtId="0" fontId="22" fillId="2" borderId="0" xfId="0" applyFont="1" applyFill="1" applyAlignment="1">
      <alignment horizontal="left" vertical="center"/>
    </xf>
    <xf numFmtId="0" fontId="5" fillId="2" borderId="0" xfId="0" applyFont="1" applyFill="1" applyAlignment="1">
      <alignment vertical="center"/>
    </xf>
    <xf numFmtId="14" fontId="5" fillId="0" borderId="0" xfId="9"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wrapText="1" indent="1"/>
    </xf>
    <xf numFmtId="0" fontId="11" fillId="6" borderId="14" xfId="0" applyFont="1" applyFill="1" applyBorder="1" applyAlignment="1">
      <alignment horizontal="center" vertical="center" shrinkToFit="1"/>
    </xf>
    <xf numFmtId="0" fontId="11" fillId="6" borderId="18" xfId="0" applyFont="1" applyFill="1" applyBorder="1" applyAlignment="1">
      <alignment horizontal="center" vertical="center" shrinkToFit="1"/>
    </xf>
    <xf numFmtId="0" fontId="11" fillId="4" borderId="16" xfId="0" applyFont="1" applyFill="1" applyBorder="1" applyAlignment="1">
      <alignment horizontal="center" vertical="center" shrinkToFit="1"/>
    </xf>
    <xf numFmtId="0" fontId="11" fillId="4" borderId="14" xfId="0" applyFont="1" applyFill="1" applyBorder="1" applyAlignment="1">
      <alignment horizontal="center" vertical="center" shrinkToFit="1"/>
    </xf>
    <xf numFmtId="0" fontId="11" fillId="4" borderId="18" xfId="0" applyFont="1" applyFill="1" applyBorder="1" applyAlignment="1">
      <alignment horizontal="center" vertical="center" shrinkToFit="1"/>
    </xf>
    <xf numFmtId="0" fontId="10" fillId="5" borderId="19" xfId="0" applyFont="1" applyFill="1" applyBorder="1" applyAlignment="1">
      <alignment horizontal="center" vertical="center" wrapText="1"/>
    </xf>
    <xf numFmtId="0" fontId="9" fillId="0" borderId="0" xfId="3" applyAlignment="1">
      <alignment vertical="center" wrapText="1"/>
    </xf>
    <xf numFmtId="0" fontId="18" fillId="2" borderId="0" xfId="0" applyFont="1" applyFill="1" applyAlignment="1">
      <alignment horizontal="center" vertical="center"/>
    </xf>
    <xf numFmtId="0" fontId="5" fillId="0" borderId="0" xfId="8" applyFont="1" applyAlignment="1">
      <alignment horizontal="left" vertical="center" indent="1"/>
    </xf>
    <xf numFmtId="0" fontId="5" fillId="0" borderId="0" xfId="0" applyFont="1" applyAlignment="1">
      <alignment horizontal="left"/>
    </xf>
    <xf numFmtId="0" fontId="5" fillId="0" borderId="0" xfId="8" applyFont="1" applyAlignment="1">
      <alignment horizontal="left" vertical="center" wrapText="1" indent="1"/>
    </xf>
    <xf numFmtId="0" fontId="18" fillId="2" borderId="0" xfId="0" applyFont="1" applyFill="1" applyAlignment="1">
      <alignment vertical="center"/>
    </xf>
    <xf numFmtId="0" fontId="11" fillId="6" borderId="16" xfId="0" applyFont="1" applyFill="1" applyBorder="1" applyAlignment="1">
      <alignment horizontal="center" vertical="center" shrinkToFit="1"/>
    </xf>
    <xf numFmtId="0" fontId="10" fillId="7" borderId="19" xfId="0" applyFont="1" applyFill="1" applyBorder="1" applyAlignment="1">
      <alignment horizontal="center" vertical="center" wrapText="1"/>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0" fillId="0" borderId="20" xfId="0" applyBorder="1" applyAlignment="1">
      <alignment horizontal="center"/>
    </xf>
    <xf numFmtId="0" fontId="22" fillId="0" borderId="0" xfId="0" applyFont="1" applyAlignment="1">
      <alignment horizontal="left" vertical="center"/>
    </xf>
    <xf numFmtId="0" fontId="5"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9" fontId="27" fillId="0" borderId="0" xfId="2" applyFont="1" applyFill="1" applyBorder="1">
      <alignment horizontal="center" vertical="center"/>
    </xf>
    <xf numFmtId="0" fontId="5" fillId="2" borderId="0" xfId="0" applyFont="1" applyFill="1" applyAlignment="1">
      <alignment wrapText="1"/>
    </xf>
    <xf numFmtId="0" fontId="17" fillId="0" borderId="0" xfId="6" applyFont="1" applyFill="1" applyAlignment="1">
      <alignment vertical="center"/>
    </xf>
    <xf numFmtId="0" fontId="8" fillId="2" borderId="0" xfId="0" applyFont="1" applyFill="1"/>
    <xf numFmtId="0" fontId="3" fillId="2" borderId="0" xfId="0" applyFont="1" applyFill="1"/>
    <xf numFmtId="0" fontId="28" fillId="2" borderId="0" xfId="6" applyFont="1" applyFill="1" applyAlignment="1">
      <alignment vertical="center"/>
    </xf>
    <xf numFmtId="0" fontId="29" fillId="2" borderId="0" xfId="0" applyFont="1" applyFill="1"/>
    <xf numFmtId="0" fontId="29" fillId="8" borderId="0" xfId="0" applyFont="1" applyFill="1"/>
    <xf numFmtId="0" fontId="8" fillId="8" borderId="0" xfId="0" applyFont="1" applyFill="1"/>
    <xf numFmtId="0" fontId="30" fillId="2" borderId="0" xfId="6" applyFont="1" applyFill="1" applyAlignment="1">
      <alignment vertical="center" wrapText="1"/>
    </xf>
    <xf numFmtId="0" fontId="30" fillId="2" borderId="0" xfId="6" applyFont="1" applyFill="1" applyAlignment="1">
      <alignment horizontal="left" vertical="center" wrapText="1"/>
    </xf>
    <xf numFmtId="0" fontId="31" fillId="8" borderId="0" xfId="6" applyFont="1" applyFill="1" applyAlignment="1">
      <alignment horizontal="left" vertical="center"/>
    </xf>
    <xf numFmtId="9" fontId="5" fillId="0" borderId="0" xfId="2" applyFont="1" applyFill="1" applyBorder="1">
      <alignment horizontal="center" vertical="center"/>
    </xf>
    <xf numFmtId="9" fontId="32" fillId="0" borderId="0" xfId="2" applyFont="1" applyFill="1" applyBorder="1">
      <alignment horizontal="center" vertical="center"/>
    </xf>
    <xf numFmtId="9" fontId="33" fillId="0" borderId="0" xfId="2" applyFont="1" applyFill="1" applyBorder="1">
      <alignment horizontal="center" vertical="center"/>
    </xf>
    <xf numFmtId="0" fontId="11" fillId="9" borderId="18" xfId="0" applyFont="1" applyFill="1" applyBorder="1" applyAlignment="1">
      <alignment horizontal="center" vertical="center" shrinkToFit="1"/>
    </xf>
    <xf numFmtId="0" fontId="11" fillId="9" borderId="14" xfId="0" applyFont="1" applyFill="1" applyBorder="1" applyAlignment="1">
      <alignment horizontal="center" vertical="center" shrinkToFit="1"/>
    </xf>
    <xf numFmtId="0" fontId="11" fillId="9" borderId="16" xfId="0" applyFont="1" applyFill="1" applyBorder="1" applyAlignment="1">
      <alignment horizontal="center" vertical="center" shrinkToFit="1"/>
    </xf>
    <xf numFmtId="0" fontId="34" fillId="2" borderId="0" xfId="5" applyFont="1" applyFill="1" applyAlignment="1">
      <alignment horizontal="left" vertical="center" indent="1"/>
    </xf>
    <xf numFmtId="0" fontId="10" fillId="10" borderId="19" xfId="0" applyFont="1" applyFill="1" applyBorder="1" applyAlignment="1">
      <alignment horizontal="center" vertical="center" wrapText="1"/>
    </xf>
    <xf numFmtId="168" fontId="11" fillId="9" borderId="15" xfId="11" applyNumberFormat="1" applyFill="1" applyBorder="1">
      <alignment horizontal="center" vertical="center"/>
    </xf>
    <xf numFmtId="168" fontId="11" fillId="9" borderId="17" xfId="11" applyNumberFormat="1" applyFill="1" applyBorder="1">
      <alignment horizontal="center" vertical="center"/>
    </xf>
    <xf numFmtId="168" fontId="11" fillId="9" borderId="9" xfId="11" applyNumberFormat="1" applyFill="1" applyBorder="1">
      <alignment horizontal="center" vertical="center"/>
    </xf>
    <xf numFmtId="168" fontId="11" fillId="6" borderId="15" xfId="11" applyNumberFormat="1" applyFill="1" applyBorder="1">
      <alignment horizontal="center" vertical="center"/>
    </xf>
    <xf numFmtId="168" fontId="11" fillId="6" borderId="17" xfId="11" applyNumberFormat="1" applyFill="1" applyBorder="1">
      <alignment horizontal="center" vertical="center"/>
    </xf>
    <xf numFmtId="168" fontId="11" fillId="6" borderId="9" xfId="11" applyNumberFormat="1" applyFill="1" applyBorder="1">
      <alignment horizontal="center" vertical="center"/>
    </xf>
    <xf numFmtId="168" fontId="11" fillId="4" borderId="15" xfId="11" applyNumberFormat="1" applyFill="1" applyBorder="1">
      <alignment horizontal="center" vertical="center"/>
    </xf>
    <xf numFmtId="168" fontId="11" fillId="4" borderId="17" xfId="11" applyNumberFormat="1" applyFill="1" applyBorder="1">
      <alignment horizontal="center" vertical="center"/>
    </xf>
    <xf numFmtId="168" fontId="11" fillId="4" borderId="9" xfId="11" applyNumberFormat="1" applyFill="1" applyBorder="1">
      <alignment horizontal="center" vertical="center"/>
    </xf>
    <xf numFmtId="0" fontId="0" fillId="9" borderId="0" xfId="0" applyFill="1" applyAlignment="1">
      <alignment horizontal="left" vertical="center" indent="1"/>
    </xf>
    <xf numFmtId="0" fontId="0" fillId="9" borderId="0" xfId="0" applyFill="1" applyAlignment="1">
      <alignment horizontal="center" vertical="center" wrapText="1"/>
    </xf>
    <xf numFmtId="0" fontId="5" fillId="0" borderId="20" xfId="8" applyFont="1" applyBorder="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229918B6-DD13-4F5A-97B9-305F7E002AA3}"/>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TextoOculto" xfId="3" xr:uid="{26E66EE6-E33F-4D77-BAE4-0FB4F5BBF673}"/>
  </cellStyles>
  <dxfs count="27">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numFmt numFmtId="167" formatCode="#,##0_ ;\-#,##0\ "/>
    </dxf>
    <dxf>
      <font>
        <b val="0"/>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Estilo de tabla personalizado" pivot="0" count="5" xr9:uid="{4904D139-63E4-4221-B7C9-C6C5B7A50FAF}">
      <tableStyleElement type="wholeTable" dxfId="26"/>
      <tableStyleElement type="headerRow" dxfId="25"/>
      <tableStyleElement type="firstRowStripe" dxfId="24"/>
      <tableStyleElement type="firstColumnStripe" dxfId="23"/>
      <tableStyleElement type="secondColumnStripe" dxfId="22"/>
    </tableStyle>
    <tableStyle name="ListaTareasPendientes"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9345930</xdr:colOff>
      <xdr:row>1</xdr:row>
      <xdr:rowOff>15240</xdr:rowOff>
    </xdr:from>
    <xdr:to>
      <xdr:col>3</xdr:col>
      <xdr:colOff>131445</xdr:colOff>
      <xdr:row>1</xdr:row>
      <xdr:rowOff>601980</xdr:rowOff>
    </xdr:to>
    <xdr:pic>
      <xdr:nvPicPr>
        <xdr:cNvPr id="5" name="Gráfico 4" descr="Diagrama de Gantt con relleno sólido">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841230" y="329565"/>
          <a:ext cx="348615"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15361" name="Barra de desplazamiento 1" descr="Barra de desplazamiento para desplazarse por la escala de tiempo de Gantt."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14337" name="Barra de desplazamiento 1" descr="Barra de desplazamiento para desplazarse por la escala de tiempo de Gantt."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6150" name="Barra de desplazamiento 6" descr="Barra de desplazamiento para desplazarse por la escala de tiempo de Gantt."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Hitos34" displayName="Hitos34" ref="B8:F43" headerRowDxfId="9">
  <autoFilter ref="B8:F43"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Descripción del hito" totalsRowLabel="Total"/>
    <tableColumn id="3" xr3:uid="{76EB9444-C31F-4CC3-88B2-0202B5893122}" name="Asignado a"/>
    <tableColumn id="4" xr3:uid="{52A1E4A6-5AE1-47AB-95DD-0B2C1394989A}" name="Progreso"/>
    <tableColumn id="5" xr3:uid="{0671DF77-A989-41EA-819F-AF0A8A45AB0F}" name="Inicio"/>
    <tableColumn id="6" xr3:uid="{B1E97C69-5901-4994-8267-A58A1A9D9898}" name="Días" totalsRowFunction="sum" totalsRowDxfId="8"/>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Hitos3" displayName="Hitos3"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Descripción del hito"/>
    <tableColumn id="3" xr3:uid="{7CE57B28-C7D6-4943-9CB2-5403F155663C}" name="Asignado a"/>
    <tableColumn id="4" xr3:uid="{4ABFA9C0-6C24-4FBD-B36B-5E50E5ED1573}" name="Progreso"/>
    <tableColumn id="5" xr3:uid="{FDB2D45E-77F7-41D1-8F04-238D562FA535}" name="Inicio"/>
    <tableColumn id="6" xr3:uid="{B63E4B4E-8A77-4BDD-90B2-1DB4B39AD960}"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Hitos" displayName="Hitos" ref="B8:F42" totalsRowShown="0" headerRowDxfId="0">
  <autoFilter ref="B8:F42"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Descripción del hito"/>
    <tableColumn id="3" xr3:uid="{5419FA1B-A035-4F0A-9257-1AA4BCB5E6CF}" name="Asignado a"/>
    <tableColumn id="4" xr3:uid="{A60A6524-18F0-48B7-BB3C-2F4A35799FF7}" name="Progreso"/>
    <tableColumn id="5" xr3:uid="{59612C1F-9AAB-483B-A6A5-3563E9D77941}" name="Inicio"/>
    <tableColumn id="6" xr3:uid="{012C59F1-49D4-4A67-B8DD-855C6581FD6A}"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fitToPage="1"/>
  </sheetPr>
  <dimension ref="B1:D10"/>
  <sheetViews>
    <sheetView showGridLines="0" zoomScaleNormal="100" workbookViewId="0"/>
  </sheetViews>
  <sheetFormatPr baseColWidth="10" defaultColWidth="9.109375" defaultRowHeight="13.8" x14ac:dyDescent="0.3"/>
  <cols>
    <col min="1" max="1" width="4.6640625" style="6" customWidth="1"/>
    <col min="2" max="2" width="2.6640625" style="6" customWidth="1"/>
    <col min="3" max="3" width="143.44140625" style="8" customWidth="1"/>
    <col min="4" max="4" width="2.6640625" style="6" customWidth="1"/>
    <col min="5" max="16384" width="9.109375" style="6"/>
  </cols>
  <sheetData>
    <row r="1" spans="2:4" s="7" customFormat="1" ht="25.2" customHeight="1" x14ac:dyDescent="0.5">
      <c r="C1" s="79"/>
    </row>
    <row r="2" spans="2:4" s="7" customFormat="1" ht="50.1" customHeight="1" x14ac:dyDescent="0.5">
      <c r="B2" s="84"/>
      <c r="C2" s="88" t="s">
        <v>0</v>
      </c>
      <c r="D2" s="85"/>
    </row>
    <row r="3" spans="2:4" s="7" customFormat="1" ht="14.4" customHeight="1" x14ac:dyDescent="0.5">
      <c r="B3" s="83"/>
      <c r="C3" s="82"/>
      <c r="D3" s="80"/>
    </row>
    <row r="4" spans="2:4" s="7" customFormat="1" ht="70.2" customHeight="1" x14ac:dyDescent="0.5">
      <c r="B4" s="80"/>
      <c r="C4" s="86" t="s">
        <v>1</v>
      </c>
      <c r="D4" s="80"/>
    </row>
    <row r="5" spans="2:4" s="7" customFormat="1" ht="63" customHeight="1" x14ac:dyDescent="0.5">
      <c r="B5" s="80"/>
      <c r="C5" s="87" t="s">
        <v>2</v>
      </c>
      <c r="D5" s="80"/>
    </row>
    <row r="6" spans="2:4" ht="14.4" x14ac:dyDescent="0.3">
      <c r="B6" s="81"/>
      <c r="C6" s="78"/>
      <c r="D6" s="81"/>
    </row>
    <row r="7" spans="2:4" x14ac:dyDescent="0.3">
      <c r="C7" s="6"/>
    </row>
    <row r="8" spans="2:4" ht="14.4" customHeight="1" x14ac:dyDescent="0.3">
      <c r="C8" s="6"/>
    </row>
    <row r="9" spans="2:4" s="8" customFormat="1" x14ac:dyDescent="0.3"/>
    <row r="10" spans="2:4" ht="14.4" customHeight="1" x14ac:dyDescent="0.3">
      <c r="C10" s="6"/>
    </row>
  </sheetData>
  <printOptions horizontalCentered="1"/>
  <pageMargins left="0.25" right="0.25" top="0.5" bottom="0.5" header="0.3" footer="0.3"/>
  <pageSetup paperSize="9" scale="92" fitToHeight="0" orientation="landscape" r:id="rId1"/>
  <headerFooter differentFirst="1" scaleWithDoc="0">
    <oddFooter>Page &amp;P of &amp;N</oddFooter>
  </headerFooter>
  <colBreaks count="1" manualBreakCount="1">
    <brk id="3" max="5"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FK46"/>
  <sheetViews>
    <sheetView showGridLines="0" showRuler="0" topLeftCell="A31" zoomScale="95" zoomScaleNormal="95" zoomScalePageLayoutView="70" workbookViewId="0">
      <selection activeCell="B10" sqref="B10:F41"/>
    </sheetView>
  </sheetViews>
  <sheetFormatPr baseColWidth="10" defaultColWidth="8.886718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167" width="4.6640625" customWidth="1"/>
  </cols>
  <sheetData>
    <row r="1" spans="1:167" ht="25.2" customHeight="1" x14ac:dyDescent="0.3"/>
    <row r="2" spans="1:167" ht="50.1" customHeight="1" x14ac:dyDescent="0.3">
      <c r="A2" s="59"/>
      <c r="B2" s="95"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167" ht="30" customHeight="1" x14ac:dyDescent="0.3">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167" ht="30" customHeight="1" x14ac:dyDescent="0.3">
      <c r="B4" s="74" t="s">
        <v>5</v>
      </c>
      <c r="E4" s="50"/>
      <c r="I4" s="22"/>
      <c r="J4" s="22"/>
      <c r="K4" s="22"/>
      <c r="L4" s="22"/>
      <c r="M4" s="22"/>
      <c r="N4" s="22"/>
    </row>
    <row r="5" spans="1:167" ht="30" customHeight="1" x14ac:dyDescent="0.3">
      <c r="A5" s="10"/>
      <c r="B5" s="61" t="s">
        <v>6</v>
      </c>
      <c r="C5" s="50">
        <f ca="1">IFERROR(IF(MIN(Hitos34[Inicio])=0,TODAY(),MIN(Hitos34[Inicio])),TODAY())</f>
        <v>44958</v>
      </c>
      <c r="E5" s="62"/>
      <c r="H5" s="33"/>
      <c r="I5" s="34"/>
      <c r="J5" s="34"/>
      <c r="K5" s="34"/>
      <c r="L5" s="34"/>
      <c r="M5" s="35"/>
      <c r="O5" s="108" t="s">
        <v>23</v>
      </c>
      <c r="P5" s="108"/>
      <c r="Q5" s="108"/>
      <c r="R5" s="108"/>
      <c r="S5" s="108"/>
      <c r="T5" s="108"/>
      <c r="U5" s="51">
        <v>13</v>
      </c>
      <c r="V5" s="69"/>
    </row>
    <row r="6" spans="1:167" ht="30" customHeight="1" x14ac:dyDescent="0.4">
      <c r="A6" s="10"/>
      <c r="B6" s="63" t="s">
        <v>7</v>
      </c>
      <c r="C6" s="51">
        <v>1</v>
      </c>
      <c r="D6" s="51">
        <f>Marcador_de_hito</f>
        <v>1</v>
      </c>
      <c r="H6" s="75" t="str">
        <f ca="1">TEXT(H7,"mmmm")</f>
        <v>February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March</v>
      </c>
      <c r="AD6" s="27"/>
      <c r="AE6" s="27"/>
      <c r="AF6" s="27"/>
      <c r="AG6" s="27"/>
      <c r="AH6" s="27"/>
      <c r="AI6" s="27"/>
      <c r="AJ6" s="76" t="str">
        <f ca="1">IF(OR(TEXT(AJ7,"mmmm")=AC6,TEXT(AJ7,"mmmm")=V6,TEXT(AJ7,"mmmm")=O6,TEXT(AJ7,"mmmm")=H6),"",TEXT(AJ7,"mmmm"))</f>
        <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April</v>
      </c>
      <c r="BF6" s="27"/>
      <c r="BG6" s="27"/>
      <c r="BH6" s="27"/>
      <c r="BI6" s="27"/>
      <c r="BJ6" s="27"/>
      <c r="BK6" s="27"/>
      <c r="BL6" s="27"/>
      <c r="BM6" s="27"/>
      <c r="BN6" s="27"/>
      <c r="BO6" s="27"/>
      <c r="BP6" s="76"/>
      <c r="BQ6" s="76"/>
      <c r="BR6" s="76"/>
      <c r="BS6" s="76"/>
      <c r="BT6" s="76"/>
      <c r="BU6" s="27"/>
      <c r="BV6" s="27"/>
      <c r="BW6" s="27"/>
      <c r="BX6" s="27"/>
      <c r="BY6" s="27"/>
      <c r="BZ6" s="27"/>
      <c r="CA6" s="27"/>
      <c r="CB6" s="27"/>
      <c r="CC6" s="27"/>
      <c r="CD6" s="27"/>
      <c r="CE6" s="27"/>
      <c r="CF6" s="27"/>
      <c r="CG6" s="27"/>
      <c r="CH6" s="27"/>
      <c r="CI6" s="27"/>
      <c r="CJ6" s="27"/>
      <c r="CK6" s="27" t="str">
        <f t="shared" ref="CK6" ca="1" si="0">IF(OR(TEXT(CK7,"mmmm")=CD6,TEXT(CK7,"mmmm")=BW6,TEXT(CK7,"mmmm")=BP6,TEXT(CK7,"mmmm")=BI6),"",TEXT(CK7,"mmmm"))</f>
        <v>May</v>
      </c>
      <c r="CL6" s="27"/>
      <c r="CM6" s="27"/>
      <c r="CN6" s="27"/>
      <c r="CO6" s="27"/>
      <c r="CP6" s="27"/>
      <c r="CQ6" s="27"/>
      <c r="CR6" s="27"/>
      <c r="CS6" s="27"/>
      <c r="CT6" s="27"/>
      <c r="CU6" s="27"/>
      <c r="CV6" s="76"/>
      <c r="CW6" s="76"/>
      <c r="CX6" s="76"/>
      <c r="CY6" s="76"/>
      <c r="CZ6" s="76"/>
      <c r="DA6" s="27"/>
      <c r="DB6" s="27"/>
      <c r="DC6" s="27"/>
      <c r="DD6" s="27"/>
      <c r="DE6" s="27"/>
      <c r="DF6" s="27"/>
      <c r="DG6" s="27"/>
      <c r="DH6" s="27"/>
      <c r="DI6" s="27"/>
      <c r="DJ6" s="27"/>
      <c r="DK6" s="27"/>
      <c r="DL6" s="27"/>
      <c r="DM6" s="27"/>
      <c r="DN6" s="27"/>
      <c r="DO6" s="27"/>
      <c r="DP6" s="27" t="str">
        <f t="shared" ref="DP6" ca="1" si="1">IF(OR(TEXT(DP7,"mmmm")=DI6,TEXT(DP7,"mmmm")=DB6,TEXT(DP7,"mmmm")=CU6,TEXT(DP7,"mmmm")=CN6),"",TEXT(DP7,"mmmm"))</f>
        <v>June</v>
      </c>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t="str">
        <f t="shared" ref="ET6" ca="1" si="2">IF(OR(TEXT(ET7,"mmmm")=EM6,TEXT(ET7,"mmmm")=EF6,TEXT(ET7,"mmmm")=DY6,TEXT(ET7,"mmmm")=DR6),"",TEXT(ET7,"mmmm"))</f>
        <v>July</v>
      </c>
      <c r="EU6" s="27"/>
      <c r="EV6" s="27"/>
      <c r="EW6" s="27"/>
      <c r="EX6" s="27"/>
      <c r="EY6" s="27"/>
      <c r="EZ6" s="27"/>
      <c r="FA6" s="27"/>
      <c r="FB6" s="27"/>
      <c r="FC6" s="27"/>
      <c r="FD6" s="27"/>
      <c r="FE6" s="27"/>
      <c r="FF6" s="27"/>
      <c r="FG6" s="27"/>
      <c r="FH6" s="27"/>
      <c r="FI6" s="27"/>
      <c r="FJ6" s="27"/>
      <c r="FK6" s="27"/>
    </row>
    <row r="7" spans="1:167" ht="18" customHeight="1" x14ac:dyDescent="0.3">
      <c r="A7" s="10"/>
      <c r="B7" s="23"/>
      <c r="H7" s="97">
        <f ca="1">IFERROR(Inicio_del_proyecto+Incremento_de_desplazamiento,TODAY())</f>
        <v>44971</v>
      </c>
      <c r="I7" s="98">
        <f ca="1">H7+1</f>
        <v>44972</v>
      </c>
      <c r="J7" s="98">
        <f t="shared" ref="J7:AW7" ca="1" si="3">I7+1</f>
        <v>44973</v>
      </c>
      <c r="K7" s="98">
        <f ca="1">J7+1</f>
        <v>44974</v>
      </c>
      <c r="L7" s="98">
        <f t="shared" ca="1" si="3"/>
        <v>44975</v>
      </c>
      <c r="M7" s="98">
        <f t="shared" ca="1" si="3"/>
        <v>44976</v>
      </c>
      <c r="N7" s="98">
        <f t="shared" ca="1" si="3"/>
        <v>44977</v>
      </c>
      <c r="O7" s="98">
        <f ca="1">N7+1</f>
        <v>44978</v>
      </c>
      <c r="P7" s="98">
        <f ca="1">O7+1</f>
        <v>44979</v>
      </c>
      <c r="Q7" s="98">
        <f t="shared" ca="1" si="3"/>
        <v>44980</v>
      </c>
      <c r="R7" s="98">
        <f t="shared" ca="1" si="3"/>
        <v>44981</v>
      </c>
      <c r="S7" s="98">
        <f t="shared" ca="1" si="3"/>
        <v>44982</v>
      </c>
      <c r="T7" s="98">
        <f t="shared" ca="1" si="3"/>
        <v>44983</v>
      </c>
      <c r="U7" s="98">
        <f t="shared" ca="1" si="3"/>
        <v>44984</v>
      </c>
      <c r="V7" s="98">
        <f ca="1">U7+1</f>
        <v>44985</v>
      </c>
      <c r="W7" s="98">
        <f ca="1">V7+1</f>
        <v>44986</v>
      </c>
      <c r="X7" s="98">
        <f t="shared" ca="1" si="3"/>
        <v>44987</v>
      </c>
      <c r="Y7" s="98">
        <f t="shared" ca="1" si="3"/>
        <v>44988</v>
      </c>
      <c r="Z7" s="98">
        <f t="shared" ca="1" si="3"/>
        <v>44989</v>
      </c>
      <c r="AA7" s="98">
        <f t="shared" ca="1" si="3"/>
        <v>44990</v>
      </c>
      <c r="AB7" s="98">
        <f t="shared" ca="1" si="3"/>
        <v>44991</v>
      </c>
      <c r="AC7" s="98">
        <f ca="1">AB7+1</f>
        <v>44992</v>
      </c>
      <c r="AD7" s="98">
        <f ca="1">AC7+1</f>
        <v>44993</v>
      </c>
      <c r="AE7" s="98">
        <f t="shared" ca="1" si="3"/>
        <v>44994</v>
      </c>
      <c r="AF7" s="98">
        <f t="shared" ca="1" si="3"/>
        <v>44995</v>
      </c>
      <c r="AG7" s="98">
        <f t="shared" ca="1" si="3"/>
        <v>44996</v>
      </c>
      <c r="AH7" s="98">
        <f t="shared" ca="1" si="3"/>
        <v>44997</v>
      </c>
      <c r="AI7" s="98">
        <f t="shared" ca="1" si="3"/>
        <v>44998</v>
      </c>
      <c r="AJ7" s="98">
        <f ca="1">AI7+1</f>
        <v>44999</v>
      </c>
      <c r="AK7" s="98">
        <f ca="1">AJ7+1</f>
        <v>45000</v>
      </c>
      <c r="AL7" s="98">
        <f t="shared" ca="1" si="3"/>
        <v>45001</v>
      </c>
      <c r="AM7" s="98">
        <f t="shared" ca="1" si="3"/>
        <v>45002</v>
      </c>
      <c r="AN7" s="98">
        <f t="shared" ca="1" si="3"/>
        <v>45003</v>
      </c>
      <c r="AO7" s="98">
        <f t="shared" ca="1" si="3"/>
        <v>45004</v>
      </c>
      <c r="AP7" s="98">
        <f t="shared" ca="1" si="3"/>
        <v>45005</v>
      </c>
      <c r="AQ7" s="98">
        <f ca="1">AP7+1</f>
        <v>45006</v>
      </c>
      <c r="AR7" s="98">
        <f ca="1">AQ7+1</f>
        <v>45007</v>
      </c>
      <c r="AS7" s="98">
        <f t="shared" ca="1" si="3"/>
        <v>45008</v>
      </c>
      <c r="AT7" s="98">
        <f t="shared" ca="1" si="3"/>
        <v>45009</v>
      </c>
      <c r="AU7" s="98">
        <f t="shared" ca="1" si="3"/>
        <v>45010</v>
      </c>
      <c r="AV7" s="98">
        <f t="shared" ca="1" si="3"/>
        <v>45011</v>
      </c>
      <c r="AW7" s="98">
        <f t="shared" ca="1" si="3"/>
        <v>45012</v>
      </c>
      <c r="AX7" s="98">
        <f ca="1">AW7+1</f>
        <v>45013</v>
      </c>
      <c r="AY7" s="98">
        <f ca="1">AX7+1</f>
        <v>45014</v>
      </c>
      <c r="AZ7" s="98">
        <f t="shared" ref="AZ7:BD7" ca="1" si="4">AY7+1</f>
        <v>45015</v>
      </c>
      <c r="BA7" s="98">
        <f t="shared" ca="1" si="4"/>
        <v>45016</v>
      </c>
      <c r="BB7" s="98">
        <f t="shared" ca="1" si="4"/>
        <v>45017</v>
      </c>
      <c r="BC7" s="98">
        <f t="shared" ca="1" si="4"/>
        <v>45018</v>
      </c>
      <c r="BD7" s="98">
        <f t="shared" ca="1" si="4"/>
        <v>45019</v>
      </c>
      <c r="BE7" s="98">
        <f ca="1">BD7+1</f>
        <v>45020</v>
      </c>
      <c r="BF7" s="98">
        <f ca="1">BE7+1</f>
        <v>45021</v>
      </c>
      <c r="BG7" s="98">
        <f t="shared" ref="BG7:BK7" ca="1" si="5">BF7+1</f>
        <v>45022</v>
      </c>
      <c r="BH7" s="98">
        <f t="shared" ca="1" si="5"/>
        <v>45023</v>
      </c>
      <c r="BI7" s="98">
        <f t="shared" ca="1" si="5"/>
        <v>45024</v>
      </c>
      <c r="BJ7" s="98">
        <f t="shared" ca="1" si="5"/>
        <v>45025</v>
      </c>
      <c r="BK7" s="99">
        <f t="shared" ca="1" si="5"/>
        <v>45026</v>
      </c>
      <c r="BL7" s="98">
        <f t="shared" ref="BL7" ca="1" si="6">BK7+1</f>
        <v>45027</v>
      </c>
      <c r="BM7" s="98">
        <f t="shared" ref="BM7" ca="1" si="7">BL7+1</f>
        <v>45028</v>
      </c>
      <c r="BN7" s="98">
        <f t="shared" ref="BN7" ca="1" si="8">BM7+1</f>
        <v>45029</v>
      </c>
      <c r="BO7" s="98">
        <f t="shared" ref="BO7:BQ7" ca="1" si="9">BN7+1</f>
        <v>45030</v>
      </c>
      <c r="BP7" s="98">
        <f t="shared" ca="1" si="9"/>
        <v>45031</v>
      </c>
      <c r="BQ7" s="98">
        <f t="shared" ca="1" si="9"/>
        <v>45032</v>
      </c>
      <c r="BR7" s="98">
        <f t="shared" ref="BR7" ca="1" si="10">BQ7+1</f>
        <v>45033</v>
      </c>
      <c r="BS7" s="98">
        <f t="shared" ref="BS7" ca="1" si="11">BR7+1</f>
        <v>45034</v>
      </c>
      <c r="BT7" s="98">
        <f t="shared" ref="BT7" ca="1" si="12">BS7+1</f>
        <v>45035</v>
      </c>
      <c r="BU7" s="98">
        <f t="shared" ref="BU7" ca="1" si="13">BT7+1</f>
        <v>45036</v>
      </c>
      <c r="BV7" s="98">
        <f t="shared" ref="BV7:BX7" ca="1" si="14">BU7+1</f>
        <v>45037</v>
      </c>
      <c r="BW7" s="98">
        <f t="shared" ca="1" si="14"/>
        <v>45038</v>
      </c>
      <c r="BX7" s="98">
        <f t="shared" ca="1" si="14"/>
        <v>45039</v>
      </c>
      <c r="BY7" s="98">
        <f t="shared" ref="BY7" ca="1" si="15">BX7+1</f>
        <v>45040</v>
      </c>
      <c r="BZ7" s="98">
        <f t="shared" ref="BZ7" ca="1" si="16">BY7+1</f>
        <v>45041</v>
      </c>
      <c r="CA7" s="98">
        <f t="shared" ref="CA7" ca="1" si="17">BZ7+1</f>
        <v>45042</v>
      </c>
      <c r="CB7" s="98">
        <f t="shared" ref="CB7" ca="1" si="18">CA7+1</f>
        <v>45043</v>
      </c>
      <c r="CC7" s="98">
        <f t="shared" ref="CC7:CE7" ca="1" si="19">CB7+1</f>
        <v>45044</v>
      </c>
      <c r="CD7" s="98">
        <f t="shared" ca="1" si="19"/>
        <v>45045</v>
      </c>
      <c r="CE7" s="98">
        <f t="shared" ca="1" si="19"/>
        <v>45046</v>
      </c>
      <c r="CF7" s="98">
        <f t="shared" ref="CF7" ca="1" si="20">CE7+1</f>
        <v>45047</v>
      </c>
      <c r="CG7" s="98">
        <f t="shared" ref="CG7" ca="1" si="21">CF7+1</f>
        <v>45048</v>
      </c>
      <c r="CH7" s="98">
        <f t="shared" ref="CH7" ca="1" si="22">CG7+1</f>
        <v>45049</v>
      </c>
      <c r="CI7" s="98">
        <f t="shared" ref="CI7" ca="1" si="23">CH7+1</f>
        <v>45050</v>
      </c>
      <c r="CJ7" s="98">
        <f t="shared" ref="CJ7:CL7" ca="1" si="24">CI7+1</f>
        <v>45051</v>
      </c>
      <c r="CK7" s="98">
        <f t="shared" ca="1" si="24"/>
        <v>45052</v>
      </c>
      <c r="CL7" s="98">
        <f t="shared" ca="1" si="24"/>
        <v>45053</v>
      </c>
      <c r="CM7" s="98">
        <f t="shared" ref="CM7" ca="1" si="25">CL7+1</f>
        <v>45054</v>
      </c>
      <c r="CN7" s="98">
        <f t="shared" ref="CN7" ca="1" si="26">CM7+1</f>
        <v>45055</v>
      </c>
      <c r="CO7" s="98">
        <f t="shared" ref="CO7" ca="1" si="27">CN7+1</f>
        <v>45056</v>
      </c>
      <c r="CP7" s="98">
        <f t="shared" ref="CP7" ca="1" si="28">CO7+1</f>
        <v>45057</v>
      </c>
      <c r="CQ7" s="99">
        <f t="shared" ref="CQ7" ca="1" si="29">CP7+1</f>
        <v>45058</v>
      </c>
      <c r="CR7" s="98">
        <f t="shared" ref="CR7" ca="1" si="30">CQ7+1</f>
        <v>45059</v>
      </c>
      <c r="CS7" s="98">
        <f t="shared" ref="CS7" ca="1" si="31">CR7+1</f>
        <v>45060</v>
      </c>
      <c r="CT7" s="98">
        <f t="shared" ref="CT7" ca="1" si="32">CS7+1</f>
        <v>45061</v>
      </c>
      <c r="CU7" s="98">
        <f t="shared" ref="CU7:CW7" ca="1" si="33">CT7+1</f>
        <v>45062</v>
      </c>
      <c r="CV7" s="98">
        <f t="shared" ca="1" si="33"/>
        <v>45063</v>
      </c>
      <c r="CW7" s="98">
        <f t="shared" ca="1" si="33"/>
        <v>45064</v>
      </c>
      <c r="CX7" s="98">
        <f t="shared" ref="CX7" ca="1" si="34">CW7+1</f>
        <v>45065</v>
      </c>
      <c r="CY7" s="98">
        <f t="shared" ref="CY7" ca="1" si="35">CX7+1</f>
        <v>45066</v>
      </c>
      <c r="CZ7" s="98">
        <f t="shared" ref="CZ7" ca="1" si="36">CY7+1</f>
        <v>45067</v>
      </c>
      <c r="DA7" s="98">
        <f t="shared" ref="DA7" ca="1" si="37">CZ7+1</f>
        <v>45068</v>
      </c>
      <c r="DB7" s="98">
        <f t="shared" ref="DB7:DD7" ca="1" si="38">DA7+1</f>
        <v>45069</v>
      </c>
      <c r="DC7" s="98">
        <f t="shared" ca="1" si="38"/>
        <v>45070</v>
      </c>
      <c r="DD7" s="98">
        <f t="shared" ca="1" si="38"/>
        <v>45071</v>
      </c>
      <c r="DE7" s="98">
        <f t="shared" ref="DE7" ca="1" si="39">DD7+1</f>
        <v>45072</v>
      </c>
      <c r="DF7" s="98">
        <f t="shared" ref="DF7" ca="1" si="40">DE7+1</f>
        <v>45073</v>
      </c>
      <c r="DG7" s="98">
        <f t="shared" ref="DG7" ca="1" si="41">DF7+1</f>
        <v>45074</v>
      </c>
      <c r="DH7" s="98">
        <f t="shared" ref="DH7" ca="1" si="42">DG7+1</f>
        <v>45075</v>
      </c>
      <c r="DI7" s="98">
        <f t="shared" ref="DI7:DK7" ca="1" si="43">DH7+1</f>
        <v>45076</v>
      </c>
      <c r="DJ7" s="98">
        <f t="shared" ca="1" si="43"/>
        <v>45077</v>
      </c>
      <c r="DK7" s="98">
        <f t="shared" ca="1" si="43"/>
        <v>45078</v>
      </c>
      <c r="DL7" s="98">
        <f t="shared" ref="DL7" ca="1" si="44">DK7+1</f>
        <v>45079</v>
      </c>
      <c r="DM7" s="98">
        <f t="shared" ref="DM7" ca="1" si="45">DL7+1</f>
        <v>45080</v>
      </c>
      <c r="DN7" s="98">
        <f t="shared" ref="DN7" ca="1" si="46">DM7+1</f>
        <v>45081</v>
      </c>
      <c r="DO7" s="98">
        <f t="shared" ref="DO7" ca="1" si="47">DN7+1</f>
        <v>45082</v>
      </c>
      <c r="DP7" s="98">
        <f t="shared" ref="DP7" ca="1" si="48">DO7+1</f>
        <v>45083</v>
      </c>
      <c r="DQ7" s="98">
        <f t="shared" ref="DQ7" ca="1" si="49">DP7+1</f>
        <v>45084</v>
      </c>
      <c r="DR7" s="98">
        <f t="shared" ref="DR7" ca="1" si="50">DQ7+1</f>
        <v>45085</v>
      </c>
      <c r="DS7" s="98">
        <f t="shared" ref="DS7" ca="1" si="51">DR7+1</f>
        <v>45086</v>
      </c>
      <c r="DT7" s="98">
        <f t="shared" ref="DT7" ca="1" si="52">DS7+1</f>
        <v>45087</v>
      </c>
      <c r="DU7" s="98">
        <f t="shared" ref="DU7" ca="1" si="53">DT7+1</f>
        <v>45088</v>
      </c>
      <c r="DV7" s="98">
        <f t="shared" ref="DV7" ca="1" si="54">DU7+1</f>
        <v>45089</v>
      </c>
      <c r="DW7" s="98">
        <f t="shared" ref="DW7" ca="1" si="55">DV7+1</f>
        <v>45090</v>
      </c>
      <c r="DX7" s="98">
        <f t="shared" ref="DX7" ca="1" si="56">DW7+1</f>
        <v>45091</v>
      </c>
      <c r="DY7" s="98">
        <f t="shared" ref="DY7" ca="1" si="57">DX7+1</f>
        <v>45092</v>
      </c>
      <c r="DZ7" s="98">
        <f t="shared" ref="DZ7" ca="1" si="58">DY7+1</f>
        <v>45093</v>
      </c>
      <c r="EA7" s="98">
        <f t="shared" ref="EA7" ca="1" si="59">DZ7+1</f>
        <v>45094</v>
      </c>
      <c r="EB7" s="98">
        <f t="shared" ref="EB7" ca="1" si="60">EA7+1</f>
        <v>45095</v>
      </c>
      <c r="EC7" s="98">
        <f t="shared" ref="EC7" ca="1" si="61">EB7+1</f>
        <v>45096</v>
      </c>
      <c r="ED7" s="98">
        <f t="shared" ref="ED7" ca="1" si="62">EC7+1</f>
        <v>45097</v>
      </c>
      <c r="EE7" s="98">
        <f t="shared" ref="EE7" ca="1" si="63">ED7+1</f>
        <v>45098</v>
      </c>
      <c r="EF7" s="98">
        <f t="shared" ref="EF7" ca="1" si="64">EE7+1</f>
        <v>45099</v>
      </c>
      <c r="EG7" s="98">
        <f t="shared" ref="EG7" ca="1" si="65">EF7+1</f>
        <v>45100</v>
      </c>
      <c r="EH7" s="98">
        <f t="shared" ref="EH7" ca="1" si="66">EG7+1</f>
        <v>45101</v>
      </c>
      <c r="EI7" s="98">
        <f t="shared" ref="EI7" ca="1" si="67">EH7+1</f>
        <v>45102</v>
      </c>
      <c r="EJ7" s="98">
        <f t="shared" ref="EJ7" ca="1" si="68">EI7+1</f>
        <v>45103</v>
      </c>
      <c r="EK7" s="98">
        <f t="shared" ref="EK7" ca="1" si="69">EJ7+1</f>
        <v>45104</v>
      </c>
      <c r="EL7" s="98">
        <f t="shared" ref="EL7" ca="1" si="70">EK7+1</f>
        <v>45105</v>
      </c>
      <c r="EM7" s="98">
        <f t="shared" ref="EM7" ca="1" si="71">EL7+1</f>
        <v>45106</v>
      </c>
      <c r="EN7" s="98">
        <f t="shared" ref="EN7" ca="1" si="72">EM7+1</f>
        <v>45107</v>
      </c>
      <c r="EO7" s="98">
        <f t="shared" ref="EO7" ca="1" si="73">EN7+1</f>
        <v>45108</v>
      </c>
      <c r="EP7" s="98">
        <f t="shared" ref="EP7" ca="1" si="74">EO7+1</f>
        <v>45109</v>
      </c>
      <c r="EQ7" s="98">
        <f t="shared" ref="EQ7" ca="1" si="75">EP7+1</f>
        <v>45110</v>
      </c>
      <c r="ER7" s="98">
        <f t="shared" ref="ER7" ca="1" si="76">EQ7+1</f>
        <v>45111</v>
      </c>
      <c r="ES7" s="98">
        <f t="shared" ref="ES7" ca="1" si="77">ER7+1</f>
        <v>45112</v>
      </c>
      <c r="ET7" s="98">
        <f t="shared" ref="ET7" ca="1" si="78">ES7+1</f>
        <v>45113</v>
      </c>
      <c r="EU7" s="98">
        <f t="shared" ref="EU7" ca="1" si="79">ET7+1</f>
        <v>45114</v>
      </c>
      <c r="EV7" s="98">
        <f t="shared" ref="EV7" ca="1" si="80">EU7+1</f>
        <v>45115</v>
      </c>
      <c r="EW7" s="98">
        <f t="shared" ref="EW7" ca="1" si="81">EV7+1</f>
        <v>45116</v>
      </c>
      <c r="EX7" s="98">
        <f t="shared" ref="EX7" ca="1" si="82">EW7+1</f>
        <v>45117</v>
      </c>
      <c r="EY7" s="98">
        <f t="shared" ref="EY7" ca="1" si="83">EX7+1</f>
        <v>45118</v>
      </c>
      <c r="EZ7" s="98">
        <f t="shared" ref="EZ7" ca="1" si="84">EY7+1</f>
        <v>45119</v>
      </c>
      <c r="FA7" s="98">
        <f t="shared" ref="FA7" ca="1" si="85">EZ7+1</f>
        <v>45120</v>
      </c>
      <c r="FB7" s="98">
        <f t="shared" ref="FB7" ca="1" si="86">FA7+1</f>
        <v>45121</v>
      </c>
      <c r="FC7" s="98">
        <f t="shared" ref="FC7" ca="1" si="87">FB7+1</f>
        <v>45122</v>
      </c>
      <c r="FD7" s="98">
        <f t="shared" ref="FD7" ca="1" si="88">FC7+1</f>
        <v>45123</v>
      </c>
      <c r="FE7" s="98">
        <f t="shared" ref="FE7" ca="1" si="89">FD7+1</f>
        <v>45124</v>
      </c>
      <c r="FF7" s="98">
        <f t="shared" ref="FF7" ca="1" si="90">FE7+1</f>
        <v>45125</v>
      </c>
      <c r="FG7" s="98">
        <f t="shared" ref="FG7" ca="1" si="91">FF7+1</f>
        <v>45126</v>
      </c>
      <c r="FH7" s="98">
        <f t="shared" ref="FH7" ca="1" si="92">FG7+1</f>
        <v>45127</v>
      </c>
      <c r="FI7" s="98">
        <f t="shared" ref="FI7" ca="1" si="93">FH7+1</f>
        <v>45128</v>
      </c>
      <c r="FJ7" s="98">
        <f t="shared" ref="FJ7" ca="1" si="94">FI7+1</f>
        <v>45129</v>
      </c>
      <c r="FK7" s="98">
        <f t="shared" ref="FK7" ca="1" si="95">FJ7+1</f>
        <v>45130</v>
      </c>
    </row>
    <row r="8" spans="1:167" ht="30.9" customHeight="1" x14ac:dyDescent="0.3">
      <c r="A8" s="10"/>
      <c r="B8" s="106" t="s">
        <v>8</v>
      </c>
      <c r="C8" s="107" t="s">
        <v>19</v>
      </c>
      <c r="D8" s="107" t="s">
        <v>20</v>
      </c>
      <c r="E8" s="107" t="s">
        <v>21</v>
      </c>
      <c r="F8" s="107" t="s">
        <v>22</v>
      </c>
      <c r="G8" s="96"/>
      <c r="H8" s="92" t="str">
        <f ca="1">LEFT(TEXT(H7,"ddd"),1)</f>
        <v>T</v>
      </c>
      <c r="I8" s="93" t="str">
        <f ca="1">LEFT(TEXT(I7,"ddd"),1)</f>
        <v>W</v>
      </c>
      <c r="J8" s="93" t="str">
        <f ca="1">LEFT(TEXT(J7,"ddd"),1)</f>
        <v>T</v>
      </c>
      <c r="K8" s="93" t="str">
        <f t="shared" ref="K8:BK8" ca="1" si="96">LEFT(TEXT(K7,"ddd"),1)</f>
        <v>F</v>
      </c>
      <c r="L8" s="93" t="str">
        <f t="shared" ca="1" si="96"/>
        <v>S</v>
      </c>
      <c r="M8" s="93" t="str">
        <f t="shared" ca="1" si="96"/>
        <v>S</v>
      </c>
      <c r="N8" s="93" t="str">
        <f t="shared" ca="1" si="96"/>
        <v>M</v>
      </c>
      <c r="O8" s="93" t="str">
        <f t="shared" ca="1" si="96"/>
        <v>T</v>
      </c>
      <c r="P8" s="93" t="str">
        <f t="shared" ca="1" si="96"/>
        <v>W</v>
      </c>
      <c r="Q8" s="93" t="str">
        <f t="shared" ca="1" si="96"/>
        <v>T</v>
      </c>
      <c r="R8" s="93" t="str">
        <f t="shared" ca="1" si="96"/>
        <v>F</v>
      </c>
      <c r="S8" s="93" t="str">
        <f t="shared" ca="1" si="96"/>
        <v>S</v>
      </c>
      <c r="T8" s="93" t="str">
        <f t="shared" ca="1" si="96"/>
        <v>S</v>
      </c>
      <c r="U8" s="93" t="str">
        <f t="shared" ca="1" si="96"/>
        <v>M</v>
      </c>
      <c r="V8" s="93" t="str">
        <f t="shared" ca="1" si="96"/>
        <v>T</v>
      </c>
      <c r="W8" s="93" t="str">
        <f t="shared" ca="1" si="96"/>
        <v>W</v>
      </c>
      <c r="X8" s="93" t="str">
        <f t="shared" ca="1" si="96"/>
        <v>T</v>
      </c>
      <c r="Y8" s="93" t="str">
        <f t="shared" ca="1" si="96"/>
        <v>F</v>
      </c>
      <c r="Z8" s="93" t="str">
        <f t="shared" ca="1" si="96"/>
        <v>S</v>
      </c>
      <c r="AA8" s="93" t="str">
        <f t="shared" ca="1" si="96"/>
        <v>S</v>
      </c>
      <c r="AB8" s="93" t="str">
        <f t="shared" ca="1" si="96"/>
        <v>M</v>
      </c>
      <c r="AC8" s="93" t="str">
        <f t="shared" ca="1" si="96"/>
        <v>T</v>
      </c>
      <c r="AD8" s="93" t="str">
        <f t="shared" ca="1" si="96"/>
        <v>W</v>
      </c>
      <c r="AE8" s="93" t="str">
        <f t="shared" ca="1" si="96"/>
        <v>T</v>
      </c>
      <c r="AF8" s="93" t="str">
        <f t="shared" ca="1" si="96"/>
        <v>F</v>
      </c>
      <c r="AG8" s="93" t="str">
        <f t="shared" ca="1" si="96"/>
        <v>S</v>
      </c>
      <c r="AH8" s="93" t="str">
        <f t="shared" ca="1" si="96"/>
        <v>S</v>
      </c>
      <c r="AI8" s="93" t="str">
        <f t="shared" ca="1" si="96"/>
        <v>M</v>
      </c>
      <c r="AJ8" s="93" t="str">
        <f t="shared" ca="1" si="96"/>
        <v>T</v>
      </c>
      <c r="AK8" s="93" t="str">
        <f t="shared" ca="1" si="96"/>
        <v>W</v>
      </c>
      <c r="AL8" s="93" t="str">
        <f t="shared" ca="1" si="96"/>
        <v>T</v>
      </c>
      <c r="AM8" s="93" t="str">
        <f t="shared" ca="1" si="96"/>
        <v>F</v>
      </c>
      <c r="AN8" s="93" t="str">
        <f t="shared" ca="1" si="96"/>
        <v>S</v>
      </c>
      <c r="AO8" s="93" t="str">
        <f t="shared" ca="1" si="96"/>
        <v>S</v>
      </c>
      <c r="AP8" s="93" t="str">
        <f t="shared" ca="1" si="96"/>
        <v>M</v>
      </c>
      <c r="AQ8" s="93" t="str">
        <f t="shared" ca="1" si="96"/>
        <v>T</v>
      </c>
      <c r="AR8" s="93" t="str">
        <f t="shared" ca="1" si="96"/>
        <v>W</v>
      </c>
      <c r="AS8" s="93" t="str">
        <f t="shared" ca="1" si="96"/>
        <v>T</v>
      </c>
      <c r="AT8" s="93" t="str">
        <f t="shared" ca="1" si="96"/>
        <v>F</v>
      </c>
      <c r="AU8" s="93" t="str">
        <f t="shared" ca="1" si="96"/>
        <v>S</v>
      </c>
      <c r="AV8" s="93" t="str">
        <f t="shared" ca="1" si="96"/>
        <v>S</v>
      </c>
      <c r="AW8" s="93" t="str">
        <f t="shared" ca="1" si="96"/>
        <v>M</v>
      </c>
      <c r="AX8" s="93" t="str">
        <f t="shared" ca="1" si="96"/>
        <v>T</v>
      </c>
      <c r="AY8" s="93" t="str">
        <f t="shared" ca="1" si="96"/>
        <v>W</v>
      </c>
      <c r="AZ8" s="93" t="str">
        <f t="shared" ca="1" si="96"/>
        <v>T</v>
      </c>
      <c r="BA8" s="93" t="str">
        <f t="shared" ca="1" si="96"/>
        <v>F</v>
      </c>
      <c r="BB8" s="93" t="str">
        <f t="shared" ca="1" si="96"/>
        <v>S</v>
      </c>
      <c r="BC8" s="93" t="str">
        <f t="shared" ca="1" si="96"/>
        <v>S</v>
      </c>
      <c r="BD8" s="93" t="str">
        <f t="shared" ca="1" si="96"/>
        <v>M</v>
      </c>
      <c r="BE8" s="93" t="str">
        <f t="shared" ca="1" si="96"/>
        <v>T</v>
      </c>
      <c r="BF8" s="93" t="str">
        <f t="shared" ca="1" si="96"/>
        <v>W</v>
      </c>
      <c r="BG8" s="93" t="str">
        <f t="shared" ca="1" si="96"/>
        <v>T</v>
      </c>
      <c r="BH8" s="93" t="str">
        <f t="shared" ca="1" si="96"/>
        <v>F</v>
      </c>
      <c r="BI8" s="93" t="str">
        <f t="shared" ca="1" si="96"/>
        <v>S</v>
      </c>
      <c r="BJ8" s="93" t="str">
        <f t="shared" ca="1" si="96"/>
        <v>S</v>
      </c>
      <c r="BK8" s="94" t="str">
        <f t="shared" ca="1" si="96"/>
        <v>M</v>
      </c>
      <c r="BL8" s="93" t="str">
        <f t="shared" ref="BL8:DN8" ca="1" si="97">LEFT(TEXT(BL7,"ddd"),1)</f>
        <v>T</v>
      </c>
      <c r="BM8" s="93" t="str">
        <f t="shared" ca="1" si="97"/>
        <v>W</v>
      </c>
      <c r="BN8" s="93" t="str">
        <f t="shared" ca="1" si="97"/>
        <v>T</v>
      </c>
      <c r="BO8" s="93" t="str">
        <f t="shared" ca="1" si="97"/>
        <v>F</v>
      </c>
      <c r="BP8" s="93" t="str">
        <f t="shared" ca="1" si="97"/>
        <v>S</v>
      </c>
      <c r="BQ8" s="93" t="str">
        <f t="shared" ca="1" si="97"/>
        <v>S</v>
      </c>
      <c r="BR8" s="93" t="str">
        <f t="shared" ca="1" si="97"/>
        <v>M</v>
      </c>
      <c r="BS8" s="93" t="str">
        <f t="shared" ca="1" si="97"/>
        <v>T</v>
      </c>
      <c r="BT8" s="93" t="str">
        <f t="shared" ca="1" si="97"/>
        <v>W</v>
      </c>
      <c r="BU8" s="93" t="str">
        <f t="shared" ca="1" si="97"/>
        <v>T</v>
      </c>
      <c r="BV8" s="93" t="str">
        <f t="shared" ca="1" si="97"/>
        <v>F</v>
      </c>
      <c r="BW8" s="93" t="str">
        <f t="shared" ca="1" si="97"/>
        <v>S</v>
      </c>
      <c r="BX8" s="93" t="str">
        <f t="shared" ca="1" si="97"/>
        <v>S</v>
      </c>
      <c r="BY8" s="93" t="str">
        <f t="shared" ca="1" si="97"/>
        <v>M</v>
      </c>
      <c r="BZ8" s="93" t="str">
        <f t="shared" ca="1" si="97"/>
        <v>T</v>
      </c>
      <c r="CA8" s="93" t="str">
        <f t="shared" ca="1" si="97"/>
        <v>W</v>
      </c>
      <c r="CB8" s="93" t="str">
        <f t="shared" ca="1" si="97"/>
        <v>T</v>
      </c>
      <c r="CC8" s="93" t="str">
        <f t="shared" ca="1" si="97"/>
        <v>F</v>
      </c>
      <c r="CD8" s="93" t="str">
        <f t="shared" ca="1" si="97"/>
        <v>S</v>
      </c>
      <c r="CE8" s="93" t="str">
        <f t="shared" ca="1" si="97"/>
        <v>S</v>
      </c>
      <c r="CF8" s="93" t="str">
        <f t="shared" ca="1" si="97"/>
        <v>M</v>
      </c>
      <c r="CG8" s="93" t="str">
        <f t="shared" ca="1" si="97"/>
        <v>T</v>
      </c>
      <c r="CH8" s="93" t="str">
        <f t="shared" ca="1" si="97"/>
        <v>W</v>
      </c>
      <c r="CI8" s="93" t="str">
        <f t="shared" ca="1" si="97"/>
        <v>T</v>
      </c>
      <c r="CJ8" s="93" t="str">
        <f t="shared" ca="1" si="97"/>
        <v>F</v>
      </c>
      <c r="CK8" s="93" t="str">
        <f t="shared" ca="1" si="97"/>
        <v>S</v>
      </c>
      <c r="CL8" s="93" t="str">
        <f t="shared" ca="1" si="97"/>
        <v>S</v>
      </c>
      <c r="CM8" s="93" t="str">
        <f t="shared" ca="1" si="97"/>
        <v>M</v>
      </c>
      <c r="CN8" s="93" t="str">
        <f t="shared" ca="1" si="97"/>
        <v>T</v>
      </c>
      <c r="CO8" s="93" t="str">
        <f t="shared" ca="1" si="97"/>
        <v>W</v>
      </c>
      <c r="CP8" s="93" t="str">
        <f t="shared" ca="1" si="97"/>
        <v>T</v>
      </c>
      <c r="CQ8" s="94" t="str">
        <f t="shared" ca="1" si="97"/>
        <v>F</v>
      </c>
      <c r="CR8" s="93" t="str">
        <f t="shared" ca="1" si="97"/>
        <v>S</v>
      </c>
      <c r="CS8" s="93" t="str">
        <f t="shared" ca="1" si="97"/>
        <v>S</v>
      </c>
      <c r="CT8" s="93" t="str">
        <f t="shared" ca="1" si="97"/>
        <v>M</v>
      </c>
      <c r="CU8" s="93" t="str">
        <f t="shared" ca="1" si="97"/>
        <v>T</v>
      </c>
      <c r="CV8" s="93" t="str">
        <f t="shared" ca="1" si="97"/>
        <v>W</v>
      </c>
      <c r="CW8" s="93" t="str">
        <f t="shared" ca="1" si="97"/>
        <v>T</v>
      </c>
      <c r="CX8" s="93" t="str">
        <f t="shared" ca="1" si="97"/>
        <v>F</v>
      </c>
      <c r="CY8" s="93" t="str">
        <f t="shared" ca="1" si="97"/>
        <v>S</v>
      </c>
      <c r="CZ8" s="93" t="str">
        <f t="shared" ca="1" si="97"/>
        <v>S</v>
      </c>
      <c r="DA8" s="93" t="str">
        <f t="shared" ca="1" si="97"/>
        <v>M</v>
      </c>
      <c r="DB8" s="93" t="str">
        <f t="shared" ca="1" si="97"/>
        <v>T</v>
      </c>
      <c r="DC8" s="93" t="str">
        <f t="shared" ca="1" si="97"/>
        <v>W</v>
      </c>
      <c r="DD8" s="93" t="str">
        <f t="shared" ca="1" si="97"/>
        <v>T</v>
      </c>
      <c r="DE8" s="93" t="str">
        <f t="shared" ca="1" si="97"/>
        <v>F</v>
      </c>
      <c r="DF8" s="93" t="str">
        <f t="shared" ca="1" si="97"/>
        <v>S</v>
      </c>
      <c r="DG8" s="93" t="str">
        <f t="shared" ca="1" si="97"/>
        <v>S</v>
      </c>
      <c r="DH8" s="93" t="str">
        <f t="shared" ca="1" si="97"/>
        <v>M</v>
      </c>
      <c r="DI8" s="93" t="str">
        <f t="shared" ca="1" si="97"/>
        <v>T</v>
      </c>
      <c r="DJ8" s="93" t="str">
        <f t="shared" ca="1" si="97"/>
        <v>W</v>
      </c>
      <c r="DK8" s="93" t="str">
        <f t="shared" ca="1" si="97"/>
        <v>T</v>
      </c>
      <c r="DL8" s="93" t="str">
        <f t="shared" ca="1" si="97"/>
        <v>F</v>
      </c>
      <c r="DM8" s="93" t="str">
        <f t="shared" ca="1" si="97"/>
        <v>S</v>
      </c>
      <c r="DN8" s="93" t="str">
        <f t="shared" ca="1" si="97"/>
        <v>S</v>
      </c>
      <c r="DO8" s="93" t="str">
        <f t="shared" ref="DO8:FK8" ca="1" si="98">LEFT(TEXT(DO7,"ddd"),1)</f>
        <v>M</v>
      </c>
      <c r="DP8" s="93" t="str">
        <f t="shared" ca="1" si="98"/>
        <v>T</v>
      </c>
      <c r="DQ8" s="93" t="str">
        <f t="shared" ca="1" si="98"/>
        <v>W</v>
      </c>
      <c r="DR8" s="93" t="str">
        <f t="shared" ca="1" si="98"/>
        <v>T</v>
      </c>
      <c r="DS8" s="93" t="str">
        <f t="shared" ca="1" si="98"/>
        <v>F</v>
      </c>
      <c r="DT8" s="93" t="str">
        <f t="shared" ca="1" si="98"/>
        <v>S</v>
      </c>
      <c r="DU8" s="93" t="str">
        <f t="shared" ca="1" si="98"/>
        <v>S</v>
      </c>
      <c r="DV8" s="93" t="str">
        <f t="shared" ca="1" si="98"/>
        <v>M</v>
      </c>
      <c r="DW8" s="93" t="str">
        <f t="shared" ca="1" si="98"/>
        <v>T</v>
      </c>
      <c r="DX8" s="93" t="str">
        <f t="shared" ca="1" si="98"/>
        <v>W</v>
      </c>
      <c r="DY8" s="93" t="str">
        <f t="shared" ca="1" si="98"/>
        <v>T</v>
      </c>
      <c r="DZ8" s="93" t="str">
        <f t="shared" ca="1" si="98"/>
        <v>F</v>
      </c>
      <c r="EA8" s="93" t="str">
        <f t="shared" ca="1" si="98"/>
        <v>S</v>
      </c>
      <c r="EB8" s="93" t="str">
        <f t="shared" ca="1" si="98"/>
        <v>S</v>
      </c>
      <c r="EC8" s="93" t="str">
        <f t="shared" ca="1" si="98"/>
        <v>M</v>
      </c>
      <c r="ED8" s="93" t="str">
        <f t="shared" ca="1" si="98"/>
        <v>T</v>
      </c>
      <c r="EE8" s="93" t="str">
        <f t="shared" ca="1" si="98"/>
        <v>W</v>
      </c>
      <c r="EF8" s="93" t="str">
        <f t="shared" ca="1" si="98"/>
        <v>T</v>
      </c>
      <c r="EG8" s="93" t="str">
        <f t="shared" ca="1" si="98"/>
        <v>F</v>
      </c>
      <c r="EH8" s="93" t="str">
        <f t="shared" ca="1" si="98"/>
        <v>S</v>
      </c>
      <c r="EI8" s="93" t="str">
        <f t="shared" ca="1" si="98"/>
        <v>S</v>
      </c>
      <c r="EJ8" s="93" t="str">
        <f t="shared" ca="1" si="98"/>
        <v>M</v>
      </c>
      <c r="EK8" s="93" t="str">
        <f t="shared" ca="1" si="98"/>
        <v>T</v>
      </c>
      <c r="EL8" s="93" t="str">
        <f t="shared" ca="1" si="98"/>
        <v>W</v>
      </c>
      <c r="EM8" s="93" t="str">
        <f t="shared" ca="1" si="98"/>
        <v>T</v>
      </c>
      <c r="EN8" s="93" t="str">
        <f t="shared" ca="1" si="98"/>
        <v>F</v>
      </c>
      <c r="EO8" s="93" t="str">
        <f t="shared" ca="1" si="98"/>
        <v>S</v>
      </c>
      <c r="EP8" s="93" t="str">
        <f t="shared" ca="1" si="98"/>
        <v>S</v>
      </c>
      <c r="EQ8" s="93" t="str">
        <f t="shared" ca="1" si="98"/>
        <v>M</v>
      </c>
      <c r="ER8" s="93" t="str">
        <f t="shared" ca="1" si="98"/>
        <v>T</v>
      </c>
      <c r="ES8" s="93" t="str">
        <f t="shared" ca="1" si="98"/>
        <v>W</v>
      </c>
      <c r="ET8" s="93" t="str">
        <f t="shared" ca="1" si="98"/>
        <v>T</v>
      </c>
      <c r="EU8" s="93" t="str">
        <f t="shared" ca="1" si="98"/>
        <v>F</v>
      </c>
      <c r="EV8" s="93" t="str">
        <f t="shared" ca="1" si="98"/>
        <v>S</v>
      </c>
      <c r="EW8" s="93" t="str">
        <f t="shared" ca="1" si="98"/>
        <v>S</v>
      </c>
      <c r="EX8" s="93" t="str">
        <f t="shared" ca="1" si="98"/>
        <v>M</v>
      </c>
      <c r="EY8" s="93" t="str">
        <f t="shared" ca="1" si="98"/>
        <v>T</v>
      </c>
      <c r="EZ8" s="93" t="str">
        <f t="shared" ca="1" si="98"/>
        <v>W</v>
      </c>
      <c r="FA8" s="93" t="str">
        <f t="shared" ca="1" si="98"/>
        <v>T</v>
      </c>
      <c r="FB8" s="93" t="str">
        <f t="shared" ca="1" si="98"/>
        <v>F</v>
      </c>
      <c r="FC8" s="93" t="str">
        <f t="shared" ca="1" si="98"/>
        <v>S</v>
      </c>
      <c r="FD8" s="93" t="str">
        <f t="shared" ca="1" si="98"/>
        <v>S</v>
      </c>
      <c r="FE8" s="93" t="str">
        <f t="shared" ca="1" si="98"/>
        <v>M</v>
      </c>
      <c r="FF8" s="93" t="str">
        <f t="shared" ca="1" si="98"/>
        <v>T</v>
      </c>
      <c r="FG8" s="93" t="str">
        <f t="shared" ca="1" si="98"/>
        <v>W</v>
      </c>
      <c r="FH8" s="93" t="str">
        <f t="shared" ca="1" si="98"/>
        <v>T</v>
      </c>
      <c r="FI8" s="93" t="str">
        <f t="shared" ca="1" si="98"/>
        <v>F</v>
      </c>
      <c r="FJ8" s="93" t="str">
        <f t="shared" ca="1" si="98"/>
        <v>S</v>
      </c>
      <c r="FK8" s="93" t="str">
        <f t="shared" ca="1" si="98"/>
        <v>S</v>
      </c>
    </row>
    <row r="9" spans="1:167"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row>
    <row r="10" spans="1:167" s="1" customFormat="1" ht="30" customHeight="1" x14ac:dyDescent="0.3">
      <c r="A10" s="10"/>
      <c r="B10" s="43" t="s">
        <v>27</v>
      </c>
      <c r="C10" s="17"/>
      <c r="D10" s="89"/>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c r="BL10" s="29" t="str">
        <f ca="1">IFERROR(IF(LEN(Hitos34[[#This Row],[Descripción del hito]])=0,"",IF(AND(BL$7=$E10,$F10=1),Marcador_de_hito,"")),"")</f>
        <v/>
      </c>
      <c r="BM10" s="29" t="str">
        <f ca="1">IFERROR(IF(LEN(Hitos34[[#This Row],[Descripción del hito]])=0,"",IF(AND(BM$7=$E10,$F10=1),Marcador_de_hito,"")),"")</f>
        <v/>
      </c>
      <c r="BN10" s="29" t="str">
        <f ca="1">IFERROR(IF(LEN(Hitos34[[#This Row],[Descripción del hito]])=0,"",IF(AND(BN$7=$E10,$F10=1),Marcador_de_hito,"")),"")</f>
        <v/>
      </c>
      <c r="BO10" s="29" t="str">
        <f ca="1">IFERROR(IF(LEN(Hitos34[[#This Row],[Descripción del hito]])=0,"",IF(AND(BO$7=$E10,$F10=1),Marcador_de_hito,"")),"")</f>
        <v/>
      </c>
      <c r="BP10" s="29" t="str">
        <f ca="1">IFERROR(IF(LEN(Hitos34[[#This Row],[Descripción del hito]])=0,"",IF(AND(BP$7=$E10,$F10=1),Marcador_de_hito,"")),"")</f>
        <v/>
      </c>
      <c r="BQ10" s="29" t="str">
        <f ca="1">IFERROR(IF(LEN(Hitos34[[#This Row],[Descripción del hito]])=0,"",IF(AND(BQ$7=$E10,$F10=1),Marcador_de_hito,"")),"")</f>
        <v/>
      </c>
      <c r="BR10" s="29" t="str">
        <f ca="1">IFERROR(IF(LEN(Hitos34[[#This Row],[Descripción del hito]])=0,"",IF(AND(BR$7=$E10,$F10=1),Marcador_de_hito,"")),"")</f>
        <v/>
      </c>
      <c r="BS10" s="29" t="str">
        <f ca="1">IFERROR(IF(LEN(Hitos34[[#This Row],[Descripción del hito]])=0,"",IF(AND(BS$7=$E10,$F10=1),Marcador_de_hito,"")),"")</f>
        <v/>
      </c>
      <c r="BT10" s="29" t="str">
        <f ca="1">IFERROR(IF(LEN(Hitos34[[#This Row],[Descripción del hito]])=0,"",IF(AND(BT$7=$E10,$F10=1),Marcador_de_hito,"")),"")</f>
        <v/>
      </c>
      <c r="BU10" s="29" t="str">
        <f ca="1">IFERROR(IF(LEN(Hitos34[[#This Row],[Descripción del hito]])=0,"",IF(AND(BU$7=$E10,$F10=1),Marcador_de_hito,"")),"")</f>
        <v/>
      </c>
      <c r="BV10" s="29" t="str">
        <f ca="1">IFERROR(IF(LEN(Hitos34[[#This Row],[Descripción del hito]])=0,"",IF(AND(BV$7=$E10,$F10=1),Marcador_de_hito,"")),"")</f>
        <v/>
      </c>
      <c r="BW10" s="29" t="str">
        <f ca="1">IFERROR(IF(LEN(Hitos34[[#This Row],[Descripción del hito]])=0,"",IF(AND(BW$7=$E10,$F10=1),Marcador_de_hito,"")),"")</f>
        <v/>
      </c>
      <c r="BX10" s="29" t="str">
        <f ca="1">IFERROR(IF(LEN(Hitos34[[#This Row],[Descripción del hito]])=0,"",IF(AND(BX$7=$E10,$F10=1),Marcador_de_hito,"")),"")</f>
        <v/>
      </c>
      <c r="BY10" s="29" t="str">
        <f ca="1">IFERROR(IF(LEN(Hitos34[[#This Row],[Descripción del hito]])=0,"",IF(AND(BY$7=$E10,$F10=1),Marcador_de_hito,"")),"")</f>
        <v/>
      </c>
      <c r="BZ10" s="29" t="str">
        <f ca="1">IFERROR(IF(LEN(Hitos34[[#This Row],[Descripción del hito]])=0,"",IF(AND(BZ$7=$E10,$F10=1),Marcador_de_hito,"")),"")</f>
        <v/>
      </c>
      <c r="CA10" s="29" t="str">
        <f ca="1">IFERROR(IF(LEN(Hitos34[[#This Row],[Descripción del hito]])=0,"",IF(AND(CA$7=$E10,$F10=1),Marcador_de_hito,"")),"")</f>
        <v/>
      </c>
      <c r="CB10" s="29" t="str">
        <f ca="1">IFERROR(IF(LEN(Hitos34[[#This Row],[Descripción del hito]])=0,"",IF(AND(CB$7=$E10,$F10=1),Marcador_de_hito,"")),"")</f>
        <v/>
      </c>
      <c r="CC10" s="29" t="str">
        <f ca="1">IFERROR(IF(LEN(Hitos34[[#This Row],[Descripción del hito]])=0,"",IF(AND(CC$7=$E10,$F10=1),Marcador_de_hito,"")),"")</f>
        <v/>
      </c>
      <c r="CD10" s="29" t="str">
        <f ca="1">IFERROR(IF(LEN(Hitos34[[#This Row],[Descripción del hito]])=0,"",IF(AND(CD$7=$E10,$F10=1),Marcador_de_hito,"")),"")</f>
        <v/>
      </c>
      <c r="CE10" s="29" t="str">
        <f ca="1">IFERROR(IF(LEN(Hitos34[[#This Row],[Descripción del hito]])=0,"",IF(AND(CE$7=$E10,$F10=1),Marcador_de_hito,"")),"")</f>
        <v/>
      </c>
      <c r="CF10" s="29" t="str">
        <f ca="1">IFERROR(IF(LEN(Hitos34[[#This Row],[Descripción del hito]])=0,"",IF(AND(CF$7=$E10,$F10=1),Marcador_de_hito,"")),"")</f>
        <v/>
      </c>
      <c r="CG10" s="29" t="str">
        <f ca="1">IFERROR(IF(LEN(Hitos34[[#This Row],[Descripción del hito]])=0,"",IF(AND(CG$7=$E10,$F10=1),Marcador_de_hito,"")),"")</f>
        <v/>
      </c>
      <c r="CH10" s="29" t="str">
        <f ca="1">IFERROR(IF(LEN(Hitos34[[#This Row],[Descripción del hito]])=0,"",IF(AND(CH$7=$E10,$F10=1),Marcador_de_hito,"")),"")</f>
        <v/>
      </c>
      <c r="CI10" s="29" t="str">
        <f ca="1">IFERROR(IF(LEN(Hitos34[[#This Row],[Descripción del hito]])=0,"",IF(AND(CI$7=$E10,$F10=1),Marcador_de_hito,"")),"")</f>
        <v/>
      </c>
      <c r="CJ10" s="29" t="str">
        <f ca="1">IFERROR(IF(LEN(Hitos34[[#This Row],[Descripción del hito]])=0,"",IF(AND(CJ$7=$E10,$F10=1),Marcador_de_hito,"")),"")</f>
        <v/>
      </c>
      <c r="CK10" s="29" t="str">
        <f ca="1">IFERROR(IF(LEN(Hitos34[[#This Row],[Descripción del hito]])=0,"",IF(AND(CK$7=$E10,$F10=1),Marcador_de_hito,"")),"")</f>
        <v/>
      </c>
      <c r="CL10" s="29" t="str">
        <f ca="1">IFERROR(IF(LEN(Hitos34[[#This Row],[Descripción del hito]])=0,"",IF(AND(CL$7=$E10,$F10=1),Marcador_de_hito,"")),"")</f>
        <v/>
      </c>
      <c r="CM10" s="29" t="str">
        <f ca="1">IFERROR(IF(LEN(Hitos34[[#This Row],[Descripción del hito]])=0,"",IF(AND(CM$7=$E10,$F10=1),Marcador_de_hito,"")),"")</f>
        <v/>
      </c>
      <c r="CN10" s="29" t="str">
        <f ca="1">IFERROR(IF(LEN(Hitos34[[#This Row],[Descripción del hito]])=0,"",IF(AND(CN$7=$E10,$F10=1),Marcador_de_hito,"")),"")</f>
        <v/>
      </c>
      <c r="CO10" s="29" t="str">
        <f ca="1">IFERROR(IF(LEN(Hitos34[[#This Row],[Descripción del hito]])=0,"",IF(AND(CO$7=$E10,$F10=1),Marcador_de_hito,"")),"")</f>
        <v/>
      </c>
      <c r="CP10" s="29" t="str">
        <f ca="1">IFERROR(IF(LEN(Hitos34[[#This Row],[Descripción del hito]])=0,"",IF(AND(CP$7=$E10,$F10=1),Marcador_de_hito,"")),"")</f>
        <v/>
      </c>
      <c r="CQ10" s="29" t="str">
        <f ca="1">IFERROR(IF(LEN(Hitos34[[#This Row],[Descripción del hito]])=0,"",IF(AND(CQ$7=$E10,$F10=1),Marcador_de_hito,"")),"")</f>
        <v/>
      </c>
      <c r="CR10" s="29" t="str">
        <f>IFERROR(IF(LEN(Hitos34[[#This Row],[Asignado a]])=0,"",IF(AND(CR$7=$E10,$F10=1),Marcador_de_hito,"")),"")</f>
        <v/>
      </c>
      <c r="CS10" s="29" t="str">
        <f>IFERROR(IF(LEN(Hitos34[[#This Row],[Asignado a]])=0,"",IF(AND(CS$7=$E10,$F10=1),Marcador_de_hito,"")),"")</f>
        <v/>
      </c>
      <c r="CT10" s="29" t="str">
        <f>IFERROR(IF(LEN(Hitos34[[#This Row],[Asignado a]])=0,"",IF(AND(CT$7=$E10,$F10=1),Marcador_de_hito,"")),"")</f>
        <v/>
      </c>
      <c r="CU10" s="29" t="str">
        <f>IFERROR(IF(LEN(Hitos34[[#This Row],[Asignado a]])=0,"",IF(AND(CU$7=$E10,$F10=1),Marcador_de_hito,"")),"")</f>
        <v/>
      </c>
      <c r="CV10" s="29" t="str">
        <f>IFERROR(IF(LEN(Hitos34[[#This Row],[Asignado a]])=0,"",IF(AND(CV$7=$E10,$F10=1),Marcador_de_hito,"")),"")</f>
        <v/>
      </c>
      <c r="CW10" s="29" t="str">
        <f>IFERROR(IF(LEN(Hitos34[[#This Row],[Asignado a]])=0,"",IF(AND(CW$7=$E10,$F10=1),Marcador_de_hito,"")),"")</f>
        <v/>
      </c>
      <c r="CX10" s="29" t="str">
        <f>IFERROR(IF(LEN(Hitos34[[#This Row],[Asignado a]])=0,"",IF(AND(CX$7=$E10,$F10=1),Marcador_de_hito,"")),"")</f>
        <v/>
      </c>
      <c r="CY10" s="29" t="str">
        <f>IFERROR(IF(LEN(Hitos34[[#This Row],[Asignado a]])=0,"",IF(AND(CY$7=$E10,$F10=1),Marcador_de_hito,"")),"")</f>
        <v/>
      </c>
      <c r="CZ10" s="29" t="str">
        <f>IFERROR(IF(LEN(Hitos34[[#This Row],[Asignado a]])=0,"",IF(AND(CZ$7=$E10,$F10=1),Marcador_de_hito,"")),"")</f>
        <v/>
      </c>
      <c r="DA10" s="29" t="str">
        <f>IFERROR(IF(LEN(Hitos34[[#This Row],[Asignado a]])=0,"",IF(AND(DA$7=$E10,$F10=1),Marcador_de_hito,"")),"")</f>
        <v/>
      </c>
      <c r="DB10" s="29" t="str">
        <f>IFERROR(IF(LEN(Hitos34[[#This Row],[Asignado a]])=0,"",IF(AND(DB$7=$E10,$F10=1),Marcador_de_hito,"")),"")</f>
        <v/>
      </c>
      <c r="DC10" s="29" t="str">
        <f>IFERROR(IF(LEN(Hitos34[[#This Row],[Asignado a]])=0,"",IF(AND(DC$7=$E10,$F10=1),Marcador_de_hito,"")),"")</f>
        <v/>
      </c>
      <c r="DD10" s="29" t="str">
        <f>IFERROR(IF(LEN(Hitos34[[#This Row],[Asignado a]])=0,"",IF(AND(DD$7=$E10,$F10=1),Marcador_de_hito,"")),"")</f>
        <v/>
      </c>
      <c r="DE10" s="29" t="str">
        <f>IFERROR(IF(LEN(Hitos34[[#This Row],[Asignado a]])=0,"",IF(AND(DE$7=$E10,$F10=1),Marcador_de_hito,"")),"")</f>
        <v/>
      </c>
      <c r="DF10" s="29" t="str">
        <f>IFERROR(IF(LEN(Hitos34[[#This Row],[Asignado a]])=0,"",IF(AND(DF$7=$E10,$F10=1),Marcador_de_hito,"")),"")</f>
        <v/>
      </c>
      <c r="DG10" s="29" t="str">
        <f>IFERROR(IF(LEN(Hitos34[[#This Row],[Asignado a]])=0,"",IF(AND(DG$7=$E10,$F10=1),Marcador_de_hito,"")),"")</f>
        <v/>
      </c>
      <c r="DH10" s="29" t="str">
        <f>IFERROR(IF(LEN(Hitos34[[#This Row],[Asignado a]])=0,"",IF(AND(DH$7=$E10,$F10=1),Marcador_de_hito,"")),"")</f>
        <v/>
      </c>
      <c r="DI10" s="29" t="str">
        <f>IFERROR(IF(LEN(Hitos34[[#This Row],[Asignado a]])=0,"",IF(AND(DI$7=$E10,$F10=1),Marcador_de_hito,"")),"")</f>
        <v/>
      </c>
      <c r="DJ10" s="29" t="str">
        <f>IFERROR(IF(LEN(Hitos34[[#This Row],[Asignado a]])=0,"",IF(AND(DJ$7=$E10,$F10=1),Marcador_de_hito,"")),"")</f>
        <v/>
      </c>
      <c r="DK10" s="29" t="str">
        <f>IFERROR(IF(LEN(Hitos34[[#This Row],[Asignado a]])=0,"",IF(AND(DK$7=$E10,$F10=1),Marcador_de_hito,"")),"")</f>
        <v/>
      </c>
      <c r="DL10" s="29" t="str">
        <f>IFERROR(IF(LEN(Hitos34[[#This Row],[Asignado a]])=0,"",IF(AND(DL$7=$E10,$F10=1),Marcador_de_hito,"")),"")</f>
        <v/>
      </c>
      <c r="DM10" s="29" t="str">
        <f>IFERROR(IF(LEN(Hitos34[[#This Row],[Asignado a]])=0,"",IF(AND(DM$7=$E10,$F10=1),Marcador_de_hito,"")),"")</f>
        <v/>
      </c>
      <c r="DN10" s="29" t="str">
        <f>IFERROR(IF(LEN(Hitos34[[#This Row],[Asignado a]])=0,"",IF(AND(DN$7=$E10,$F10=1),Marcador_de_hito,"")),"")</f>
        <v/>
      </c>
      <c r="DO10" s="29" t="str">
        <f>IFERROR(IF(LEN(Hitos34[[#This Row],[Progreso]])=0,"",IF(AND(DO$7=$E10,$F10=1),Marcador_de_hito,"")),"")</f>
        <v/>
      </c>
      <c r="DP10" s="29" t="str">
        <f>IFERROR(IF(LEN(Hitos34[[#This Row],[Inicio]])=0,"",IF(AND(DP$7=$E10,$F10=1),Marcador_de_hito,"")),"")</f>
        <v/>
      </c>
      <c r="DQ10" s="29" t="str">
        <f>IFERROR(IF(LEN(Hitos34[[#This Row],[Días]])=0,"",IF(AND(DQ$7=$E10,$F10=1),Marcador_de_hito,"")),"")</f>
        <v/>
      </c>
      <c r="DR10" s="29" t="str">
        <f ca="1">IFERROR(IF(LEN(Hitos34[[#This Row],[Descripción del hito]])=0,"",IF(AND(DR$7=$E10,$F10=1),Marcador_de_hito,"")),"")</f>
        <v/>
      </c>
      <c r="DS10" s="29" t="str">
        <f>IFERROR(IF(LEN(Hitos34[[#This Row],[Asignado a]])=0,"",IF(AND(DS$7=$E10,$F10=1),Marcador_de_hito,"")),"")</f>
        <v/>
      </c>
      <c r="DT10" s="29" t="str">
        <f>IFERROR(IF(LEN(Hitos34[[#This Row],[Progreso]])=0,"",IF(AND(DT$7=$E10,$F10=1),Marcador_de_hito,"")),"")</f>
        <v/>
      </c>
      <c r="DU10" s="29" t="str">
        <f>IFERROR(IF(LEN(Hitos34[[#This Row],[Inicio]])=0,"",IF(AND(DU$7=$E10,$F10=1),Marcador_de_hito,"")),"")</f>
        <v/>
      </c>
      <c r="DV10" s="29" t="str">
        <f>IFERROR(IF(LEN(Hitos34[[#This Row],[Días]])=0,"",IF(AND(DV$7=$E10,$F10=1),Marcador_de_hito,"")),"")</f>
        <v/>
      </c>
      <c r="DW10" s="29" t="str">
        <f ca="1">IFERROR(IF(LEN(Hitos34[[#This Row],[Descripción del hito]])=0,"",IF(AND(DW$7=$E10,$F10=1),Marcador_de_hito,"")),"")</f>
        <v/>
      </c>
      <c r="DX10" s="29" t="str">
        <f>IFERROR(IF(LEN(Hitos34[[#This Row],[Asignado a]])=0,"",IF(AND(DX$7=$E10,$F10=1),Marcador_de_hito,"")),"")</f>
        <v/>
      </c>
      <c r="DY10" s="29" t="str">
        <f>IFERROR(IF(LEN(Hitos34[[#This Row],[Progreso]])=0,"",IF(AND(DY$7=$E10,$F10=1),Marcador_de_hito,"")),"")</f>
        <v/>
      </c>
      <c r="DZ10" s="29" t="str">
        <f>IFERROR(IF(LEN(Hitos34[[#This Row],[Inicio]])=0,"",IF(AND(DZ$7=$E10,$F10=1),Marcador_de_hito,"")),"")</f>
        <v/>
      </c>
      <c r="EA10" s="29" t="str">
        <f>IFERROR(IF(LEN(Hitos34[[#This Row],[Días]])=0,"",IF(AND(EA$7=$E10,$F10=1),Marcador_de_hito,"")),"")</f>
        <v/>
      </c>
      <c r="EB10" s="29" t="str">
        <f ca="1">IFERROR(IF(LEN(Hitos34[[#This Row],[Descripción del hito]])=0,"",IF(AND(EB$7=$E10,$F10=1),Marcador_de_hito,"")),"")</f>
        <v/>
      </c>
      <c r="EC10" s="29" t="str">
        <f>IFERROR(IF(LEN(Hitos34[[#This Row],[Asignado a]])=0,"",IF(AND(EC$7=$E10,$F10=1),Marcador_de_hito,"")),"")</f>
        <v/>
      </c>
      <c r="ED10" s="29" t="str">
        <f>IFERROR(IF(LEN(Hitos34[[#This Row],[Progreso]])=0,"",IF(AND(ED$7=$E10,$F10=1),Marcador_de_hito,"")),"")</f>
        <v/>
      </c>
      <c r="EE10" s="29" t="str">
        <f>IFERROR(IF(LEN(Hitos34[[#This Row],[Inicio]])=0,"",IF(AND(EE$7=$E10,$F10=1),Marcador_de_hito,"")),"")</f>
        <v/>
      </c>
      <c r="EF10" s="29" t="str">
        <f>IFERROR(IF(LEN(Hitos34[[#This Row],[Días]])=0,"",IF(AND(EF$7=$E10,$F10=1),Marcador_de_hito,"")),"")</f>
        <v/>
      </c>
      <c r="EG10" s="29" t="str">
        <f ca="1">IFERROR(IF(LEN(Hitos34[[#This Row],[Descripción del hito]])=0,"",IF(AND(EG$7=$E10,$F10=1),Marcador_de_hito,"")),"")</f>
        <v/>
      </c>
      <c r="EH10" s="29" t="str">
        <f>IFERROR(IF(LEN(Hitos34[[#This Row],[Asignado a]])=0,"",IF(AND(EH$7=$E10,$F10=1),Marcador_de_hito,"")),"")</f>
        <v/>
      </c>
      <c r="EI10" s="29" t="str">
        <f>IFERROR(IF(LEN(Hitos34[[#This Row],[Progreso]])=0,"",IF(AND(EI$7=$E10,$F10=1),Marcador_de_hito,"")),"")</f>
        <v/>
      </c>
      <c r="EJ10" s="29" t="str">
        <f>IFERROR(IF(LEN(Hitos34[[#This Row],[Inicio]])=0,"",IF(AND(EJ$7=$E10,$F10=1),Marcador_de_hito,"")),"")</f>
        <v/>
      </c>
      <c r="EK10" s="29" t="str">
        <f>IFERROR(IF(LEN(Hitos34[[#This Row],[Días]])=0,"",IF(AND(EK$7=$E10,$F10=1),Marcador_de_hito,"")),"")</f>
        <v/>
      </c>
      <c r="EL10" s="29" t="str">
        <f ca="1">IFERROR(IF(LEN(Hitos34[[#This Row],[Descripción del hito]])=0,"",IF(AND(EL$7=$E10,$F10=1),Marcador_de_hito,"")),"")</f>
        <v/>
      </c>
      <c r="EM10" s="29" t="str">
        <f>IFERROR(IF(LEN(Hitos34[[#This Row],[Asignado a]])=0,"",IF(AND(EM$7=$E10,$F10=1),Marcador_de_hito,"")),"")</f>
        <v/>
      </c>
      <c r="EN10" s="29" t="str">
        <f>IFERROR(IF(LEN(Hitos34[[#This Row],[Progreso]])=0,"",IF(AND(EN$7=$E10,$F10=1),Marcador_de_hito,"")),"")</f>
        <v/>
      </c>
      <c r="EO10" s="29" t="str">
        <f>IFERROR(IF(LEN(Hitos34[[#This Row],[Inicio]])=0,"",IF(AND(EO$7=$E10,$F10=1),Marcador_de_hito,"")),"")</f>
        <v/>
      </c>
      <c r="EP10" s="29" t="str">
        <f>IFERROR(IF(LEN(Hitos34[[#This Row],[Días]])=0,"",IF(AND(EP$7=$E10,$F10=1),Marcador_de_hito,"")),"")</f>
        <v/>
      </c>
      <c r="EQ10" s="29" t="str">
        <f ca="1">IFERROR(IF(LEN(Hitos34[[#This Row],[Descripción del hito]])=0,"",IF(AND(EQ$7=$E10,$F10=1),Marcador_de_hito,"")),"")</f>
        <v/>
      </c>
      <c r="ER10" s="29" t="str">
        <f>IFERROR(IF(LEN(Hitos34[[#This Row],[Asignado a]])=0,"",IF(AND(ER$7=$E10,$F10=1),Marcador_de_hito,"")),"")</f>
        <v/>
      </c>
      <c r="ES10" s="29" t="str">
        <f>IFERROR(IF(LEN(Hitos34[[#This Row],[Progreso]])=0,"",IF(AND(ES$7=$E10,$F10=1),Marcador_de_hito,"")),"")</f>
        <v/>
      </c>
      <c r="ET10" s="29" t="str">
        <f>IFERROR(IF(LEN(Hitos34[[#This Row],[Inicio]])=0,"",IF(AND(ET$7=$E10,$F10=1),Marcador_de_hito,"")),"")</f>
        <v/>
      </c>
      <c r="EU10" s="29" t="str">
        <f>IFERROR(IF(LEN(Hitos34[[#This Row],[Días]])=0,"",IF(AND(EU$7=$E10,$F10=1),Marcador_de_hito,"")),"")</f>
        <v/>
      </c>
      <c r="EV10" s="29" t="str">
        <f ca="1">IFERROR(IF(LEN(Hitos34[[#This Row],[Descripción del hito]])=0,"",IF(AND(EV$7=$E10,$F10=1),Marcador_de_hito,"")),"")</f>
        <v/>
      </c>
      <c r="EW10" s="29" t="str">
        <f>IFERROR(IF(LEN(Hitos34[[#This Row],[Asignado a]])=0,"",IF(AND(EW$7=$E10,$F10=1),Marcador_de_hito,"")),"")</f>
        <v/>
      </c>
      <c r="EX10" s="29" t="str">
        <f>IFERROR(IF(LEN(Hitos34[[#This Row],[Progreso]])=0,"",IF(AND(EX$7=$E10,$F10=1),Marcador_de_hito,"")),"")</f>
        <v/>
      </c>
      <c r="EY10" s="29" t="str">
        <f>IFERROR(IF(LEN(Hitos34[[#This Row],[Inicio]])=0,"",IF(AND(EY$7=$E10,$F10=1),Marcador_de_hito,"")),"")</f>
        <v/>
      </c>
      <c r="EZ10" s="29" t="str">
        <f>IFERROR(IF(LEN(Hitos34[[#This Row],[Días]])=0,"",IF(AND(EZ$7=$E10,$F10=1),Marcador_de_hito,"")),"")</f>
        <v/>
      </c>
      <c r="FA10" s="29" t="str">
        <f ca="1">IFERROR(IF(LEN(Hitos34[[#This Row],[Descripción del hito]])=0,"",IF(AND(FA$7=$E10,$F10=1),Marcador_de_hito,"")),"")</f>
        <v/>
      </c>
      <c r="FB10" s="29" t="str">
        <f>IFERROR(IF(LEN(Hitos34[[#This Row],[Asignado a]])=0,"",IF(AND(FB$7=$E10,$F10=1),Marcador_de_hito,"")),"")</f>
        <v/>
      </c>
      <c r="FC10" s="29" t="str">
        <f>IFERROR(IF(LEN(Hitos34[[#This Row],[Progreso]])=0,"",IF(AND(FC$7=$E10,$F10=1),Marcador_de_hito,"")),"")</f>
        <v/>
      </c>
      <c r="FD10" s="29" t="str">
        <f>IFERROR(IF(LEN(Hitos34[[#This Row],[Inicio]])=0,"",IF(AND(FD$7=$E10,$F10=1),Marcador_de_hito,"")),"")</f>
        <v/>
      </c>
      <c r="FE10" s="29" t="str">
        <f>IFERROR(IF(LEN(Hitos34[[#This Row],[Días]])=0,"",IF(AND(FE$7=$E10,$F10=1),Marcador_de_hito,"")),"")</f>
        <v/>
      </c>
      <c r="FF10" s="29" t="str">
        <f ca="1">IFERROR(IF(LEN(Hitos34[[#This Row],[Descripción del hito]])=0,"",IF(AND(FF$7=$E10,$F10=1),Marcador_de_hito,"")),"")</f>
        <v/>
      </c>
      <c r="FG10" s="29" t="str">
        <f>IFERROR(IF(LEN(Hitos34[[#This Row],[Asignado a]])=0,"",IF(AND(FG$7=$E10,$F10=1),Marcador_de_hito,"")),"")</f>
        <v/>
      </c>
      <c r="FH10" s="29" t="str">
        <f>IFERROR(IF(LEN(Hitos34[[#This Row],[Progreso]])=0,"",IF(AND(FH$7=$E10,$F10=1),Marcador_de_hito,"")),"")</f>
        <v/>
      </c>
      <c r="FI10" s="29" t="str">
        <f>IFERROR(IF(LEN(Hitos34[[#This Row],[Inicio]])=0,"",IF(AND(FI$7=$E10,$F10=1),Marcador_de_hito,"")),"")</f>
        <v/>
      </c>
      <c r="FJ10" s="29" t="str">
        <f>IFERROR(IF(LEN(Hitos34[[#This Row],[Días]])=0,"",IF(AND(FJ$7=$E10,$F10=1),Marcador_de_hito,"")),"")</f>
        <v/>
      </c>
      <c r="FK10" s="29" t="str">
        <f ca="1">IFERROR(IF(LEN(Hitos34[[#This Row],[Descripción del hito]])=0,"",IF(AND(FK$7=$E10,$F10=1),Marcador_de_hito,"")),"")</f>
        <v/>
      </c>
    </row>
    <row r="11" spans="1:167" s="1" customFormat="1" ht="30" customHeight="1" outlineLevel="1" x14ac:dyDescent="0.3">
      <c r="A11" s="10"/>
      <c r="B11" s="52" t="s">
        <v>24</v>
      </c>
      <c r="C11" s="17"/>
      <c r="D11" s="91">
        <v>1</v>
      </c>
      <c r="E11" s="45">
        <f>DATE(2023, 2,1)</f>
        <v>44958</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c r="BL11" s="29" t="str">
        <f ca="1">IFERROR(IF(LEN(Hitos34[[#This Row],[Descripción del hito]])=0,"",IF(AND(BL$7=$E11,$F11=1),Marcador_de_hito,"")),"")</f>
        <v/>
      </c>
      <c r="BM11" s="29" t="str">
        <f ca="1">IFERROR(IF(LEN(Hitos34[[#This Row],[Descripción del hito]])=0,"",IF(AND(BM$7=$E11,$F11=1),Marcador_de_hito,"")),"")</f>
        <v/>
      </c>
      <c r="BN11" s="29" t="str">
        <f ca="1">IFERROR(IF(LEN(Hitos34[[#This Row],[Descripción del hito]])=0,"",IF(AND(BN$7=$E11,$F11=1),Marcador_de_hito,"")),"")</f>
        <v/>
      </c>
      <c r="BO11" s="29" t="str">
        <f ca="1">IFERROR(IF(LEN(Hitos34[[#This Row],[Descripción del hito]])=0,"",IF(AND(BO$7=$E11,$F11=1),Marcador_de_hito,"")),"")</f>
        <v/>
      </c>
      <c r="BP11" s="29" t="str">
        <f ca="1">IFERROR(IF(LEN(Hitos34[[#This Row],[Descripción del hito]])=0,"",IF(AND(BP$7=$E11,$F11=1),Marcador_de_hito,"")),"")</f>
        <v/>
      </c>
      <c r="BQ11" s="29" t="str">
        <f ca="1">IFERROR(IF(LEN(Hitos34[[#This Row],[Descripción del hito]])=0,"",IF(AND(BQ$7=$E11,$F11=1),Marcador_de_hito,"")),"")</f>
        <v/>
      </c>
      <c r="BR11" s="29" t="str">
        <f ca="1">IFERROR(IF(LEN(Hitos34[[#This Row],[Descripción del hito]])=0,"",IF(AND(BR$7=$E11,$F11=1),Marcador_de_hito,"")),"")</f>
        <v/>
      </c>
      <c r="BS11" s="29" t="str">
        <f ca="1">IFERROR(IF(LEN(Hitos34[[#This Row],[Descripción del hito]])=0,"",IF(AND(BS$7=$E11,$F11=1),Marcador_de_hito,"")),"")</f>
        <v/>
      </c>
      <c r="BT11" s="29" t="str">
        <f ca="1">IFERROR(IF(LEN(Hitos34[[#This Row],[Descripción del hito]])=0,"",IF(AND(BT$7=$E11,$F11=1),Marcador_de_hito,"")),"")</f>
        <v/>
      </c>
      <c r="BU11" s="29" t="str">
        <f ca="1">IFERROR(IF(LEN(Hitos34[[#This Row],[Descripción del hito]])=0,"",IF(AND(BU$7=$E11,$F11=1),Marcador_de_hito,"")),"")</f>
        <v/>
      </c>
      <c r="BV11" s="29" t="str">
        <f ca="1">IFERROR(IF(LEN(Hitos34[[#This Row],[Descripción del hito]])=0,"",IF(AND(BV$7=$E11,$F11=1),Marcador_de_hito,"")),"")</f>
        <v/>
      </c>
      <c r="BW11" s="29" t="str">
        <f ca="1">IFERROR(IF(LEN(Hitos34[[#This Row],[Descripción del hito]])=0,"",IF(AND(BW$7=$E11,$F11=1),Marcador_de_hito,"")),"")</f>
        <v/>
      </c>
      <c r="BX11" s="29" t="str">
        <f ca="1">IFERROR(IF(LEN(Hitos34[[#This Row],[Descripción del hito]])=0,"",IF(AND(BX$7=$E11,$F11=1),Marcador_de_hito,"")),"")</f>
        <v/>
      </c>
      <c r="BY11" s="29" t="str">
        <f ca="1">IFERROR(IF(LEN(Hitos34[[#This Row],[Descripción del hito]])=0,"",IF(AND(BY$7=$E11,$F11=1),Marcador_de_hito,"")),"")</f>
        <v/>
      </c>
      <c r="BZ11" s="29" t="str">
        <f ca="1">IFERROR(IF(LEN(Hitos34[[#This Row],[Descripción del hito]])=0,"",IF(AND(BZ$7=$E11,$F11=1),Marcador_de_hito,"")),"")</f>
        <v/>
      </c>
      <c r="CA11" s="29" t="str">
        <f ca="1">IFERROR(IF(LEN(Hitos34[[#This Row],[Descripción del hito]])=0,"",IF(AND(CA$7=$E11,$F11=1),Marcador_de_hito,"")),"")</f>
        <v/>
      </c>
      <c r="CB11" s="29" t="str">
        <f ca="1">IFERROR(IF(LEN(Hitos34[[#This Row],[Descripción del hito]])=0,"",IF(AND(CB$7=$E11,$F11=1),Marcador_de_hito,"")),"")</f>
        <v/>
      </c>
      <c r="CC11" s="29" t="str">
        <f ca="1">IFERROR(IF(LEN(Hitos34[[#This Row],[Descripción del hito]])=0,"",IF(AND(CC$7=$E11,$F11=1),Marcador_de_hito,"")),"")</f>
        <v/>
      </c>
      <c r="CD11" s="29" t="str">
        <f ca="1">IFERROR(IF(LEN(Hitos34[[#This Row],[Descripción del hito]])=0,"",IF(AND(CD$7=$E11,$F11=1),Marcador_de_hito,"")),"")</f>
        <v/>
      </c>
      <c r="CE11" s="29" t="str">
        <f ca="1">IFERROR(IF(LEN(Hitos34[[#This Row],[Descripción del hito]])=0,"",IF(AND(CE$7=$E11,$F11=1),Marcador_de_hito,"")),"")</f>
        <v/>
      </c>
      <c r="CF11" s="29" t="str">
        <f ca="1">IFERROR(IF(LEN(Hitos34[[#This Row],[Descripción del hito]])=0,"",IF(AND(CF$7=$E11,$F11=1),Marcador_de_hito,"")),"")</f>
        <v/>
      </c>
      <c r="CG11" s="29" t="str">
        <f ca="1">IFERROR(IF(LEN(Hitos34[[#This Row],[Descripción del hito]])=0,"",IF(AND(CG$7=$E11,$F11=1),Marcador_de_hito,"")),"")</f>
        <v/>
      </c>
      <c r="CH11" s="29" t="str">
        <f ca="1">IFERROR(IF(LEN(Hitos34[[#This Row],[Descripción del hito]])=0,"",IF(AND(CH$7=$E11,$F11=1),Marcador_de_hito,"")),"")</f>
        <v/>
      </c>
      <c r="CI11" s="29" t="str">
        <f ca="1">IFERROR(IF(LEN(Hitos34[[#This Row],[Descripción del hito]])=0,"",IF(AND(CI$7=$E11,$F11=1),Marcador_de_hito,"")),"")</f>
        <v/>
      </c>
      <c r="CJ11" s="29" t="str">
        <f ca="1">IFERROR(IF(LEN(Hitos34[[#This Row],[Descripción del hito]])=0,"",IF(AND(CJ$7=$E11,$F11=1),Marcador_de_hito,"")),"")</f>
        <v/>
      </c>
      <c r="CK11" s="29" t="str">
        <f ca="1">IFERROR(IF(LEN(Hitos34[[#This Row],[Descripción del hito]])=0,"",IF(AND(CK$7=$E11,$F11=1),Marcador_de_hito,"")),"")</f>
        <v/>
      </c>
      <c r="CL11" s="29" t="str">
        <f ca="1">IFERROR(IF(LEN(Hitos34[[#This Row],[Descripción del hito]])=0,"",IF(AND(CL$7=$E11,$F11=1),Marcador_de_hito,"")),"")</f>
        <v/>
      </c>
      <c r="CM11" s="29" t="str">
        <f ca="1">IFERROR(IF(LEN(Hitos34[[#This Row],[Descripción del hito]])=0,"",IF(AND(CM$7=$E11,$F11=1),Marcador_de_hito,"")),"")</f>
        <v/>
      </c>
      <c r="CN11" s="29" t="str">
        <f ca="1">IFERROR(IF(LEN(Hitos34[[#This Row],[Descripción del hito]])=0,"",IF(AND(CN$7=$E11,$F11=1),Marcador_de_hito,"")),"")</f>
        <v/>
      </c>
      <c r="CO11" s="29" t="str">
        <f ca="1">IFERROR(IF(LEN(Hitos34[[#This Row],[Descripción del hito]])=0,"",IF(AND(CO$7=$E11,$F11=1),Marcador_de_hito,"")),"")</f>
        <v/>
      </c>
      <c r="CP11" s="29" t="str">
        <f ca="1">IFERROR(IF(LEN(Hitos34[[#This Row],[Descripción del hito]])=0,"",IF(AND(CP$7=$E11,$F11=1),Marcador_de_hito,"")),"")</f>
        <v/>
      </c>
      <c r="CQ11" s="29" t="str">
        <f ca="1">IFERROR(IF(LEN(Hitos34[[#This Row],[Descripción del hito]])=0,"",IF(AND(CQ$7=$E11,$F11=1),Marcador_de_hito,"")),"")</f>
        <v/>
      </c>
      <c r="CR11" s="29" t="str">
        <f>IFERROR(IF(LEN(Hitos34[[#This Row],[Asignado a]])=0,"",IF(AND(CR$7=$E11,$F11=1),Marcador_de_hito,"")),"")</f>
        <v/>
      </c>
      <c r="CS11" s="29" t="str">
        <f>IFERROR(IF(LEN(Hitos34[[#This Row],[Asignado a]])=0,"",IF(AND(CS$7=$E11,$F11=1),Marcador_de_hito,"")),"")</f>
        <v/>
      </c>
      <c r="CT11" s="29" t="str">
        <f>IFERROR(IF(LEN(Hitos34[[#This Row],[Asignado a]])=0,"",IF(AND(CT$7=$E11,$F11=1),Marcador_de_hito,"")),"")</f>
        <v/>
      </c>
      <c r="CU11" s="29" t="str">
        <f>IFERROR(IF(LEN(Hitos34[[#This Row],[Asignado a]])=0,"",IF(AND(CU$7=$E11,$F11=1),Marcador_de_hito,"")),"")</f>
        <v/>
      </c>
      <c r="CV11" s="29" t="str">
        <f>IFERROR(IF(LEN(Hitos34[[#This Row],[Asignado a]])=0,"",IF(AND(CV$7=$E11,$F11=1),Marcador_de_hito,"")),"")</f>
        <v/>
      </c>
      <c r="CW11" s="29" t="str">
        <f>IFERROR(IF(LEN(Hitos34[[#This Row],[Asignado a]])=0,"",IF(AND(CW$7=$E11,$F11=1),Marcador_de_hito,"")),"")</f>
        <v/>
      </c>
      <c r="CX11" s="29" t="str">
        <f>IFERROR(IF(LEN(Hitos34[[#This Row],[Asignado a]])=0,"",IF(AND(CX$7=$E11,$F11=1),Marcador_de_hito,"")),"")</f>
        <v/>
      </c>
      <c r="CY11" s="29" t="str">
        <f>IFERROR(IF(LEN(Hitos34[[#This Row],[Asignado a]])=0,"",IF(AND(CY$7=$E11,$F11=1),Marcador_de_hito,"")),"")</f>
        <v/>
      </c>
      <c r="CZ11" s="29" t="str">
        <f>IFERROR(IF(LEN(Hitos34[[#This Row],[Asignado a]])=0,"",IF(AND(CZ$7=$E11,$F11=1),Marcador_de_hito,"")),"")</f>
        <v/>
      </c>
      <c r="DA11" s="29" t="str">
        <f>IFERROR(IF(LEN(Hitos34[[#This Row],[Asignado a]])=0,"",IF(AND(DA$7=$E11,$F11=1),Marcador_de_hito,"")),"")</f>
        <v/>
      </c>
      <c r="DB11" s="29" t="str">
        <f>IFERROR(IF(LEN(Hitos34[[#This Row],[Asignado a]])=0,"",IF(AND(DB$7=$E11,$F11=1),Marcador_de_hito,"")),"")</f>
        <v/>
      </c>
      <c r="DC11" s="29" t="str">
        <f>IFERROR(IF(LEN(Hitos34[[#This Row],[Asignado a]])=0,"",IF(AND(DC$7=$E11,$F11=1),Marcador_de_hito,"")),"")</f>
        <v/>
      </c>
      <c r="DD11" s="29" t="str">
        <f>IFERROR(IF(LEN(Hitos34[[#This Row],[Asignado a]])=0,"",IF(AND(DD$7=$E11,$F11=1),Marcador_de_hito,"")),"")</f>
        <v/>
      </c>
      <c r="DE11" s="29" t="str">
        <f>IFERROR(IF(LEN(Hitos34[[#This Row],[Asignado a]])=0,"",IF(AND(DE$7=$E11,$F11=1),Marcador_de_hito,"")),"")</f>
        <v/>
      </c>
      <c r="DF11" s="29" t="str">
        <f>IFERROR(IF(LEN(Hitos34[[#This Row],[Asignado a]])=0,"",IF(AND(DF$7=$E11,$F11=1),Marcador_de_hito,"")),"")</f>
        <v/>
      </c>
      <c r="DG11" s="29" t="str">
        <f>IFERROR(IF(LEN(Hitos34[[#This Row],[Asignado a]])=0,"",IF(AND(DG$7=$E11,$F11=1),Marcador_de_hito,"")),"")</f>
        <v/>
      </c>
      <c r="DH11" s="29" t="str">
        <f>IFERROR(IF(LEN(Hitos34[[#This Row],[Asignado a]])=0,"",IF(AND(DH$7=$E11,$F11=1),Marcador_de_hito,"")),"")</f>
        <v/>
      </c>
      <c r="DI11" s="29" t="str">
        <f>IFERROR(IF(LEN(Hitos34[[#This Row],[Asignado a]])=0,"",IF(AND(DI$7=$E11,$F11=1),Marcador_de_hito,"")),"")</f>
        <v/>
      </c>
      <c r="DJ11" s="29" t="str">
        <f>IFERROR(IF(LEN(Hitos34[[#This Row],[Asignado a]])=0,"",IF(AND(DJ$7=$E11,$F11=1),Marcador_de_hito,"")),"")</f>
        <v/>
      </c>
      <c r="DK11" s="29" t="str">
        <f>IFERROR(IF(LEN(Hitos34[[#This Row],[Asignado a]])=0,"",IF(AND(DK$7=$E11,$F11=1),Marcador_de_hito,"")),"")</f>
        <v/>
      </c>
      <c r="DL11" s="29" t="str">
        <f>IFERROR(IF(LEN(Hitos34[[#This Row],[Asignado a]])=0,"",IF(AND(DL$7=$E11,$F11=1),Marcador_de_hito,"")),"")</f>
        <v/>
      </c>
      <c r="DM11" s="29" t="str">
        <f>IFERROR(IF(LEN(Hitos34[[#This Row],[Asignado a]])=0,"",IF(AND(DM$7=$E11,$F11=1),Marcador_de_hito,"")),"")</f>
        <v/>
      </c>
      <c r="DN11" s="29" t="str">
        <f>IFERROR(IF(LEN(Hitos34[[#This Row],[Asignado a]])=0,"",IF(AND(DN$7=$E11,$F11=1),Marcador_de_hito,"")),"")</f>
        <v/>
      </c>
      <c r="DO11" s="29" t="str">
        <f ca="1">IFERROR(IF(LEN(Hitos34[[#This Row],[Progreso]])=0,"",IF(AND(DO$7=$E11,$F11=1),Marcador_de_hito,"")),"")</f>
        <v/>
      </c>
      <c r="DP11" s="29" t="str">
        <f ca="1">IFERROR(IF(LEN(Hitos34[[#This Row],[Inicio]])=0,"",IF(AND(DP$7=$E11,$F11=1),Marcador_de_hito,"")),"")</f>
        <v/>
      </c>
      <c r="DQ11" s="29" t="str">
        <f ca="1">IFERROR(IF(LEN(Hitos34[[#This Row],[Días]])=0,"",IF(AND(DQ$7=$E11,$F11=1),Marcador_de_hito,"")),"")</f>
        <v/>
      </c>
      <c r="DR11" s="29" t="str">
        <f ca="1">IFERROR(IF(LEN(Hitos34[[#This Row],[Descripción del hito]])=0,"",IF(AND(DR$7=$E11,$F11=1),Marcador_de_hito,"")),"")</f>
        <v/>
      </c>
      <c r="DS11" s="29" t="str">
        <f>IFERROR(IF(LEN(Hitos34[[#This Row],[Asignado a]])=0,"",IF(AND(DS$7=$E11,$F11=1),Marcador_de_hito,"")),"")</f>
        <v/>
      </c>
      <c r="DT11" s="29" t="str">
        <f ca="1">IFERROR(IF(LEN(Hitos34[[#This Row],[Progreso]])=0,"",IF(AND(DT$7=$E11,$F11=1),Marcador_de_hito,"")),"")</f>
        <v/>
      </c>
      <c r="DU11" s="29" t="str">
        <f ca="1">IFERROR(IF(LEN(Hitos34[[#This Row],[Inicio]])=0,"",IF(AND(DU$7=$E11,$F11=1),Marcador_de_hito,"")),"")</f>
        <v/>
      </c>
      <c r="DV11" s="29" t="str">
        <f ca="1">IFERROR(IF(LEN(Hitos34[[#This Row],[Días]])=0,"",IF(AND(DV$7=$E11,$F11=1),Marcador_de_hito,"")),"")</f>
        <v/>
      </c>
      <c r="DW11" s="29" t="str">
        <f ca="1">IFERROR(IF(LEN(Hitos34[[#This Row],[Descripción del hito]])=0,"",IF(AND(DW$7=$E11,$F11=1),Marcador_de_hito,"")),"")</f>
        <v/>
      </c>
      <c r="DX11" s="29" t="str">
        <f>IFERROR(IF(LEN(Hitos34[[#This Row],[Asignado a]])=0,"",IF(AND(DX$7=$E11,$F11=1),Marcador_de_hito,"")),"")</f>
        <v/>
      </c>
      <c r="DY11" s="29" t="str">
        <f ca="1">IFERROR(IF(LEN(Hitos34[[#This Row],[Progreso]])=0,"",IF(AND(DY$7=$E11,$F11=1),Marcador_de_hito,"")),"")</f>
        <v/>
      </c>
      <c r="DZ11" s="29" t="str">
        <f ca="1">IFERROR(IF(LEN(Hitos34[[#This Row],[Inicio]])=0,"",IF(AND(DZ$7=$E11,$F11=1),Marcador_de_hito,"")),"")</f>
        <v/>
      </c>
      <c r="EA11" s="29" t="str">
        <f ca="1">IFERROR(IF(LEN(Hitos34[[#This Row],[Días]])=0,"",IF(AND(EA$7=$E11,$F11=1),Marcador_de_hito,"")),"")</f>
        <v/>
      </c>
      <c r="EB11" s="29" t="str">
        <f ca="1">IFERROR(IF(LEN(Hitos34[[#This Row],[Descripción del hito]])=0,"",IF(AND(EB$7=$E11,$F11=1),Marcador_de_hito,"")),"")</f>
        <v/>
      </c>
      <c r="EC11" s="29" t="str">
        <f>IFERROR(IF(LEN(Hitos34[[#This Row],[Asignado a]])=0,"",IF(AND(EC$7=$E11,$F11=1),Marcador_de_hito,"")),"")</f>
        <v/>
      </c>
      <c r="ED11" s="29" t="str">
        <f ca="1">IFERROR(IF(LEN(Hitos34[[#This Row],[Progreso]])=0,"",IF(AND(ED$7=$E11,$F11=1),Marcador_de_hito,"")),"")</f>
        <v/>
      </c>
      <c r="EE11" s="29" t="str">
        <f ca="1">IFERROR(IF(LEN(Hitos34[[#This Row],[Inicio]])=0,"",IF(AND(EE$7=$E11,$F11=1),Marcador_de_hito,"")),"")</f>
        <v/>
      </c>
      <c r="EF11" s="29" t="str">
        <f ca="1">IFERROR(IF(LEN(Hitos34[[#This Row],[Días]])=0,"",IF(AND(EF$7=$E11,$F11=1),Marcador_de_hito,"")),"")</f>
        <v/>
      </c>
      <c r="EG11" s="29" t="str">
        <f ca="1">IFERROR(IF(LEN(Hitos34[[#This Row],[Descripción del hito]])=0,"",IF(AND(EG$7=$E11,$F11=1),Marcador_de_hito,"")),"")</f>
        <v/>
      </c>
      <c r="EH11" s="29" t="str">
        <f>IFERROR(IF(LEN(Hitos34[[#This Row],[Asignado a]])=0,"",IF(AND(EH$7=$E11,$F11=1),Marcador_de_hito,"")),"")</f>
        <v/>
      </c>
      <c r="EI11" s="29" t="str">
        <f ca="1">IFERROR(IF(LEN(Hitos34[[#This Row],[Progreso]])=0,"",IF(AND(EI$7=$E11,$F11=1),Marcador_de_hito,"")),"")</f>
        <v/>
      </c>
      <c r="EJ11" s="29" t="str">
        <f ca="1">IFERROR(IF(LEN(Hitos34[[#This Row],[Inicio]])=0,"",IF(AND(EJ$7=$E11,$F11=1),Marcador_de_hito,"")),"")</f>
        <v/>
      </c>
      <c r="EK11" s="29" t="str">
        <f ca="1">IFERROR(IF(LEN(Hitos34[[#This Row],[Días]])=0,"",IF(AND(EK$7=$E11,$F11=1),Marcador_de_hito,"")),"")</f>
        <v/>
      </c>
      <c r="EL11" s="29" t="str">
        <f ca="1">IFERROR(IF(LEN(Hitos34[[#This Row],[Descripción del hito]])=0,"",IF(AND(EL$7=$E11,$F11=1),Marcador_de_hito,"")),"")</f>
        <v/>
      </c>
      <c r="EM11" s="29" t="str">
        <f>IFERROR(IF(LEN(Hitos34[[#This Row],[Asignado a]])=0,"",IF(AND(EM$7=$E11,$F11=1),Marcador_de_hito,"")),"")</f>
        <v/>
      </c>
      <c r="EN11" s="29" t="str">
        <f ca="1">IFERROR(IF(LEN(Hitos34[[#This Row],[Progreso]])=0,"",IF(AND(EN$7=$E11,$F11=1),Marcador_de_hito,"")),"")</f>
        <v/>
      </c>
      <c r="EO11" s="29" t="str">
        <f ca="1">IFERROR(IF(LEN(Hitos34[[#This Row],[Inicio]])=0,"",IF(AND(EO$7=$E11,$F11=1),Marcador_de_hito,"")),"")</f>
        <v/>
      </c>
      <c r="EP11" s="29" t="str">
        <f ca="1">IFERROR(IF(LEN(Hitos34[[#This Row],[Días]])=0,"",IF(AND(EP$7=$E11,$F11=1),Marcador_de_hito,"")),"")</f>
        <v/>
      </c>
      <c r="EQ11" s="29" t="str">
        <f ca="1">IFERROR(IF(LEN(Hitos34[[#This Row],[Descripción del hito]])=0,"",IF(AND(EQ$7=$E11,$F11=1),Marcador_de_hito,"")),"")</f>
        <v/>
      </c>
      <c r="ER11" s="29" t="str">
        <f>IFERROR(IF(LEN(Hitos34[[#This Row],[Asignado a]])=0,"",IF(AND(ER$7=$E11,$F11=1),Marcador_de_hito,"")),"")</f>
        <v/>
      </c>
      <c r="ES11" s="29" t="str">
        <f ca="1">IFERROR(IF(LEN(Hitos34[[#This Row],[Progreso]])=0,"",IF(AND(ES$7=$E11,$F11=1),Marcador_de_hito,"")),"")</f>
        <v/>
      </c>
      <c r="ET11" s="29" t="str">
        <f ca="1">IFERROR(IF(LEN(Hitos34[[#This Row],[Inicio]])=0,"",IF(AND(ET$7=$E11,$F11=1),Marcador_de_hito,"")),"")</f>
        <v/>
      </c>
      <c r="EU11" s="29" t="str">
        <f ca="1">IFERROR(IF(LEN(Hitos34[[#This Row],[Días]])=0,"",IF(AND(EU$7=$E11,$F11=1),Marcador_de_hito,"")),"")</f>
        <v/>
      </c>
      <c r="EV11" s="29" t="str">
        <f ca="1">IFERROR(IF(LEN(Hitos34[[#This Row],[Descripción del hito]])=0,"",IF(AND(EV$7=$E11,$F11=1),Marcador_de_hito,"")),"")</f>
        <v/>
      </c>
      <c r="EW11" s="29" t="str">
        <f>IFERROR(IF(LEN(Hitos34[[#This Row],[Asignado a]])=0,"",IF(AND(EW$7=$E11,$F11=1),Marcador_de_hito,"")),"")</f>
        <v/>
      </c>
      <c r="EX11" s="29" t="str">
        <f ca="1">IFERROR(IF(LEN(Hitos34[[#This Row],[Progreso]])=0,"",IF(AND(EX$7=$E11,$F11=1),Marcador_de_hito,"")),"")</f>
        <v/>
      </c>
      <c r="EY11" s="29" t="str">
        <f ca="1">IFERROR(IF(LEN(Hitos34[[#This Row],[Inicio]])=0,"",IF(AND(EY$7=$E11,$F11=1),Marcador_de_hito,"")),"")</f>
        <v/>
      </c>
      <c r="EZ11" s="29" t="str">
        <f ca="1">IFERROR(IF(LEN(Hitos34[[#This Row],[Días]])=0,"",IF(AND(EZ$7=$E11,$F11=1),Marcador_de_hito,"")),"")</f>
        <v/>
      </c>
      <c r="FA11" s="29" t="str">
        <f ca="1">IFERROR(IF(LEN(Hitos34[[#This Row],[Descripción del hito]])=0,"",IF(AND(FA$7=$E11,$F11=1),Marcador_de_hito,"")),"")</f>
        <v/>
      </c>
      <c r="FB11" s="29" t="str">
        <f>IFERROR(IF(LEN(Hitos34[[#This Row],[Asignado a]])=0,"",IF(AND(FB$7=$E11,$F11=1),Marcador_de_hito,"")),"")</f>
        <v/>
      </c>
      <c r="FC11" s="29" t="str">
        <f ca="1">IFERROR(IF(LEN(Hitos34[[#This Row],[Progreso]])=0,"",IF(AND(FC$7=$E11,$F11=1),Marcador_de_hito,"")),"")</f>
        <v/>
      </c>
      <c r="FD11" s="29" t="str">
        <f ca="1">IFERROR(IF(LEN(Hitos34[[#This Row],[Inicio]])=0,"",IF(AND(FD$7=$E11,$F11=1),Marcador_de_hito,"")),"")</f>
        <v/>
      </c>
      <c r="FE11" s="29" t="str">
        <f ca="1">IFERROR(IF(LEN(Hitos34[[#This Row],[Días]])=0,"",IF(AND(FE$7=$E11,$F11=1),Marcador_de_hito,"")),"")</f>
        <v/>
      </c>
      <c r="FF11" s="29" t="str">
        <f ca="1">IFERROR(IF(LEN(Hitos34[[#This Row],[Descripción del hito]])=0,"",IF(AND(FF$7=$E11,$F11=1),Marcador_de_hito,"")),"")</f>
        <v/>
      </c>
      <c r="FG11" s="29" t="str">
        <f>IFERROR(IF(LEN(Hitos34[[#This Row],[Asignado a]])=0,"",IF(AND(FG$7=$E11,$F11=1),Marcador_de_hito,"")),"")</f>
        <v/>
      </c>
      <c r="FH11" s="29" t="str">
        <f ca="1">IFERROR(IF(LEN(Hitos34[[#This Row],[Progreso]])=0,"",IF(AND(FH$7=$E11,$F11=1),Marcador_de_hito,"")),"")</f>
        <v/>
      </c>
      <c r="FI11" s="29" t="str">
        <f ca="1">IFERROR(IF(LEN(Hitos34[[#This Row],[Inicio]])=0,"",IF(AND(FI$7=$E11,$F11=1),Marcador_de_hito,"")),"")</f>
        <v/>
      </c>
      <c r="FJ11" s="29" t="str">
        <f ca="1">IFERROR(IF(LEN(Hitos34[[#This Row],[Días]])=0,"",IF(AND(FJ$7=$E11,$F11=1),Marcador_de_hito,"")),"")</f>
        <v/>
      </c>
      <c r="FK11" s="29" t="str">
        <f ca="1">IFERROR(IF(LEN(Hitos34[[#This Row],[Descripción del hito]])=0,"",IF(AND(FK$7=$E11,$F11=1),Marcador_de_hito,"")),"")</f>
        <v/>
      </c>
    </row>
    <row r="12" spans="1:167" s="1" customFormat="1" ht="30" customHeight="1" outlineLevel="1" x14ac:dyDescent="0.3">
      <c r="A12" s="10"/>
      <c r="B12" s="52" t="s">
        <v>25</v>
      </c>
      <c r="C12" s="17"/>
      <c r="D12" s="91">
        <v>1</v>
      </c>
      <c r="E12" s="45">
        <f>DATE(2023,2,5)</f>
        <v>44962</v>
      </c>
      <c r="F12" s="16">
        <v>7</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c r="BL12" s="29" t="str">
        <f ca="1">IFERROR(IF(LEN(Hitos34[[#This Row],[Descripción del hito]])=0,"",IF(AND(BL$7=$E12,$F12=1),Marcador_de_hito,"")),"")</f>
        <v/>
      </c>
      <c r="BM12" s="29" t="str">
        <f ca="1">IFERROR(IF(LEN(Hitos34[[#This Row],[Descripción del hito]])=0,"",IF(AND(BM$7=$E12,$F12=1),Marcador_de_hito,"")),"")</f>
        <v/>
      </c>
      <c r="BN12" s="29" t="str">
        <f ca="1">IFERROR(IF(LEN(Hitos34[[#This Row],[Descripción del hito]])=0,"",IF(AND(BN$7=$E12,$F12=1),Marcador_de_hito,"")),"")</f>
        <v/>
      </c>
      <c r="BO12" s="29" t="str">
        <f ca="1">IFERROR(IF(LEN(Hitos34[[#This Row],[Descripción del hito]])=0,"",IF(AND(BO$7=$E12,$F12=1),Marcador_de_hito,"")),"")</f>
        <v/>
      </c>
      <c r="BP12" s="29" t="str">
        <f ca="1">IFERROR(IF(LEN(Hitos34[[#This Row],[Descripción del hito]])=0,"",IF(AND(BP$7=$E12,$F12=1),Marcador_de_hito,"")),"")</f>
        <v/>
      </c>
      <c r="BQ12" s="29" t="str">
        <f ca="1">IFERROR(IF(LEN(Hitos34[[#This Row],[Descripción del hito]])=0,"",IF(AND(BQ$7=$E12,$F12=1),Marcador_de_hito,"")),"")</f>
        <v/>
      </c>
      <c r="BR12" s="29" t="str">
        <f ca="1">IFERROR(IF(LEN(Hitos34[[#This Row],[Descripción del hito]])=0,"",IF(AND(BR$7=$E12,$F12=1),Marcador_de_hito,"")),"")</f>
        <v/>
      </c>
      <c r="BS12" s="29" t="str">
        <f ca="1">IFERROR(IF(LEN(Hitos34[[#This Row],[Descripción del hito]])=0,"",IF(AND(BS$7=$E12,$F12=1),Marcador_de_hito,"")),"")</f>
        <v/>
      </c>
      <c r="BT12" s="29" t="str">
        <f ca="1">IFERROR(IF(LEN(Hitos34[[#This Row],[Descripción del hito]])=0,"",IF(AND(BT$7=$E12,$F12=1),Marcador_de_hito,"")),"")</f>
        <v/>
      </c>
      <c r="BU12" s="29" t="str">
        <f ca="1">IFERROR(IF(LEN(Hitos34[[#This Row],[Descripción del hito]])=0,"",IF(AND(BU$7=$E12,$F12=1),Marcador_de_hito,"")),"")</f>
        <v/>
      </c>
      <c r="BV12" s="29" t="str">
        <f ca="1">IFERROR(IF(LEN(Hitos34[[#This Row],[Descripción del hito]])=0,"",IF(AND(BV$7=$E12,$F12=1),Marcador_de_hito,"")),"")</f>
        <v/>
      </c>
      <c r="BW12" s="29" t="str">
        <f ca="1">IFERROR(IF(LEN(Hitos34[[#This Row],[Descripción del hito]])=0,"",IF(AND(BW$7=$E12,$F12=1),Marcador_de_hito,"")),"")</f>
        <v/>
      </c>
      <c r="BX12" s="29" t="str">
        <f ca="1">IFERROR(IF(LEN(Hitos34[[#This Row],[Descripción del hito]])=0,"",IF(AND(BX$7=$E12,$F12=1),Marcador_de_hito,"")),"")</f>
        <v/>
      </c>
      <c r="BY12" s="29" t="str">
        <f ca="1">IFERROR(IF(LEN(Hitos34[[#This Row],[Descripción del hito]])=0,"",IF(AND(BY$7=$E12,$F12=1),Marcador_de_hito,"")),"")</f>
        <v/>
      </c>
      <c r="BZ12" s="29" t="str">
        <f ca="1">IFERROR(IF(LEN(Hitos34[[#This Row],[Descripción del hito]])=0,"",IF(AND(BZ$7=$E12,$F12=1),Marcador_de_hito,"")),"")</f>
        <v/>
      </c>
      <c r="CA12" s="29" t="str">
        <f ca="1">IFERROR(IF(LEN(Hitos34[[#This Row],[Descripción del hito]])=0,"",IF(AND(CA$7=$E12,$F12=1),Marcador_de_hito,"")),"")</f>
        <v/>
      </c>
      <c r="CB12" s="29" t="str">
        <f ca="1">IFERROR(IF(LEN(Hitos34[[#This Row],[Descripción del hito]])=0,"",IF(AND(CB$7=$E12,$F12=1),Marcador_de_hito,"")),"")</f>
        <v/>
      </c>
      <c r="CC12" s="29" t="str">
        <f ca="1">IFERROR(IF(LEN(Hitos34[[#This Row],[Descripción del hito]])=0,"",IF(AND(CC$7=$E12,$F12=1),Marcador_de_hito,"")),"")</f>
        <v/>
      </c>
      <c r="CD12" s="29" t="str">
        <f ca="1">IFERROR(IF(LEN(Hitos34[[#This Row],[Descripción del hito]])=0,"",IF(AND(CD$7=$E12,$F12=1),Marcador_de_hito,"")),"")</f>
        <v/>
      </c>
      <c r="CE12" s="29" t="str">
        <f ca="1">IFERROR(IF(LEN(Hitos34[[#This Row],[Descripción del hito]])=0,"",IF(AND(CE$7=$E12,$F12=1),Marcador_de_hito,"")),"")</f>
        <v/>
      </c>
      <c r="CF12" s="29" t="str">
        <f ca="1">IFERROR(IF(LEN(Hitos34[[#This Row],[Descripción del hito]])=0,"",IF(AND(CF$7=$E12,$F12=1),Marcador_de_hito,"")),"")</f>
        <v/>
      </c>
      <c r="CG12" s="29" t="str">
        <f ca="1">IFERROR(IF(LEN(Hitos34[[#This Row],[Descripción del hito]])=0,"",IF(AND(CG$7=$E12,$F12=1),Marcador_de_hito,"")),"")</f>
        <v/>
      </c>
      <c r="CH12" s="29" t="str">
        <f ca="1">IFERROR(IF(LEN(Hitos34[[#This Row],[Descripción del hito]])=0,"",IF(AND(CH$7=$E12,$F12=1),Marcador_de_hito,"")),"")</f>
        <v/>
      </c>
      <c r="CI12" s="29" t="str">
        <f ca="1">IFERROR(IF(LEN(Hitos34[[#This Row],[Descripción del hito]])=0,"",IF(AND(CI$7=$E12,$F12=1),Marcador_de_hito,"")),"")</f>
        <v/>
      </c>
      <c r="CJ12" s="29" t="str">
        <f ca="1">IFERROR(IF(LEN(Hitos34[[#This Row],[Descripción del hito]])=0,"",IF(AND(CJ$7=$E12,$F12=1),Marcador_de_hito,"")),"")</f>
        <v/>
      </c>
      <c r="CK12" s="29" t="str">
        <f ca="1">IFERROR(IF(LEN(Hitos34[[#This Row],[Descripción del hito]])=0,"",IF(AND(CK$7=$E12,$F12=1),Marcador_de_hito,"")),"")</f>
        <v/>
      </c>
      <c r="CL12" s="29" t="str">
        <f ca="1">IFERROR(IF(LEN(Hitos34[[#This Row],[Descripción del hito]])=0,"",IF(AND(CL$7=$E12,$F12=1),Marcador_de_hito,"")),"")</f>
        <v/>
      </c>
      <c r="CM12" s="29" t="str">
        <f ca="1">IFERROR(IF(LEN(Hitos34[[#This Row],[Descripción del hito]])=0,"",IF(AND(CM$7=$E12,$F12=1),Marcador_de_hito,"")),"")</f>
        <v/>
      </c>
      <c r="CN12" s="29" t="str">
        <f ca="1">IFERROR(IF(LEN(Hitos34[[#This Row],[Descripción del hito]])=0,"",IF(AND(CN$7=$E12,$F12=1),Marcador_de_hito,"")),"")</f>
        <v/>
      </c>
      <c r="CO12" s="29" t="str">
        <f ca="1">IFERROR(IF(LEN(Hitos34[[#This Row],[Descripción del hito]])=0,"",IF(AND(CO$7=$E12,$F12=1),Marcador_de_hito,"")),"")</f>
        <v/>
      </c>
      <c r="CP12" s="29" t="str">
        <f ca="1">IFERROR(IF(LEN(Hitos34[[#This Row],[Descripción del hito]])=0,"",IF(AND(CP$7=$E12,$F12=1),Marcador_de_hito,"")),"")</f>
        <v/>
      </c>
      <c r="CQ12" s="29" t="str">
        <f ca="1">IFERROR(IF(LEN(Hitos34[[#This Row],[Descripción del hito]])=0,"",IF(AND(CQ$7=$E12,$F12=1),Marcador_de_hito,"")),"")</f>
        <v/>
      </c>
      <c r="CR12" s="29" t="str">
        <f>IFERROR(IF(LEN(Hitos34[[#This Row],[Asignado a]])=0,"",IF(AND(CR$7=$E12,$F12=1),Marcador_de_hito,"")),"")</f>
        <v/>
      </c>
      <c r="CS12" s="29" t="str">
        <f>IFERROR(IF(LEN(Hitos34[[#This Row],[Asignado a]])=0,"",IF(AND(CS$7=$E12,$F12=1),Marcador_de_hito,"")),"")</f>
        <v/>
      </c>
      <c r="CT12" s="29" t="str">
        <f>IFERROR(IF(LEN(Hitos34[[#This Row],[Asignado a]])=0,"",IF(AND(CT$7=$E12,$F12=1),Marcador_de_hito,"")),"")</f>
        <v/>
      </c>
      <c r="CU12" s="29" t="str">
        <f>IFERROR(IF(LEN(Hitos34[[#This Row],[Asignado a]])=0,"",IF(AND(CU$7=$E12,$F12=1),Marcador_de_hito,"")),"")</f>
        <v/>
      </c>
      <c r="CV12" s="29" t="str">
        <f>IFERROR(IF(LEN(Hitos34[[#This Row],[Asignado a]])=0,"",IF(AND(CV$7=$E12,$F12=1),Marcador_de_hito,"")),"")</f>
        <v/>
      </c>
      <c r="CW12" s="29" t="str">
        <f>IFERROR(IF(LEN(Hitos34[[#This Row],[Asignado a]])=0,"",IF(AND(CW$7=$E12,$F12=1),Marcador_de_hito,"")),"")</f>
        <v/>
      </c>
      <c r="CX12" s="29" t="str">
        <f>IFERROR(IF(LEN(Hitos34[[#This Row],[Asignado a]])=0,"",IF(AND(CX$7=$E12,$F12=1),Marcador_de_hito,"")),"")</f>
        <v/>
      </c>
      <c r="CY12" s="29" t="str">
        <f>IFERROR(IF(LEN(Hitos34[[#This Row],[Asignado a]])=0,"",IF(AND(CY$7=$E12,$F12=1),Marcador_de_hito,"")),"")</f>
        <v/>
      </c>
      <c r="CZ12" s="29" t="str">
        <f>IFERROR(IF(LEN(Hitos34[[#This Row],[Asignado a]])=0,"",IF(AND(CZ$7=$E12,$F12=1),Marcador_de_hito,"")),"")</f>
        <v/>
      </c>
      <c r="DA12" s="29" t="str">
        <f>IFERROR(IF(LEN(Hitos34[[#This Row],[Asignado a]])=0,"",IF(AND(DA$7=$E12,$F12=1),Marcador_de_hito,"")),"")</f>
        <v/>
      </c>
      <c r="DB12" s="29" t="str">
        <f>IFERROR(IF(LEN(Hitos34[[#This Row],[Asignado a]])=0,"",IF(AND(DB$7=$E12,$F12=1),Marcador_de_hito,"")),"")</f>
        <v/>
      </c>
      <c r="DC12" s="29" t="str">
        <f>IFERROR(IF(LEN(Hitos34[[#This Row],[Asignado a]])=0,"",IF(AND(DC$7=$E12,$F12=1),Marcador_de_hito,"")),"")</f>
        <v/>
      </c>
      <c r="DD12" s="29" t="str">
        <f>IFERROR(IF(LEN(Hitos34[[#This Row],[Asignado a]])=0,"",IF(AND(DD$7=$E12,$F12=1),Marcador_de_hito,"")),"")</f>
        <v/>
      </c>
      <c r="DE12" s="29" t="str">
        <f>IFERROR(IF(LEN(Hitos34[[#This Row],[Asignado a]])=0,"",IF(AND(DE$7=$E12,$F12=1),Marcador_de_hito,"")),"")</f>
        <v/>
      </c>
      <c r="DF12" s="29" t="str">
        <f>IFERROR(IF(LEN(Hitos34[[#This Row],[Asignado a]])=0,"",IF(AND(DF$7=$E12,$F12=1),Marcador_de_hito,"")),"")</f>
        <v/>
      </c>
      <c r="DG12" s="29" t="str">
        <f>IFERROR(IF(LEN(Hitos34[[#This Row],[Asignado a]])=0,"",IF(AND(DG$7=$E12,$F12=1),Marcador_de_hito,"")),"")</f>
        <v/>
      </c>
      <c r="DH12" s="29" t="str">
        <f>IFERROR(IF(LEN(Hitos34[[#This Row],[Asignado a]])=0,"",IF(AND(DH$7=$E12,$F12=1),Marcador_de_hito,"")),"")</f>
        <v/>
      </c>
      <c r="DI12" s="29" t="str">
        <f>IFERROR(IF(LEN(Hitos34[[#This Row],[Asignado a]])=0,"",IF(AND(DI$7=$E12,$F12=1),Marcador_de_hito,"")),"")</f>
        <v/>
      </c>
      <c r="DJ12" s="29" t="str">
        <f>IFERROR(IF(LEN(Hitos34[[#This Row],[Asignado a]])=0,"",IF(AND(DJ$7=$E12,$F12=1),Marcador_de_hito,"")),"")</f>
        <v/>
      </c>
      <c r="DK12" s="29" t="str">
        <f>IFERROR(IF(LEN(Hitos34[[#This Row],[Asignado a]])=0,"",IF(AND(DK$7=$E12,$F12=1),Marcador_de_hito,"")),"")</f>
        <v/>
      </c>
      <c r="DL12" s="29" t="str">
        <f>IFERROR(IF(LEN(Hitos34[[#This Row],[Asignado a]])=0,"",IF(AND(DL$7=$E12,$F12=1),Marcador_de_hito,"")),"")</f>
        <v/>
      </c>
      <c r="DM12" s="29" t="str">
        <f>IFERROR(IF(LEN(Hitos34[[#This Row],[Asignado a]])=0,"",IF(AND(DM$7=$E12,$F12=1),Marcador_de_hito,"")),"")</f>
        <v/>
      </c>
      <c r="DN12" s="29" t="str">
        <f>IFERROR(IF(LEN(Hitos34[[#This Row],[Asignado a]])=0,"",IF(AND(DN$7=$E12,$F12=1),Marcador_de_hito,"")),"")</f>
        <v/>
      </c>
      <c r="DO12" s="29" t="str">
        <f ca="1">IFERROR(IF(LEN(Hitos34[[#This Row],[Progreso]])=0,"",IF(AND(DO$7=$E12,$F12=1),Marcador_de_hito,"")),"")</f>
        <v/>
      </c>
      <c r="DP12" s="29" t="str">
        <f ca="1">IFERROR(IF(LEN(Hitos34[[#This Row],[Inicio]])=0,"",IF(AND(DP$7=$E12,$F12=1),Marcador_de_hito,"")),"")</f>
        <v/>
      </c>
      <c r="DQ12" s="29" t="str">
        <f ca="1">IFERROR(IF(LEN(Hitos34[[#This Row],[Días]])=0,"",IF(AND(DQ$7=$E12,$F12=1),Marcador_de_hito,"")),"")</f>
        <v/>
      </c>
      <c r="DR12" s="29" t="str">
        <f ca="1">IFERROR(IF(LEN(Hitos34[[#This Row],[Descripción del hito]])=0,"",IF(AND(DR$7=$E12,$F12=1),Marcador_de_hito,"")),"")</f>
        <v/>
      </c>
      <c r="DS12" s="29" t="str">
        <f>IFERROR(IF(LEN(Hitos34[[#This Row],[Asignado a]])=0,"",IF(AND(DS$7=$E12,$F12=1),Marcador_de_hito,"")),"")</f>
        <v/>
      </c>
      <c r="DT12" s="29" t="str">
        <f ca="1">IFERROR(IF(LEN(Hitos34[[#This Row],[Progreso]])=0,"",IF(AND(DT$7=$E12,$F12=1),Marcador_de_hito,"")),"")</f>
        <v/>
      </c>
      <c r="DU12" s="29" t="str">
        <f ca="1">IFERROR(IF(LEN(Hitos34[[#This Row],[Inicio]])=0,"",IF(AND(DU$7=$E12,$F12=1),Marcador_de_hito,"")),"")</f>
        <v/>
      </c>
      <c r="DV12" s="29" t="str">
        <f ca="1">IFERROR(IF(LEN(Hitos34[[#This Row],[Días]])=0,"",IF(AND(DV$7=$E12,$F12=1),Marcador_de_hito,"")),"")</f>
        <v/>
      </c>
      <c r="DW12" s="29" t="str">
        <f ca="1">IFERROR(IF(LEN(Hitos34[[#This Row],[Descripción del hito]])=0,"",IF(AND(DW$7=$E12,$F12=1),Marcador_de_hito,"")),"")</f>
        <v/>
      </c>
      <c r="DX12" s="29" t="str">
        <f>IFERROR(IF(LEN(Hitos34[[#This Row],[Asignado a]])=0,"",IF(AND(DX$7=$E12,$F12=1),Marcador_de_hito,"")),"")</f>
        <v/>
      </c>
      <c r="DY12" s="29" t="str">
        <f ca="1">IFERROR(IF(LEN(Hitos34[[#This Row],[Progreso]])=0,"",IF(AND(DY$7=$E12,$F12=1),Marcador_de_hito,"")),"")</f>
        <v/>
      </c>
      <c r="DZ12" s="29" t="str">
        <f ca="1">IFERROR(IF(LEN(Hitos34[[#This Row],[Inicio]])=0,"",IF(AND(DZ$7=$E12,$F12=1),Marcador_de_hito,"")),"")</f>
        <v/>
      </c>
      <c r="EA12" s="29" t="str">
        <f ca="1">IFERROR(IF(LEN(Hitos34[[#This Row],[Días]])=0,"",IF(AND(EA$7=$E12,$F12=1),Marcador_de_hito,"")),"")</f>
        <v/>
      </c>
      <c r="EB12" s="29" t="str">
        <f ca="1">IFERROR(IF(LEN(Hitos34[[#This Row],[Descripción del hito]])=0,"",IF(AND(EB$7=$E12,$F12=1),Marcador_de_hito,"")),"")</f>
        <v/>
      </c>
      <c r="EC12" s="29" t="str">
        <f>IFERROR(IF(LEN(Hitos34[[#This Row],[Asignado a]])=0,"",IF(AND(EC$7=$E12,$F12=1),Marcador_de_hito,"")),"")</f>
        <v/>
      </c>
      <c r="ED12" s="29" t="str">
        <f ca="1">IFERROR(IF(LEN(Hitos34[[#This Row],[Progreso]])=0,"",IF(AND(ED$7=$E12,$F12=1),Marcador_de_hito,"")),"")</f>
        <v/>
      </c>
      <c r="EE12" s="29" t="str">
        <f ca="1">IFERROR(IF(LEN(Hitos34[[#This Row],[Inicio]])=0,"",IF(AND(EE$7=$E12,$F12=1),Marcador_de_hito,"")),"")</f>
        <v/>
      </c>
      <c r="EF12" s="29" t="str">
        <f ca="1">IFERROR(IF(LEN(Hitos34[[#This Row],[Días]])=0,"",IF(AND(EF$7=$E12,$F12=1),Marcador_de_hito,"")),"")</f>
        <v/>
      </c>
      <c r="EG12" s="29" t="str">
        <f ca="1">IFERROR(IF(LEN(Hitos34[[#This Row],[Descripción del hito]])=0,"",IF(AND(EG$7=$E12,$F12=1),Marcador_de_hito,"")),"")</f>
        <v/>
      </c>
      <c r="EH12" s="29" t="str">
        <f>IFERROR(IF(LEN(Hitos34[[#This Row],[Asignado a]])=0,"",IF(AND(EH$7=$E12,$F12=1),Marcador_de_hito,"")),"")</f>
        <v/>
      </c>
      <c r="EI12" s="29" t="str">
        <f ca="1">IFERROR(IF(LEN(Hitos34[[#This Row],[Progreso]])=0,"",IF(AND(EI$7=$E12,$F12=1),Marcador_de_hito,"")),"")</f>
        <v/>
      </c>
      <c r="EJ12" s="29" t="str">
        <f ca="1">IFERROR(IF(LEN(Hitos34[[#This Row],[Inicio]])=0,"",IF(AND(EJ$7=$E12,$F12=1),Marcador_de_hito,"")),"")</f>
        <v/>
      </c>
      <c r="EK12" s="29" t="str">
        <f ca="1">IFERROR(IF(LEN(Hitos34[[#This Row],[Días]])=0,"",IF(AND(EK$7=$E12,$F12=1),Marcador_de_hito,"")),"")</f>
        <v/>
      </c>
      <c r="EL12" s="29" t="str">
        <f ca="1">IFERROR(IF(LEN(Hitos34[[#This Row],[Descripción del hito]])=0,"",IF(AND(EL$7=$E12,$F12=1),Marcador_de_hito,"")),"")</f>
        <v/>
      </c>
      <c r="EM12" s="29" t="str">
        <f>IFERROR(IF(LEN(Hitos34[[#This Row],[Asignado a]])=0,"",IF(AND(EM$7=$E12,$F12=1),Marcador_de_hito,"")),"")</f>
        <v/>
      </c>
      <c r="EN12" s="29" t="str">
        <f ca="1">IFERROR(IF(LEN(Hitos34[[#This Row],[Progreso]])=0,"",IF(AND(EN$7=$E12,$F12=1),Marcador_de_hito,"")),"")</f>
        <v/>
      </c>
      <c r="EO12" s="29" t="str">
        <f ca="1">IFERROR(IF(LEN(Hitos34[[#This Row],[Inicio]])=0,"",IF(AND(EO$7=$E12,$F12=1),Marcador_de_hito,"")),"")</f>
        <v/>
      </c>
      <c r="EP12" s="29" t="str">
        <f ca="1">IFERROR(IF(LEN(Hitos34[[#This Row],[Días]])=0,"",IF(AND(EP$7=$E12,$F12=1),Marcador_de_hito,"")),"")</f>
        <v/>
      </c>
      <c r="EQ12" s="29" t="str">
        <f ca="1">IFERROR(IF(LEN(Hitos34[[#This Row],[Descripción del hito]])=0,"",IF(AND(EQ$7=$E12,$F12=1),Marcador_de_hito,"")),"")</f>
        <v/>
      </c>
      <c r="ER12" s="29" t="str">
        <f>IFERROR(IF(LEN(Hitos34[[#This Row],[Asignado a]])=0,"",IF(AND(ER$7=$E12,$F12=1),Marcador_de_hito,"")),"")</f>
        <v/>
      </c>
      <c r="ES12" s="29" t="str">
        <f ca="1">IFERROR(IF(LEN(Hitos34[[#This Row],[Progreso]])=0,"",IF(AND(ES$7=$E12,$F12=1),Marcador_de_hito,"")),"")</f>
        <v/>
      </c>
      <c r="ET12" s="29" t="str">
        <f ca="1">IFERROR(IF(LEN(Hitos34[[#This Row],[Inicio]])=0,"",IF(AND(ET$7=$E12,$F12=1),Marcador_de_hito,"")),"")</f>
        <v/>
      </c>
      <c r="EU12" s="29" t="str">
        <f ca="1">IFERROR(IF(LEN(Hitos34[[#This Row],[Días]])=0,"",IF(AND(EU$7=$E12,$F12=1),Marcador_de_hito,"")),"")</f>
        <v/>
      </c>
      <c r="EV12" s="29" t="str">
        <f ca="1">IFERROR(IF(LEN(Hitos34[[#This Row],[Descripción del hito]])=0,"",IF(AND(EV$7=$E12,$F12=1),Marcador_de_hito,"")),"")</f>
        <v/>
      </c>
      <c r="EW12" s="29" t="str">
        <f>IFERROR(IF(LEN(Hitos34[[#This Row],[Asignado a]])=0,"",IF(AND(EW$7=$E12,$F12=1),Marcador_de_hito,"")),"")</f>
        <v/>
      </c>
      <c r="EX12" s="29" t="str">
        <f ca="1">IFERROR(IF(LEN(Hitos34[[#This Row],[Progreso]])=0,"",IF(AND(EX$7=$E12,$F12=1),Marcador_de_hito,"")),"")</f>
        <v/>
      </c>
      <c r="EY12" s="29" t="str">
        <f ca="1">IFERROR(IF(LEN(Hitos34[[#This Row],[Inicio]])=0,"",IF(AND(EY$7=$E12,$F12=1),Marcador_de_hito,"")),"")</f>
        <v/>
      </c>
      <c r="EZ12" s="29" t="str">
        <f ca="1">IFERROR(IF(LEN(Hitos34[[#This Row],[Días]])=0,"",IF(AND(EZ$7=$E12,$F12=1),Marcador_de_hito,"")),"")</f>
        <v/>
      </c>
      <c r="FA12" s="29" t="str">
        <f ca="1">IFERROR(IF(LEN(Hitos34[[#This Row],[Descripción del hito]])=0,"",IF(AND(FA$7=$E12,$F12=1),Marcador_de_hito,"")),"")</f>
        <v/>
      </c>
      <c r="FB12" s="29" t="str">
        <f>IFERROR(IF(LEN(Hitos34[[#This Row],[Asignado a]])=0,"",IF(AND(FB$7=$E12,$F12=1),Marcador_de_hito,"")),"")</f>
        <v/>
      </c>
      <c r="FC12" s="29" t="str">
        <f ca="1">IFERROR(IF(LEN(Hitos34[[#This Row],[Progreso]])=0,"",IF(AND(FC$7=$E12,$F12=1),Marcador_de_hito,"")),"")</f>
        <v/>
      </c>
      <c r="FD12" s="29" t="str">
        <f ca="1">IFERROR(IF(LEN(Hitos34[[#This Row],[Inicio]])=0,"",IF(AND(FD$7=$E12,$F12=1),Marcador_de_hito,"")),"")</f>
        <v/>
      </c>
      <c r="FE12" s="29" t="str">
        <f ca="1">IFERROR(IF(LEN(Hitos34[[#This Row],[Días]])=0,"",IF(AND(FE$7=$E12,$F12=1),Marcador_de_hito,"")),"")</f>
        <v/>
      </c>
      <c r="FF12" s="29" t="str">
        <f ca="1">IFERROR(IF(LEN(Hitos34[[#This Row],[Descripción del hito]])=0,"",IF(AND(FF$7=$E12,$F12=1),Marcador_de_hito,"")),"")</f>
        <v/>
      </c>
      <c r="FG12" s="29" t="str">
        <f>IFERROR(IF(LEN(Hitos34[[#This Row],[Asignado a]])=0,"",IF(AND(FG$7=$E12,$F12=1),Marcador_de_hito,"")),"")</f>
        <v/>
      </c>
      <c r="FH12" s="29" t="str">
        <f ca="1">IFERROR(IF(LEN(Hitos34[[#This Row],[Progreso]])=0,"",IF(AND(FH$7=$E12,$F12=1),Marcador_de_hito,"")),"")</f>
        <v/>
      </c>
      <c r="FI12" s="29" t="str">
        <f ca="1">IFERROR(IF(LEN(Hitos34[[#This Row],[Inicio]])=0,"",IF(AND(FI$7=$E12,$F12=1),Marcador_de_hito,"")),"")</f>
        <v/>
      </c>
      <c r="FJ12" s="29" t="str">
        <f ca="1">IFERROR(IF(LEN(Hitos34[[#This Row],[Días]])=0,"",IF(AND(FJ$7=$E12,$F12=1),Marcador_de_hito,"")),"")</f>
        <v/>
      </c>
      <c r="FK12" s="29" t="str">
        <f ca="1">IFERROR(IF(LEN(Hitos34[[#This Row],[Descripción del hito]])=0,"",IF(AND(FK$7=$E12,$F12=1),Marcador_de_hito,"")),"")</f>
        <v/>
      </c>
    </row>
    <row r="13" spans="1:167" s="1" customFormat="1" ht="30" customHeight="1" outlineLevel="1" x14ac:dyDescent="0.3">
      <c r="A13" s="9"/>
      <c r="B13" s="52" t="s">
        <v>26</v>
      </c>
      <c r="C13" s="17"/>
      <c r="D13" s="91">
        <v>1</v>
      </c>
      <c r="E13" s="45">
        <f>DATE(2023, 2, 17)</f>
        <v>44974</v>
      </c>
      <c r="F13" s="16">
        <v>1</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f ca="1">IFERROR(IF(LEN(Hitos34[[#This Row],[Días]])=0,"",IF(AND(K$7=$E13,$F13=1),Marcador_de_hito,"")),"")</f>
        <v>1</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c r="BL13" s="29" t="str">
        <f ca="1">IFERROR(IF(LEN(Hitos34[[#This Row],[Descripción del hito]])=0,"",IF(AND(BL$7=$E13,$F13=1),Marcador_de_hito,"")),"")</f>
        <v/>
      </c>
      <c r="BM13" s="29" t="str">
        <f ca="1">IFERROR(IF(LEN(Hitos34[[#This Row],[Descripción del hito]])=0,"",IF(AND(BM$7=$E13,$F13=1),Marcador_de_hito,"")),"")</f>
        <v/>
      </c>
      <c r="BN13" s="29" t="str">
        <f ca="1">IFERROR(IF(LEN(Hitos34[[#This Row],[Descripción del hito]])=0,"",IF(AND(BN$7=$E13,$F13=1),Marcador_de_hito,"")),"")</f>
        <v/>
      </c>
      <c r="BO13" s="29" t="str">
        <f ca="1">IFERROR(IF(LEN(Hitos34[[#This Row],[Descripción del hito]])=0,"",IF(AND(BO$7=$E13,$F13=1),Marcador_de_hito,"")),"")</f>
        <v/>
      </c>
      <c r="BP13" s="29" t="str">
        <f ca="1">IFERROR(IF(LEN(Hitos34[[#This Row],[Descripción del hito]])=0,"",IF(AND(BP$7=$E13,$F13=1),Marcador_de_hito,"")),"")</f>
        <v/>
      </c>
      <c r="BQ13" s="29" t="str">
        <f ca="1">IFERROR(IF(LEN(Hitos34[[#This Row],[Descripción del hito]])=0,"",IF(AND(BQ$7=$E13,$F13=1),Marcador_de_hito,"")),"")</f>
        <v/>
      </c>
      <c r="BR13" s="29" t="str">
        <f ca="1">IFERROR(IF(LEN(Hitos34[[#This Row],[Descripción del hito]])=0,"",IF(AND(BR$7=$E13,$F13=1),Marcador_de_hito,"")),"")</f>
        <v/>
      </c>
      <c r="BS13" s="29" t="str">
        <f ca="1">IFERROR(IF(LEN(Hitos34[[#This Row],[Descripción del hito]])=0,"",IF(AND(BS$7=$E13,$F13=1),Marcador_de_hito,"")),"")</f>
        <v/>
      </c>
      <c r="BT13" s="29" t="str">
        <f ca="1">IFERROR(IF(LEN(Hitos34[[#This Row],[Descripción del hito]])=0,"",IF(AND(BT$7=$E13,$F13=1),Marcador_de_hito,"")),"")</f>
        <v/>
      </c>
      <c r="BU13" s="29" t="str">
        <f ca="1">IFERROR(IF(LEN(Hitos34[[#This Row],[Descripción del hito]])=0,"",IF(AND(BU$7=$E13,$F13=1),Marcador_de_hito,"")),"")</f>
        <v/>
      </c>
      <c r="BV13" s="29" t="str">
        <f ca="1">IFERROR(IF(LEN(Hitos34[[#This Row],[Descripción del hito]])=0,"",IF(AND(BV$7=$E13,$F13=1),Marcador_de_hito,"")),"")</f>
        <v/>
      </c>
      <c r="BW13" s="29" t="str">
        <f ca="1">IFERROR(IF(LEN(Hitos34[[#This Row],[Descripción del hito]])=0,"",IF(AND(BW$7=$E13,$F13=1),Marcador_de_hito,"")),"")</f>
        <v/>
      </c>
      <c r="BX13" s="29" t="str">
        <f ca="1">IFERROR(IF(LEN(Hitos34[[#This Row],[Descripción del hito]])=0,"",IF(AND(BX$7=$E13,$F13=1),Marcador_de_hito,"")),"")</f>
        <v/>
      </c>
      <c r="BY13" s="29" t="str">
        <f ca="1">IFERROR(IF(LEN(Hitos34[[#This Row],[Descripción del hito]])=0,"",IF(AND(BY$7=$E13,$F13=1),Marcador_de_hito,"")),"")</f>
        <v/>
      </c>
      <c r="BZ13" s="29" t="str">
        <f ca="1">IFERROR(IF(LEN(Hitos34[[#This Row],[Descripción del hito]])=0,"",IF(AND(BZ$7=$E13,$F13=1),Marcador_de_hito,"")),"")</f>
        <v/>
      </c>
      <c r="CA13" s="29" t="str">
        <f ca="1">IFERROR(IF(LEN(Hitos34[[#This Row],[Descripción del hito]])=0,"",IF(AND(CA$7=$E13,$F13=1),Marcador_de_hito,"")),"")</f>
        <v/>
      </c>
      <c r="CB13" s="29" t="str">
        <f ca="1">IFERROR(IF(LEN(Hitos34[[#This Row],[Descripción del hito]])=0,"",IF(AND(CB$7=$E13,$F13=1),Marcador_de_hito,"")),"")</f>
        <v/>
      </c>
      <c r="CC13" s="29" t="str">
        <f ca="1">IFERROR(IF(LEN(Hitos34[[#This Row],[Descripción del hito]])=0,"",IF(AND(CC$7=$E13,$F13=1),Marcador_de_hito,"")),"")</f>
        <v/>
      </c>
      <c r="CD13" s="29" t="str">
        <f ca="1">IFERROR(IF(LEN(Hitos34[[#This Row],[Descripción del hito]])=0,"",IF(AND(CD$7=$E13,$F13=1),Marcador_de_hito,"")),"")</f>
        <v/>
      </c>
      <c r="CE13" s="29" t="str">
        <f ca="1">IFERROR(IF(LEN(Hitos34[[#This Row],[Descripción del hito]])=0,"",IF(AND(CE$7=$E13,$F13=1),Marcador_de_hito,"")),"")</f>
        <v/>
      </c>
      <c r="CF13" s="29" t="str">
        <f ca="1">IFERROR(IF(LEN(Hitos34[[#This Row],[Descripción del hito]])=0,"",IF(AND(CF$7=$E13,$F13=1),Marcador_de_hito,"")),"")</f>
        <v/>
      </c>
      <c r="CG13" s="29" t="str">
        <f ca="1">IFERROR(IF(LEN(Hitos34[[#This Row],[Descripción del hito]])=0,"",IF(AND(CG$7=$E13,$F13=1),Marcador_de_hito,"")),"")</f>
        <v/>
      </c>
      <c r="CH13" s="29" t="str">
        <f ca="1">IFERROR(IF(LEN(Hitos34[[#This Row],[Descripción del hito]])=0,"",IF(AND(CH$7=$E13,$F13=1),Marcador_de_hito,"")),"")</f>
        <v/>
      </c>
      <c r="CI13" s="29" t="str">
        <f ca="1">IFERROR(IF(LEN(Hitos34[[#This Row],[Descripción del hito]])=0,"",IF(AND(CI$7=$E13,$F13=1),Marcador_de_hito,"")),"")</f>
        <v/>
      </c>
      <c r="CJ13" s="29" t="str">
        <f ca="1">IFERROR(IF(LEN(Hitos34[[#This Row],[Descripción del hito]])=0,"",IF(AND(CJ$7=$E13,$F13=1),Marcador_de_hito,"")),"")</f>
        <v/>
      </c>
      <c r="CK13" s="29" t="str">
        <f ca="1">IFERROR(IF(LEN(Hitos34[[#This Row],[Descripción del hito]])=0,"",IF(AND(CK$7=$E13,$F13=1),Marcador_de_hito,"")),"")</f>
        <v/>
      </c>
      <c r="CL13" s="29" t="str">
        <f ca="1">IFERROR(IF(LEN(Hitos34[[#This Row],[Descripción del hito]])=0,"",IF(AND(CL$7=$E13,$F13=1),Marcador_de_hito,"")),"")</f>
        <v/>
      </c>
      <c r="CM13" s="29" t="str">
        <f ca="1">IFERROR(IF(LEN(Hitos34[[#This Row],[Descripción del hito]])=0,"",IF(AND(CM$7=$E13,$F13=1),Marcador_de_hito,"")),"")</f>
        <v/>
      </c>
      <c r="CN13" s="29" t="str">
        <f ca="1">IFERROR(IF(LEN(Hitos34[[#This Row],[Descripción del hito]])=0,"",IF(AND(CN$7=$E13,$F13=1),Marcador_de_hito,"")),"")</f>
        <v/>
      </c>
      <c r="CO13" s="29" t="str">
        <f ca="1">IFERROR(IF(LEN(Hitos34[[#This Row],[Descripción del hito]])=0,"",IF(AND(CO$7=$E13,$F13=1),Marcador_de_hito,"")),"")</f>
        <v/>
      </c>
      <c r="CP13" s="29" t="str">
        <f ca="1">IFERROR(IF(LEN(Hitos34[[#This Row],[Descripción del hito]])=0,"",IF(AND(CP$7=$E13,$F13=1),Marcador_de_hito,"")),"")</f>
        <v/>
      </c>
      <c r="CQ13" s="29" t="str">
        <f ca="1">IFERROR(IF(LEN(Hitos34[[#This Row],[Descripción del hito]])=0,"",IF(AND(CQ$7=$E13,$F13=1),Marcador_de_hito,"")),"")</f>
        <v/>
      </c>
      <c r="CR13" s="29" t="str">
        <f>IFERROR(IF(LEN(Hitos34[[#This Row],[Asignado a]])=0,"",IF(AND(CR$7=$E13,$F13=1),Marcador_de_hito,"")),"")</f>
        <v/>
      </c>
      <c r="CS13" s="29" t="str">
        <f>IFERROR(IF(LEN(Hitos34[[#This Row],[Asignado a]])=0,"",IF(AND(CS$7=$E13,$F13=1),Marcador_de_hito,"")),"")</f>
        <v/>
      </c>
      <c r="CT13" s="29" t="str">
        <f>IFERROR(IF(LEN(Hitos34[[#This Row],[Asignado a]])=0,"",IF(AND(CT$7=$E13,$F13=1),Marcador_de_hito,"")),"")</f>
        <v/>
      </c>
      <c r="CU13" s="29" t="str">
        <f>IFERROR(IF(LEN(Hitos34[[#This Row],[Asignado a]])=0,"",IF(AND(CU$7=$E13,$F13=1),Marcador_de_hito,"")),"")</f>
        <v/>
      </c>
      <c r="CV13" s="29" t="str">
        <f>IFERROR(IF(LEN(Hitos34[[#This Row],[Asignado a]])=0,"",IF(AND(CV$7=$E13,$F13=1),Marcador_de_hito,"")),"")</f>
        <v/>
      </c>
      <c r="CW13" s="29" t="str">
        <f>IFERROR(IF(LEN(Hitos34[[#This Row],[Asignado a]])=0,"",IF(AND(CW$7=$E13,$F13=1),Marcador_de_hito,"")),"")</f>
        <v/>
      </c>
      <c r="CX13" s="29" t="str">
        <f>IFERROR(IF(LEN(Hitos34[[#This Row],[Asignado a]])=0,"",IF(AND(CX$7=$E13,$F13=1),Marcador_de_hito,"")),"")</f>
        <v/>
      </c>
      <c r="CY13" s="29" t="str">
        <f>IFERROR(IF(LEN(Hitos34[[#This Row],[Asignado a]])=0,"",IF(AND(CY$7=$E13,$F13=1),Marcador_de_hito,"")),"")</f>
        <v/>
      </c>
      <c r="CZ13" s="29" t="str">
        <f>IFERROR(IF(LEN(Hitos34[[#This Row],[Asignado a]])=0,"",IF(AND(CZ$7=$E13,$F13=1),Marcador_de_hito,"")),"")</f>
        <v/>
      </c>
      <c r="DA13" s="29" t="str">
        <f>IFERROR(IF(LEN(Hitos34[[#This Row],[Asignado a]])=0,"",IF(AND(DA$7=$E13,$F13=1),Marcador_de_hito,"")),"")</f>
        <v/>
      </c>
      <c r="DB13" s="29" t="str">
        <f>IFERROR(IF(LEN(Hitos34[[#This Row],[Asignado a]])=0,"",IF(AND(DB$7=$E13,$F13=1),Marcador_de_hito,"")),"")</f>
        <v/>
      </c>
      <c r="DC13" s="29" t="str">
        <f>IFERROR(IF(LEN(Hitos34[[#This Row],[Asignado a]])=0,"",IF(AND(DC$7=$E13,$F13=1),Marcador_de_hito,"")),"")</f>
        <v/>
      </c>
      <c r="DD13" s="29" t="str">
        <f>IFERROR(IF(LEN(Hitos34[[#This Row],[Asignado a]])=0,"",IF(AND(DD$7=$E13,$F13=1),Marcador_de_hito,"")),"")</f>
        <v/>
      </c>
      <c r="DE13" s="29" t="str">
        <f>IFERROR(IF(LEN(Hitos34[[#This Row],[Asignado a]])=0,"",IF(AND(DE$7=$E13,$F13=1),Marcador_de_hito,"")),"")</f>
        <v/>
      </c>
      <c r="DF13" s="29" t="str">
        <f>IFERROR(IF(LEN(Hitos34[[#This Row],[Asignado a]])=0,"",IF(AND(DF$7=$E13,$F13=1),Marcador_de_hito,"")),"")</f>
        <v/>
      </c>
      <c r="DG13" s="29" t="str">
        <f>IFERROR(IF(LEN(Hitos34[[#This Row],[Asignado a]])=0,"",IF(AND(DG$7=$E13,$F13=1),Marcador_de_hito,"")),"")</f>
        <v/>
      </c>
      <c r="DH13" s="29" t="str">
        <f>IFERROR(IF(LEN(Hitos34[[#This Row],[Asignado a]])=0,"",IF(AND(DH$7=$E13,$F13=1),Marcador_de_hito,"")),"")</f>
        <v/>
      </c>
      <c r="DI13" s="29" t="str">
        <f>IFERROR(IF(LEN(Hitos34[[#This Row],[Asignado a]])=0,"",IF(AND(DI$7=$E13,$F13=1),Marcador_de_hito,"")),"")</f>
        <v/>
      </c>
      <c r="DJ13" s="29" t="str">
        <f>IFERROR(IF(LEN(Hitos34[[#This Row],[Asignado a]])=0,"",IF(AND(DJ$7=$E13,$F13=1),Marcador_de_hito,"")),"")</f>
        <v/>
      </c>
      <c r="DK13" s="29" t="str">
        <f>IFERROR(IF(LEN(Hitos34[[#This Row],[Asignado a]])=0,"",IF(AND(DK$7=$E13,$F13=1),Marcador_de_hito,"")),"")</f>
        <v/>
      </c>
      <c r="DL13" s="29" t="str">
        <f>IFERROR(IF(LEN(Hitos34[[#This Row],[Asignado a]])=0,"",IF(AND(DL$7=$E13,$F13=1),Marcador_de_hito,"")),"")</f>
        <v/>
      </c>
      <c r="DM13" s="29" t="str">
        <f>IFERROR(IF(LEN(Hitos34[[#This Row],[Asignado a]])=0,"",IF(AND(DM$7=$E13,$F13=1),Marcador_de_hito,"")),"")</f>
        <v/>
      </c>
      <c r="DN13" s="29" t="str">
        <f>IFERROR(IF(LEN(Hitos34[[#This Row],[Asignado a]])=0,"",IF(AND(DN$7=$E13,$F13=1),Marcador_de_hito,"")),"")</f>
        <v/>
      </c>
      <c r="DO13" s="29" t="str">
        <f ca="1">IFERROR(IF(LEN(Hitos34[[#This Row],[Progreso]])=0,"",IF(AND(DO$7=$E13,$F13=1),Marcador_de_hito,"")),"")</f>
        <v/>
      </c>
      <c r="DP13" s="29" t="str">
        <f ca="1">IFERROR(IF(LEN(Hitos34[[#This Row],[Inicio]])=0,"",IF(AND(DP$7=$E13,$F13=1),Marcador_de_hito,"")),"")</f>
        <v/>
      </c>
      <c r="DQ13" s="29" t="str">
        <f ca="1">IFERROR(IF(LEN(Hitos34[[#This Row],[Días]])=0,"",IF(AND(DQ$7=$E13,$F13=1),Marcador_de_hito,"")),"")</f>
        <v/>
      </c>
      <c r="DR13" s="29" t="str">
        <f ca="1">IFERROR(IF(LEN(Hitos34[[#This Row],[Descripción del hito]])=0,"",IF(AND(DR$7=$E13,$F13=1),Marcador_de_hito,"")),"")</f>
        <v/>
      </c>
      <c r="DS13" s="29" t="str">
        <f>IFERROR(IF(LEN(Hitos34[[#This Row],[Asignado a]])=0,"",IF(AND(DS$7=$E13,$F13=1),Marcador_de_hito,"")),"")</f>
        <v/>
      </c>
      <c r="DT13" s="29" t="str">
        <f ca="1">IFERROR(IF(LEN(Hitos34[[#This Row],[Progreso]])=0,"",IF(AND(DT$7=$E13,$F13=1),Marcador_de_hito,"")),"")</f>
        <v/>
      </c>
      <c r="DU13" s="29" t="str">
        <f ca="1">IFERROR(IF(LEN(Hitos34[[#This Row],[Inicio]])=0,"",IF(AND(DU$7=$E13,$F13=1),Marcador_de_hito,"")),"")</f>
        <v/>
      </c>
      <c r="DV13" s="29" t="str">
        <f ca="1">IFERROR(IF(LEN(Hitos34[[#This Row],[Días]])=0,"",IF(AND(DV$7=$E13,$F13=1),Marcador_de_hito,"")),"")</f>
        <v/>
      </c>
      <c r="DW13" s="29" t="str">
        <f ca="1">IFERROR(IF(LEN(Hitos34[[#This Row],[Descripción del hito]])=0,"",IF(AND(DW$7=$E13,$F13=1),Marcador_de_hito,"")),"")</f>
        <v/>
      </c>
      <c r="DX13" s="29" t="str">
        <f>IFERROR(IF(LEN(Hitos34[[#This Row],[Asignado a]])=0,"",IF(AND(DX$7=$E13,$F13=1),Marcador_de_hito,"")),"")</f>
        <v/>
      </c>
      <c r="DY13" s="29" t="str">
        <f ca="1">IFERROR(IF(LEN(Hitos34[[#This Row],[Progreso]])=0,"",IF(AND(DY$7=$E13,$F13=1),Marcador_de_hito,"")),"")</f>
        <v/>
      </c>
      <c r="DZ13" s="29" t="str">
        <f ca="1">IFERROR(IF(LEN(Hitos34[[#This Row],[Inicio]])=0,"",IF(AND(DZ$7=$E13,$F13=1),Marcador_de_hito,"")),"")</f>
        <v/>
      </c>
      <c r="EA13" s="29" t="str">
        <f ca="1">IFERROR(IF(LEN(Hitos34[[#This Row],[Días]])=0,"",IF(AND(EA$7=$E13,$F13=1),Marcador_de_hito,"")),"")</f>
        <v/>
      </c>
      <c r="EB13" s="29" t="str">
        <f ca="1">IFERROR(IF(LEN(Hitos34[[#This Row],[Descripción del hito]])=0,"",IF(AND(EB$7=$E13,$F13=1),Marcador_de_hito,"")),"")</f>
        <v/>
      </c>
      <c r="EC13" s="29" t="str">
        <f>IFERROR(IF(LEN(Hitos34[[#This Row],[Asignado a]])=0,"",IF(AND(EC$7=$E13,$F13=1),Marcador_de_hito,"")),"")</f>
        <v/>
      </c>
      <c r="ED13" s="29" t="str">
        <f ca="1">IFERROR(IF(LEN(Hitos34[[#This Row],[Progreso]])=0,"",IF(AND(ED$7=$E13,$F13=1),Marcador_de_hito,"")),"")</f>
        <v/>
      </c>
      <c r="EE13" s="29" t="str">
        <f ca="1">IFERROR(IF(LEN(Hitos34[[#This Row],[Inicio]])=0,"",IF(AND(EE$7=$E13,$F13=1),Marcador_de_hito,"")),"")</f>
        <v/>
      </c>
      <c r="EF13" s="29" t="str">
        <f ca="1">IFERROR(IF(LEN(Hitos34[[#This Row],[Días]])=0,"",IF(AND(EF$7=$E13,$F13=1),Marcador_de_hito,"")),"")</f>
        <v/>
      </c>
      <c r="EG13" s="29" t="str">
        <f ca="1">IFERROR(IF(LEN(Hitos34[[#This Row],[Descripción del hito]])=0,"",IF(AND(EG$7=$E13,$F13=1),Marcador_de_hito,"")),"")</f>
        <v/>
      </c>
      <c r="EH13" s="29" t="str">
        <f>IFERROR(IF(LEN(Hitos34[[#This Row],[Asignado a]])=0,"",IF(AND(EH$7=$E13,$F13=1),Marcador_de_hito,"")),"")</f>
        <v/>
      </c>
      <c r="EI13" s="29" t="str">
        <f ca="1">IFERROR(IF(LEN(Hitos34[[#This Row],[Progreso]])=0,"",IF(AND(EI$7=$E13,$F13=1),Marcador_de_hito,"")),"")</f>
        <v/>
      </c>
      <c r="EJ13" s="29" t="str">
        <f ca="1">IFERROR(IF(LEN(Hitos34[[#This Row],[Inicio]])=0,"",IF(AND(EJ$7=$E13,$F13=1),Marcador_de_hito,"")),"")</f>
        <v/>
      </c>
      <c r="EK13" s="29" t="str">
        <f ca="1">IFERROR(IF(LEN(Hitos34[[#This Row],[Días]])=0,"",IF(AND(EK$7=$E13,$F13=1),Marcador_de_hito,"")),"")</f>
        <v/>
      </c>
      <c r="EL13" s="29" t="str">
        <f ca="1">IFERROR(IF(LEN(Hitos34[[#This Row],[Descripción del hito]])=0,"",IF(AND(EL$7=$E13,$F13=1),Marcador_de_hito,"")),"")</f>
        <v/>
      </c>
      <c r="EM13" s="29" t="str">
        <f>IFERROR(IF(LEN(Hitos34[[#This Row],[Asignado a]])=0,"",IF(AND(EM$7=$E13,$F13=1),Marcador_de_hito,"")),"")</f>
        <v/>
      </c>
      <c r="EN13" s="29" t="str">
        <f ca="1">IFERROR(IF(LEN(Hitos34[[#This Row],[Progreso]])=0,"",IF(AND(EN$7=$E13,$F13=1),Marcador_de_hito,"")),"")</f>
        <v/>
      </c>
      <c r="EO13" s="29" t="str">
        <f ca="1">IFERROR(IF(LEN(Hitos34[[#This Row],[Inicio]])=0,"",IF(AND(EO$7=$E13,$F13=1),Marcador_de_hito,"")),"")</f>
        <v/>
      </c>
      <c r="EP13" s="29" t="str">
        <f ca="1">IFERROR(IF(LEN(Hitos34[[#This Row],[Días]])=0,"",IF(AND(EP$7=$E13,$F13=1),Marcador_de_hito,"")),"")</f>
        <v/>
      </c>
      <c r="EQ13" s="29" t="str">
        <f ca="1">IFERROR(IF(LEN(Hitos34[[#This Row],[Descripción del hito]])=0,"",IF(AND(EQ$7=$E13,$F13=1),Marcador_de_hito,"")),"")</f>
        <v/>
      </c>
      <c r="ER13" s="29" t="str">
        <f>IFERROR(IF(LEN(Hitos34[[#This Row],[Asignado a]])=0,"",IF(AND(ER$7=$E13,$F13=1),Marcador_de_hito,"")),"")</f>
        <v/>
      </c>
      <c r="ES13" s="29" t="str">
        <f ca="1">IFERROR(IF(LEN(Hitos34[[#This Row],[Progreso]])=0,"",IF(AND(ES$7=$E13,$F13=1),Marcador_de_hito,"")),"")</f>
        <v/>
      </c>
      <c r="ET13" s="29" t="str">
        <f ca="1">IFERROR(IF(LEN(Hitos34[[#This Row],[Inicio]])=0,"",IF(AND(ET$7=$E13,$F13=1),Marcador_de_hito,"")),"")</f>
        <v/>
      </c>
      <c r="EU13" s="29" t="str">
        <f ca="1">IFERROR(IF(LEN(Hitos34[[#This Row],[Días]])=0,"",IF(AND(EU$7=$E13,$F13=1),Marcador_de_hito,"")),"")</f>
        <v/>
      </c>
      <c r="EV13" s="29" t="str">
        <f ca="1">IFERROR(IF(LEN(Hitos34[[#This Row],[Descripción del hito]])=0,"",IF(AND(EV$7=$E13,$F13=1),Marcador_de_hito,"")),"")</f>
        <v/>
      </c>
      <c r="EW13" s="29" t="str">
        <f>IFERROR(IF(LEN(Hitos34[[#This Row],[Asignado a]])=0,"",IF(AND(EW$7=$E13,$F13=1),Marcador_de_hito,"")),"")</f>
        <v/>
      </c>
      <c r="EX13" s="29" t="str">
        <f ca="1">IFERROR(IF(LEN(Hitos34[[#This Row],[Progreso]])=0,"",IF(AND(EX$7=$E13,$F13=1),Marcador_de_hito,"")),"")</f>
        <v/>
      </c>
      <c r="EY13" s="29" t="str">
        <f ca="1">IFERROR(IF(LEN(Hitos34[[#This Row],[Inicio]])=0,"",IF(AND(EY$7=$E13,$F13=1),Marcador_de_hito,"")),"")</f>
        <v/>
      </c>
      <c r="EZ13" s="29" t="str">
        <f ca="1">IFERROR(IF(LEN(Hitos34[[#This Row],[Días]])=0,"",IF(AND(EZ$7=$E13,$F13=1),Marcador_de_hito,"")),"")</f>
        <v/>
      </c>
      <c r="FA13" s="29" t="str">
        <f ca="1">IFERROR(IF(LEN(Hitos34[[#This Row],[Descripción del hito]])=0,"",IF(AND(FA$7=$E13,$F13=1),Marcador_de_hito,"")),"")</f>
        <v/>
      </c>
      <c r="FB13" s="29" t="str">
        <f>IFERROR(IF(LEN(Hitos34[[#This Row],[Asignado a]])=0,"",IF(AND(FB$7=$E13,$F13=1),Marcador_de_hito,"")),"")</f>
        <v/>
      </c>
      <c r="FC13" s="29" t="str">
        <f ca="1">IFERROR(IF(LEN(Hitos34[[#This Row],[Progreso]])=0,"",IF(AND(FC$7=$E13,$F13=1),Marcador_de_hito,"")),"")</f>
        <v/>
      </c>
      <c r="FD13" s="29" t="str">
        <f ca="1">IFERROR(IF(LEN(Hitos34[[#This Row],[Inicio]])=0,"",IF(AND(FD$7=$E13,$F13=1),Marcador_de_hito,"")),"")</f>
        <v/>
      </c>
      <c r="FE13" s="29" t="str">
        <f ca="1">IFERROR(IF(LEN(Hitos34[[#This Row],[Días]])=0,"",IF(AND(FE$7=$E13,$F13=1),Marcador_de_hito,"")),"")</f>
        <v/>
      </c>
      <c r="FF13" s="29" t="str">
        <f ca="1">IFERROR(IF(LEN(Hitos34[[#This Row],[Descripción del hito]])=0,"",IF(AND(FF$7=$E13,$F13=1),Marcador_de_hito,"")),"")</f>
        <v/>
      </c>
      <c r="FG13" s="29" t="str">
        <f>IFERROR(IF(LEN(Hitos34[[#This Row],[Asignado a]])=0,"",IF(AND(FG$7=$E13,$F13=1),Marcador_de_hito,"")),"")</f>
        <v/>
      </c>
      <c r="FH13" s="29" t="str">
        <f ca="1">IFERROR(IF(LEN(Hitos34[[#This Row],[Progreso]])=0,"",IF(AND(FH$7=$E13,$F13=1),Marcador_de_hito,"")),"")</f>
        <v/>
      </c>
      <c r="FI13" s="29" t="str">
        <f ca="1">IFERROR(IF(LEN(Hitos34[[#This Row],[Inicio]])=0,"",IF(AND(FI$7=$E13,$F13=1),Marcador_de_hito,"")),"")</f>
        <v/>
      </c>
      <c r="FJ13" s="29" t="str">
        <f ca="1">IFERROR(IF(LEN(Hitos34[[#This Row],[Días]])=0,"",IF(AND(FJ$7=$E13,$F13=1),Marcador_de_hito,"")),"")</f>
        <v/>
      </c>
      <c r="FK13" s="29" t="str">
        <f ca="1">IFERROR(IF(LEN(Hitos34[[#This Row],[Descripción del hito]])=0,"",IF(AND(FK$7=$E13,$F13=1),Marcador_de_hito,"")),"")</f>
        <v/>
      </c>
    </row>
    <row r="14" spans="1:167" s="1" customFormat="1" ht="30" customHeight="1" x14ac:dyDescent="0.3">
      <c r="A14" s="10"/>
      <c r="B14" s="43" t="s">
        <v>28</v>
      </c>
      <c r="C14" s="17"/>
      <c r="D14" s="91"/>
      <c r="E14" s="45"/>
      <c r="F14" s="16"/>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c r="BL14" s="29" t="str">
        <f ca="1">IFERROR(IF(LEN(Hitos34[[#This Row],[Descripción del hito]])=0,"",IF(AND(BL$7=$E14,$F14=1),Marcador_de_hito,"")),"")</f>
        <v/>
      </c>
      <c r="BM14" s="29" t="str">
        <f ca="1">IFERROR(IF(LEN(Hitos34[[#This Row],[Descripción del hito]])=0,"",IF(AND(BM$7=$E14,$F14=1),Marcador_de_hito,"")),"")</f>
        <v/>
      </c>
      <c r="BN14" s="29" t="str">
        <f ca="1">IFERROR(IF(LEN(Hitos34[[#This Row],[Descripción del hito]])=0,"",IF(AND(BN$7=$E14,$F14=1),Marcador_de_hito,"")),"")</f>
        <v/>
      </c>
      <c r="BO14" s="29" t="str">
        <f ca="1">IFERROR(IF(LEN(Hitos34[[#This Row],[Descripción del hito]])=0,"",IF(AND(BO$7=$E14,$F14=1),Marcador_de_hito,"")),"")</f>
        <v/>
      </c>
      <c r="BP14" s="29" t="str">
        <f ca="1">IFERROR(IF(LEN(Hitos34[[#This Row],[Descripción del hito]])=0,"",IF(AND(BP$7=$E14,$F14=1),Marcador_de_hito,"")),"")</f>
        <v/>
      </c>
      <c r="BQ14" s="29" t="str">
        <f ca="1">IFERROR(IF(LEN(Hitos34[[#This Row],[Descripción del hito]])=0,"",IF(AND(BQ$7=$E14,$F14=1),Marcador_de_hito,"")),"")</f>
        <v/>
      </c>
      <c r="BR14" s="29" t="str">
        <f ca="1">IFERROR(IF(LEN(Hitos34[[#This Row],[Descripción del hito]])=0,"",IF(AND(BR$7=$E14,$F14=1),Marcador_de_hito,"")),"")</f>
        <v/>
      </c>
      <c r="BS14" s="29" t="str">
        <f ca="1">IFERROR(IF(LEN(Hitos34[[#This Row],[Descripción del hito]])=0,"",IF(AND(BS$7=$E14,$F14=1),Marcador_de_hito,"")),"")</f>
        <v/>
      </c>
      <c r="BT14" s="29" t="str">
        <f ca="1">IFERROR(IF(LEN(Hitos34[[#This Row],[Descripción del hito]])=0,"",IF(AND(BT$7=$E14,$F14=1),Marcador_de_hito,"")),"")</f>
        <v/>
      </c>
      <c r="BU14" s="29" t="str">
        <f ca="1">IFERROR(IF(LEN(Hitos34[[#This Row],[Descripción del hito]])=0,"",IF(AND(BU$7=$E14,$F14=1),Marcador_de_hito,"")),"")</f>
        <v/>
      </c>
      <c r="BV14" s="29" t="str">
        <f ca="1">IFERROR(IF(LEN(Hitos34[[#This Row],[Descripción del hito]])=0,"",IF(AND(BV$7=$E14,$F14=1),Marcador_de_hito,"")),"")</f>
        <v/>
      </c>
      <c r="BW14" s="29" t="str">
        <f ca="1">IFERROR(IF(LEN(Hitos34[[#This Row],[Descripción del hito]])=0,"",IF(AND(BW$7=$E14,$F14=1),Marcador_de_hito,"")),"")</f>
        <v/>
      </c>
      <c r="BX14" s="29" t="str">
        <f ca="1">IFERROR(IF(LEN(Hitos34[[#This Row],[Descripción del hito]])=0,"",IF(AND(BX$7=$E14,$F14=1),Marcador_de_hito,"")),"")</f>
        <v/>
      </c>
      <c r="BY14" s="29" t="str">
        <f ca="1">IFERROR(IF(LEN(Hitos34[[#This Row],[Descripción del hito]])=0,"",IF(AND(BY$7=$E14,$F14=1),Marcador_de_hito,"")),"")</f>
        <v/>
      </c>
      <c r="BZ14" s="29" t="str">
        <f ca="1">IFERROR(IF(LEN(Hitos34[[#This Row],[Descripción del hito]])=0,"",IF(AND(BZ$7=$E14,$F14=1),Marcador_de_hito,"")),"")</f>
        <v/>
      </c>
      <c r="CA14" s="29" t="str">
        <f ca="1">IFERROR(IF(LEN(Hitos34[[#This Row],[Descripción del hito]])=0,"",IF(AND(CA$7=$E14,$F14=1),Marcador_de_hito,"")),"")</f>
        <v/>
      </c>
      <c r="CB14" s="29" t="str">
        <f ca="1">IFERROR(IF(LEN(Hitos34[[#This Row],[Descripción del hito]])=0,"",IF(AND(CB$7=$E14,$F14=1),Marcador_de_hito,"")),"")</f>
        <v/>
      </c>
      <c r="CC14" s="29" t="str">
        <f ca="1">IFERROR(IF(LEN(Hitos34[[#This Row],[Descripción del hito]])=0,"",IF(AND(CC$7=$E14,$F14=1),Marcador_de_hito,"")),"")</f>
        <v/>
      </c>
      <c r="CD14" s="29" t="str">
        <f ca="1">IFERROR(IF(LEN(Hitos34[[#This Row],[Descripción del hito]])=0,"",IF(AND(CD$7=$E14,$F14=1),Marcador_de_hito,"")),"")</f>
        <v/>
      </c>
      <c r="CE14" s="29" t="str">
        <f ca="1">IFERROR(IF(LEN(Hitos34[[#This Row],[Descripción del hito]])=0,"",IF(AND(CE$7=$E14,$F14=1),Marcador_de_hito,"")),"")</f>
        <v/>
      </c>
      <c r="CF14" s="29" t="str">
        <f ca="1">IFERROR(IF(LEN(Hitos34[[#This Row],[Descripción del hito]])=0,"",IF(AND(CF$7=$E14,$F14=1),Marcador_de_hito,"")),"")</f>
        <v/>
      </c>
      <c r="CG14" s="29" t="str">
        <f ca="1">IFERROR(IF(LEN(Hitos34[[#This Row],[Descripción del hito]])=0,"",IF(AND(CG$7=$E14,$F14=1),Marcador_de_hito,"")),"")</f>
        <v/>
      </c>
      <c r="CH14" s="29" t="str">
        <f ca="1">IFERROR(IF(LEN(Hitos34[[#This Row],[Descripción del hito]])=0,"",IF(AND(CH$7=$E14,$F14=1),Marcador_de_hito,"")),"")</f>
        <v/>
      </c>
      <c r="CI14" s="29" t="str">
        <f ca="1">IFERROR(IF(LEN(Hitos34[[#This Row],[Descripción del hito]])=0,"",IF(AND(CI$7=$E14,$F14=1),Marcador_de_hito,"")),"")</f>
        <v/>
      </c>
      <c r="CJ14" s="29" t="str">
        <f ca="1">IFERROR(IF(LEN(Hitos34[[#This Row],[Descripción del hito]])=0,"",IF(AND(CJ$7=$E14,$F14=1),Marcador_de_hito,"")),"")</f>
        <v/>
      </c>
      <c r="CK14" s="29" t="str">
        <f ca="1">IFERROR(IF(LEN(Hitos34[[#This Row],[Descripción del hito]])=0,"",IF(AND(CK$7=$E14,$F14=1),Marcador_de_hito,"")),"")</f>
        <v/>
      </c>
      <c r="CL14" s="29" t="str">
        <f ca="1">IFERROR(IF(LEN(Hitos34[[#This Row],[Descripción del hito]])=0,"",IF(AND(CL$7=$E14,$F14=1),Marcador_de_hito,"")),"")</f>
        <v/>
      </c>
      <c r="CM14" s="29" t="str">
        <f ca="1">IFERROR(IF(LEN(Hitos34[[#This Row],[Descripción del hito]])=0,"",IF(AND(CM$7=$E14,$F14=1),Marcador_de_hito,"")),"")</f>
        <v/>
      </c>
      <c r="CN14" s="29" t="str">
        <f ca="1">IFERROR(IF(LEN(Hitos34[[#This Row],[Descripción del hito]])=0,"",IF(AND(CN$7=$E14,$F14=1),Marcador_de_hito,"")),"")</f>
        <v/>
      </c>
      <c r="CO14" s="29" t="str">
        <f ca="1">IFERROR(IF(LEN(Hitos34[[#This Row],[Descripción del hito]])=0,"",IF(AND(CO$7=$E14,$F14=1),Marcador_de_hito,"")),"")</f>
        <v/>
      </c>
      <c r="CP14" s="29" t="str">
        <f ca="1">IFERROR(IF(LEN(Hitos34[[#This Row],[Descripción del hito]])=0,"",IF(AND(CP$7=$E14,$F14=1),Marcador_de_hito,"")),"")</f>
        <v/>
      </c>
      <c r="CQ14" s="29" t="str">
        <f ca="1">IFERROR(IF(LEN(Hitos34[[#This Row],[Descripción del hito]])=0,"",IF(AND(CQ$7=$E14,$F14=1),Marcador_de_hito,"")),"")</f>
        <v/>
      </c>
      <c r="CR14" s="29" t="str">
        <f>IFERROR(IF(LEN(Hitos34[[#This Row],[Asignado a]])=0,"",IF(AND(CR$7=$E14,$F14=1),Marcador_de_hito,"")),"")</f>
        <v/>
      </c>
      <c r="CS14" s="29" t="str">
        <f>IFERROR(IF(LEN(Hitos34[[#This Row],[Asignado a]])=0,"",IF(AND(CS$7=$E14,$F14=1),Marcador_de_hito,"")),"")</f>
        <v/>
      </c>
      <c r="CT14" s="29" t="str">
        <f>IFERROR(IF(LEN(Hitos34[[#This Row],[Asignado a]])=0,"",IF(AND(CT$7=$E14,$F14=1),Marcador_de_hito,"")),"")</f>
        <v/>
      </c>
      <c r="CU14" s="29" t="str">
        <f>IFERROR(IF(LEN(Hitos34[[#This Row],[Asignado a]])=0,"",IF(AND(CU$7=$E14,$F14=1),Marcador_de_hito,"")),"")</f>
        <v/>
      </c>
      <c r="CV14" s="29" t="str">
        <f>IFERROR(IF(LEN(Hitos34[[#This Row],[Asignado a]])=0,"",IF(AND(CV$7=$E14,$F14=1),Marcador_de_hito,"")),"")</f>
        <v/>
      </c>
      <c r="CW14" s="29" t="str">
        <f>IFERROR(IF(LEN(Hitos34[[#This Row],[Asignado a]])=0,"",IF(AND(CW$7=$E14,$F14=1),Marcador_de_hito,"")),"")</f>
        <v/>
      </c>
      <c r="CX14" s="29" t="str">
        <f>IFERROR(IF(LEN(Hitos34[[#This Row],[Asignado a]])=0,"",IF(AND(CX$7=$E14,$F14=1),Marcador_de_hito,"")),"")</f>
        <v/>
      </c>
      <c r="CY14" s="29" t="str">
        <f>IFERROR(IF(LEN(Hitos34[[#This Row],[Asignado a]])=0,"",IF(AND(CY$7=$E14,$F14=1),Marcador_de_hito,"")),"")</f>
        <v/>
      </c>
      <c r="CZ14" s="29" t="str">
        <f>IFERROR(IF(LEN(Hitos34[[#This Row],[Asignado a]])=0,"",IF(AND(CZ$7=$E14,$F14=1),Marcador_de_hito,"")),"")</f>
        <v/>
      </c>
      <c r="DA14" s="29" t="str">
        <f>IFERROR(IF(LEN(Hitos34[[#This Row],[Asignado a]])=0,"",IF(AND(DA$7=$E14,$F14=1),Marcador_de_hito,"")),"")</f>
        <v/>
      </c>
      <c r="DB14" s="29" t="str">
        <f>IFERROR(IF(LEN(Hitos34[[#This Row],[Asignado a]])=0,"",IF(AND(DB$7=$E14,$F14=1),Marcador_de_hito,"")),"")</f>
        <v/>
      </c>
      <c r="DC14" s="29" t="str">
        <f>IFERROR(IF(LEN(Hitos34[[#This Row],[Asignado a]])=0,"",IF(AND(DC$7=$E14,$F14=1),Marcador_de_hito,"")),"")</f>
        <v/>
      </c>
      <c r="DD14" s="29" t="str">
        <f>IFERROR(IF(LEN(Hitos34[[#This Row],[Asignado a]])=0,"",IF(AND(DD$7=$E14,$F14=1),Marcador_de_hito,"")),"")</f>
        <v/>
      </c>
      <c r="DE14" s="29" t="str">
        <f>IFERROR(IF(LEN(Hitos34[[#This Row],[Asignado a]])=0,"",IF(AND(DE$7=$E14,$F14=1),Marcador_de_hito,"")),"")</f>
        <v/>
      </c>
      <c r="DF14" s="29" t="str">
        <f>IFERROR(IF(LEN(Hitos34[[#This Row],[Asignado a]])=0,"",IF(AND(DF$7=$E14,$F14=1),Marcador_de_hito,"")),"")</f>
        <v/>
      </c>
      <c r="DG14" s="29" t="str">
        <f>IFERROR(IF(LEN(Hitos34[[#This Row],[Asignado a]])=0,"",IF(AND(DG$7=$E14,$F14=1),Marcador_de_hito,"")),"")</f>
        <v/>
      </c>
      <c r="DH14" s="29" t="str">
        <f>IFERROR(IF(LEN(Hitos34[[#This Row],[Asignado a]])=0,"",IF(AND(DH$7=$E14,$F14=1),Marcador_de_hito,"")),"")</f>
        <v/>
      </c>
      <c r="DI14" s="29" t="str">
        <f>IFERROR(IF(LEN(Hitos34[[#This Row],[Asignado a]])=0,"",IF(AND(DI$7=$E14,$F14=1),Marcador_de_hito,"")),"")</f>
        <v/>
      </c>
      <c r="DJ14" s="29" t="str">
        <f>IFERROR(IF(LEN(Hitos34[[#This Row],[Asignado a]])=0,"",IF(AND(DJ$7=$E14,$F14=1),Marcador_de_hito,"")),"")</f>
        <v/>
      </c>
      <c r="DK14" s="29" t="str">
        <f>IFERROR(IF(LEN(Hitos34[[#This Row],[Asignado a]])=0,"",IF(AND(DK$7=$E14,$F14=1),Marcador_de_hito,"")),"")</f>
        <v/>
      </c>
      <c r="DL14" s="29" t="str">
        <f>IFERROR(IF(LEN(Hitos34[[#This Row],[Asignado a]])=0,"",IF(AND(DL$7=$E14,$F14=1),Marcador_de_hito,"")),"")</f>
        <v/>
      </c>
      <c r="DM14" s="29" t="str">
        <f>IFERROR(IF(LEN(Hitos34[[#This Row],[Asignado a]])=0,"",IF(AND(DM$7=$E14,$F14=1),Marcador_de_hito,"")),"")</f>
        <v/>
      </c>
      <c r="DN14" s="29" t="str">
        <f>IFERROR(IF(LEN(Hitos34[[#This Row],[Asignado a]])=0,"",IF(AND(DN$7=$E14,$F14=1),Marcador_de_hito,"")),"")</f>
        <v/>
      </c>
      <c r="DO14" s="29" t="str">
        <f>IFERROR(IF(LEN(Hitos34[[#This Row],[Progreso]])=0,"",IF(AND(DO$7=$E14,$F14=1),Marcador_de_hito,"")),"")</f>
        <v/>
      </c>
      <c r="DP14" s="29" t="str">
        <f>IFERROR(IF(LEN(Hitos34[[#This Row],[Inicio]])=0,"",IF(AND(DP$7=$E14,$F14=1),Marcador_de_hito,"")),"")</f>
        <v/>
      </c>
      <c r="DQ14" s="29" t="str">
        <f>IFERROR(IF(LEN(Hitos34[[#This Row],[Días]])=0,"",IF(AND(DQ$7=$E14,$F14=1),Marcador_de_hito,"")),"")</f>
        <v/>
      </c>
      <c r="DR14" s="29" t="str">
        <f ca="1">IFERROR(IF(LEN(Hitos34[[#This Row],[Descripción del hito]])=0,"",IF(AND(DR$7=$E14,$F14=1),Marcador_de_hito,"")),"")</f>
        <v/>
      </c>
      <c r="DS14" s="29" t="str">
        <f>IFERROR(IF(LEN(Hitos34[[#This Row],[Asignado a]])=0,"",IF(AND(DS$7=$E14,$F14=1),Marcador_de_hito,"")),"")</f>
        <v/>
      </c>
      <c r="DT14" s="29" t="str">
        <f>IFERROR(IF(LEN(Hitos34[[#This Row],[Progreso]])=0,"",IF(AND(DT$7=$E14,$F14=1),Marcador_de_hito,"")),"")</f>
        <v/>
      </c>
      <c r="DU14" s="29" t="str">
        <f>IFERROR(IF(LEN(Hitos34[[#This Row],[Inicio]])=0,"",IF(AND(DU$7=$E14,$F14=1),Marcador_de_hito,"")),"")</f>
        <v/>
      </c>
      <c r="DV14" s="29" t="str">
        <f>IFERROR(IF(LEN(Hitos34[[#This Row],[Días]])=0,"",IF(AND(DV$7=$E14,$F14=1),Marcador_de_hito,"")),"")</f>
        <v/>
      </c>
      <c r="DW14" s="29" t="str">
        <f ca="1">IFERROR(IF(LEN(Hitos34[[#This Row],[Descripción del hito]])=0,"",IF(AND(DW$7=$E14,$F14=1),Marcador_de_hito,"")),"")</f>
        <v/>
      </c>
      <c r="DX14" s="29" t="str">
        <f>IFERROR(IF(LEN(Hitos34[[#This Row],[Asignado a]])=0,"",IF(AND(DX$7=$E14,$F14=1),Marcador_de_hito,"")),"")</f>
        <v/>
      </c>
      <c r="DY14" s="29" t="str">
        <f>IFERROR(IF(LEN(Hitos34[[#This Row],[Progreso]])=0,"",IF(AND(DY$7=$E14,$F14=1),Marcador_de_hito,"")),"")</f>
        <v/>
      </c>
      <c r="DZ14" s="29" t="str">
        <f>IFERROR(IF(LEN(Hitos34[[#This Row],[Inicio]])=0,"",IF(AND(DZ$7=$E14,$F14=1),Marcador_de_hito,"")),"")</f>
        <v/>
      </c>
      <c r="EA14" s="29" t="str">
        <f>IFERROR(IF(LEN(Hitos34[[#This Row],[Días]])=0,"",IF(AND(EA$7=$E14,$F14=1),Marcador_de_hito,"")),"")</f>
        <v/>
      </c>
      <c r="EB14" s="29" t="str">
        <f ca="1">IFERROR(IF(LEN(Hitos34[[#This Row],[Descripción del hito]])=0,"",IF(AND(EB$7=$E14,$F14=1),Marcador_de_hito,"")),"")</f>
        <v/>
      </c>
      <c r="EC14" s="29" t="str">
        <f>IFERROR(IF(LEN(Hitos34[[#This Row],[Asignado a]])=0,"",IF(AND(EC$7=$E14,$F14=1),Marcador_de_hito,"")),"")</f>
        <v/>
      </c>
      <c r="ED14" s="29" t="str">
        <f>IFERROR(IF(LEN(Hitos34[[#This Row],[Progreso]])=0,"",IF(AND(ED$7=$E14,$F14=1),Marcador_de_hito,"")),"")</f>
        <v/>
      </c>
      <c r="EE14" s="29" t="str">
        <f>IFERROR(IF(LEN(Hitos34[[#This Row],[Inicio]])=0,"",IF(AND(EE$7=$E14,$F14=1),Marcador_de_hito,"")),"")</f>
        <v/>
      </c>
      <c r="EF14" s="29" t="str">
        <f>IFERROR(IF(LEN(Hitos34[[#This Row],[Días]])=0,"",IF(AND(EF$7=$E14,$F14=1),Marcador_de_hito,"")),"")</f>
        <v/>
      </c>
      <c r="EG14" s="29" t="str">
        <f ca="1">IFERROR(IF(LEN(Hitos34[[#This Row],[Descripción del hito]])=0,"",IF(AND(EG$7=$E14,$F14=1),Marcador_de_hito,"")),"")</f>
        <v/>
      </c>
      <c r="EH14" s="29" t="str">
        <f>IFERROR(IF(LEN(Hitos34[[#This Row],[Asignado a]])=0,"",IF(AND(EH$7=$E14,$F14=1),Marcador_de_hito,"")),"")</f>
        <v/>
      </c>
      <c r="EI14" s="29" t="str">
        <f>IFERROR(IF(LEN(Hitos34[[#This Row],[Progreso]])=0,"",IF(AND(EI$7=$E14,$F14=1),Marcador_de_hito,"")),"")</f>
        <v/>
      </c>
      <c r="EJ14" s="29" t="str">
        <f>IFERROR(IF(LEN(Hitos34[[#This Row],[Inicio]])=0,"",IF(AND(EJ$7=$E14,$F14=1),Marcador_de_hito,"")),"")</f>
        <v/>
      </c>
      <c r="EK14" s="29" t="str">
        <f>IFERROR(IF(LEN(Hitos34[[#This Row],[Días]])=0,"",IF(AND(EK$7=$E14,$F14=1),Marcador_de_hito,"")),"")</f>
        <v/>
      </c>
      <c r="EL14" s="29" t="str">
        <f ca="1">IFERROR(IF(LEN(Hitos34[[#This Row],[Descripción del hito]])=0,"",IF(AND(EL$7=$E14,$F14=1),Marcador_de_hito,"")),"")</f>
        <v/>
      </c>
      <c r="EM14" s="29" t="str">
        <f>IFERROR(IF(LEN(Hitos34[[#This Row],[Asignado a]])=0,"",IF(AND(EM$7=$E14,$F14=1),Marcador_de_hito,"")),"")</f>
        <v/>
      </c>
      <c r="EN14" s="29" t="str">
        <f>IFERROR(IF(LEN(Hitos34[[#This Row],[Progreso]])=0,"",IF(AND(EN$7=$E14,$F14=1),Marcador_de_hito,"")),"")</f>
        <v/>
      </c>
      <c r="EO14" s="29" t="str">
        <f>IFERROR(IF(LEN(Hitos34[[#This Row],[Inicio]])=0,"",IF(AND(EO$7=$E14,$F14=1),Marcador_de_hito,"")),"")</f>
        <v/>
      </c>
      <c r="EP14" s="29" t="str">
        <f>IFERROR(IF(LEN(Hitos34[[#This Row],[Días]])=0,"",IF(AND(EP$7=$E14,$F14=1),Marcador_de_hito,"")),"")</f>
        <v/>
      </c>
      <c r="EQ14" s="29" t="str">
        <f ca="1">IFERROR(IF(LEN(Hitos34[[#This Row],[Descripción del hito]])=0,"",IF(AND(EQ$7=$E14,$F14=1),Marcador_de_hito,"")),"")</f>
        <v/>
      </c>
      <c r="ER14" s="29" t="str">
        <f>IFERROR(IF(LEN(Hitos34[[#This Row],[Asignado a]])=0,"",IF(AND(ER$7=$E14,$F14=1),Marcador_de_hito,"")),"")</f>
        <v/>
      </c>
      <c r="ES14" s="29" t="str">
        <f>IFERROR(IF(LEN(Hitos34[[#This Row],[Progreso]])=0,"",IF(AND(ES$7=$E14,$F14=1),Marcador_de_hito,"")),"")</f>
        <v/>
      </c>
      <c r="ET14" s="29" t="str">
        <f>IFERROR(IF(LEN(Hitos34[[#This Row],[Inicio]])=0,"",IF(AND(ET$7=$E14,$F14=1),Marcador_de_hito,"")),"")</f>
        <v/>
      </c>
      <c r="EU14" s="29" t="str">
        <f>IFERROR(IF(LEN(Hitos34[[#This Row],[Días]])=0,"",IF(AND(EU$7=$E14,$F14=1),Marcador_de_hito,"")),"")</f>
        <v/>
      </c>
      <c r="EV14" s="29" t="str">
        <f ca="1">IFERROR(IF(LEN(Hitos34[[#This Row],[Descripción del hito]])=0,"",IF(AND(EV$7=$E14,$F14=1),Marcador_de_hito,"")),"")</f>
        <v/>
      </c>
      <c r="EW14" s="29" t="str">
        <f>IFERROR(IF(LEN(Hitos34[[#This Row],[Asignado a]])=0,"",IF(AND(EW$7=$E14,$F14=1),Marcador_de_hito,"")),"")</f>
        <v/>
      </c>
      <c r="EX14" s="29" t="str">
        <f>IFERROR(IF(LEN(Hitos34[[#This Row],[Progreso]])=0,"",IF(AND(EX$7=$E14,$F14=1),Marcador_de_hito,"")),"")</f>
        <v/>
      </c>
      <c r="EY14" s="29" t="str">
        <f>IFERROR(IF(LEN(Hitos34[[#This Row],[Inicio]])=0,"",IF(AND(EY$7=$E14,$F14=1),Marcador_de_hito,"")),"")</f>
        <v/>
      </c>
      <c r="EZ14" s="29" t="str">
        <f>IFERROR(IF(LEN(Hitos34[[#This Row],[Días]])=0,"",IF(AND(EZ$7=$E14,$F14=1),Marcador_de_hito,"")),"")</f>
        <v/>
      </c>
      <c r="FA14" s="29" t="str">
        <f ca="1">IFERROR(IF(LEN(Hitos34[[#This Row],[Descripción del hito]])=0,"",IF(AND(FA$7=$E14,$F14=1),Marcador_de_hito,"")),"")</f>
        <v/>
      </c>
      <c r="FB14" s="29" t="str">
        <f>IFERROR(IF(LEN(Hitos34[[#This Row],[Asignado a]])=0,"",IF(AND(FB$7=$E14,$F14=1),Marcador_de_hito,"")),"")</f>
        <v/>
      </c>
      <c r="FC14" s="29" t="str">
        <f>IFERROR(IF(LEN(Hitos34[[#This Row],[Progreso]])=0,"",IF(AND(FC$7=$E14,$F14=1),Marcador_de_hito,"")),"")</f>
        <v/>
      </c>
      <c r="FD14" s="29" t="str">
        <f>IFERROR(IF(LEN(Hitos34[[#This Row],[Inicio]])=0,"",IF(AND(FD$7=$E14,$F14=1),Marcador_de_hito,"")),"")</f>
        <v/>
      </c>
      <c r="FE14" s="29" t="str">
        <f>IFERROR(IF(LEN(Hitos34[[#This Row],[Días]])=0,"",IF(AND(FE$7=$E14,$F14=1),Marcador_de_hito,"")),"")</f>
        <v/>
      </c>
      <c r="FF14" s="29" t="str">
        <f ca="1">IFERROR(IF(LEN(Hitos34[[#This Row],[Descripción del hito]])=0,"",IF(AND(FF$7=$E14,$F14=1),Marcador_de_hito,"")),"")</f>
        <v/>
      </c>
      <c r="FG14" s="29" t="str">
        <f>IFERROR(IF(LEN(Hitos34[[#This Row],[Asignado a]])=0,"",IF(AND(FG$7=$E14,$F14=1),Marcador_de_hito,"")),"")</f>
        <v/>
      </c>
      <c r="FH14" s="29" t="str">
        <f>IFERROR(IF(LEN(Hitos34[[#This Row],[Progreso]])=0,"",IF(AND(FH$7=$E14,$F14=1),Marcador_de_hito,"")),"")</f>
        <v/>
      </c>
      <c r="FI14" s="29" t="str">
        <f>IFERROR(IF(LEN(Hitos34[[#This Row],[Inicio]])=0,"",IF(AND(FI$7=$E14,$F14=1),Marcador_de_hito,"")),"")</f>
        <v/>
      </c>
      <c r="FJ14" s="29" t="str">
        <f>IFERROR(IF(LEN(Hitos34[[#This Row],[Días]])=0,"",IF(AND(FJ$7=$E14,$F14=1),Marcador_de_hito,"")),"")</f>
        <v/>
      </c>
      <c r="FK14" s="29" t="str">
        <f ca="1">IFERROR(IF(LEN(Hitos34[[#This Row],[Descripción del hito]])=0,"",IF(AND(FK$7=$E14,$F14=1),Marcador_de_hito,"")),"")</f>
        <v/>
      </c>
    </row>
    <row r="15" spans="1:167" s="1" customFormat="1" ht="30" customHeight="1" outlineLevel="1" x14ac:dyDescent="0.3">
      <c r="A15" s="10"/>
      <c r="B15" s="52" t="s">
        <v>30</v>
      </c>
      <c r="C15" s="17"/>
      <c r="D15" s="91">
        <v>1</v>
      </c>
      <c r="E15" s="45">
        <f>DATE(2023,2,20)</f>
        <v>44977</v>
      </c>
      <c r="F15" s="16">
        <v>7</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c r="BL15" s="29" t="str">
        <f ca="1">IFERROR(IF(LEN(Hitos34[[#This Row],[Descripción del hito]])=0,"",IF(AND(BL$7=$E15,$F15=1),Marcador_de_hito,"")),"")</f>
        <v/>
      </c>
      <c r="BM15" s="29" t="str">
        <f ca="1">IFERROR(IF(LEN(Hitos34[[#This Row],[Descripción del hito]])=0,"",IF(AND(BM$7=$E15,$F15=1),Marcador_de_hito,"")),"")</f>
        <v/>
      </c>
      <c r="BN15" s="29" t="str">
        <f ca="1">IFERROR(IF(LEN(Hitos34[[#This Row],[Descripción del hito]])=0,"",IF(AND(BN$7=$E15,$F15=1),Marcador_de_hito,"")),"")</f>
        <v/>
      </c>
      <c r="BO15" s="29" t="str">
        <f ca="1">IFERROR(IF(LEN(Hitos34[[#This Row],[Descripción del hito]])=0,"",IF(AND(BO$7=$E15,$F15=1),Marcador_de_hito,"")),"")</f>
        <v/>
      </c>
      <c r="BP15" s="29" t="str">
        <f ca="1">IFERROR(IF(LEN(Hitos34[[#This Row],[Descripción del hito]])=0,"",IF(AND(BP$7=$E15,$F15=1),Marcador_de_hito,"")),"")</f>
        <v/>
      </c>
      <c r="BQ15" s="29" t="str">
        <f ca="1">IFERROR(IF(LEN(Hitos34[[#This Row],[Descripción del hito]])=0,"",IF(AND(BQ$7=$E15,$F15=1),Marcador_de_hito,"")),"")</f>
        <v/>
      </c>
      <c r="BR15" s="29" t="str">
        <f ca="1">IFERROR(IF(LEN(Hitos34[[#This Row],[Descripción del hito]])=0,"",IF(AND(BR$7=$E15,$F15=1),Marcador_de_hito,"")),"")</f>
        <v/>
      </c>
      <c r="BS15" s="29" t="str">
        <f ca="1">IFERROR(IF(LEN(Hitos34[[#This Row],[Descripción del hito]])=0,"",IF(AND(BS$7=$E15,$F15=1),Marcador_de_hito,"")),"")</f>
        <v/>
      </c>
      <c r="BT15" s="29" t="str">
        <f ca="1">IFERROR(IF(LEN(Hitos34[[#This Row],[Descripción del hito]])=0,"",IF(AND(BT$7=$E15,$F15=1),Marcador_de_hito,"")),"")</f>
        <v/>
      </c>
      <c r="BU15" s="29" t="str">
        <f ca="1">IFERROR(IF(LEN(Hitos34[[#This Row],[Descripción del hito]])=0,"",IF(AND(BU$7=$E15,$F15=1),Marcador_de_hito,"")),"")</f>
        <v/>
      </c>
      <c r="BV15" s="29" t="str">
        <f ca="1">IFERROR(IF(LEN(Hitos34[[#This Row],[Descripción del hito]])=0,"",IF(AND(BV$7=$E15,$F15=1),Marcador_de_hito,"")),"")</f>
        <v/>
      </c>
      <c r="BW15" s="29" t="str">
        <f ca="1">IFERROR(IF(LEN(Hitos34[[#This Row],[Descripción del hito]])=0,"",IF(AND(BW$7=$E15,$F15=1),Marcador_de_hito,"")),"")</f>
        <v/>
      </c>
      <c r="BX15" s="29" t="str">
        <f ca="1">IFERROR(IF(LEN(Hitos34[[#This Row],[Descripción del hito]])=0,"",IF(AND(BX$7=$E15,$F15=1),Marcador_de_hito,"")),"")</f>
        <v/>
      </c>
      <c r="BY15" s="29" t="str">
        <f ca="1">IFERROR(IF(LEN(Hitos34[[#This Row],[Descripción del hito]])=0,"",IF(AND(BY$7=$E15,$F15=1),Marcador_de_hito,"")),"")</f>
        <v/>
      </c>
      <c r="BZ15" s="29" t="str">
        <f ca="1">IFERROR(IF(LEN(Hitos34[[#This Row],[Descripción del hito]])=0,"",IF(AND(BZ$7=$E15,$F15=1),Marcador_de_hito,"")),"")</f>
        <v/>
      </c>
      <c r="CA15" s="29" t="str">
        <f ca="1">IFERROR(IF(LEN(Hitos34[[#This Row],[Descripción del hito]])=0,"",IF(AND(CA$7=$E15,$F15=1),Marcador_de_hito,"")),"")</f>
        <v/>
      </c>
      <c r="CB15" s="29" t="str">
        <f ca="1">IFERROR(IF(LEN(Hitos34[[#This Row],[Descripción del hito]])=0,"",IF(AND(CB$7=$E15,$F15=1),Marcador_de_hito,"")),"")</f>
        <v/>
      </c>
      <c r="CC15" s="29" t="str">
        <f ca="1">IFERROR(IF(LEN(Hitos34[[#This Row],[Descripción del hito]])=0,"",IF(AND(CC$7=$E15,$F15=1),Marcador_de_hito,"")),"")</f>
        <v/>
      </c>
      <c r="CD15" s="29" t="str">
        <f ca="1">IFERROR(IF(LEN(Hitos34[[#This Row],[Descripción del hito]])=0,"",IF(AND(CD$7=$E15,$F15=1),Marcador_de_hito,"")),"")</f>
        <v/>
      </c>
      <c r="CE15" s="29" t="str">
        <f ca="1">IFERROR(IF(LEN(Hitos34[[#This Row],[Descripción del hito]])=0,"",IF(AND(CE$7=$E15,$F15=1),Marcador_de_hito,"")),"")</f>
        <v/>
      </c>
      <c r="CF15" s="29" t="str">
        <f ca="1">IFERROR(IF(LEN(Hitos34[[#This Row],[Descripción del hito]])=0,"",IF(AND(CF$7=$E15,$F15=1),Marcador_de_hito,"")),"")</f>
        <v/>
      </c>
      <c r="CG15" s="29" t="str">
        <f ca="1">IFERROR(IF(LEN(Hitos34[[#This Row],[Descripción del hito]])=0,"",IF(AND(CG$7=$E15,$F15=1),Marcador_de_hito,"")),"")</f>
        <v/>
      </c>
      <c r="CH15" s="29" t="str">
        <f ca="1">IFERROR(IF(LEN(Hitos34[[#This Row],[Descripción del hito]])=0,"",IF(AND(CH$7=$E15,$F15=1),Marcador_de_hito,"")),"")</f>
        <v/>
      </c>
      <c r="CI15" s="29" t="str">
        <f ca="1">IFERROR(IF(LEN(Hitos34[[#This Row],[Descripción del hito]])=0,"",IF(AND(CI$7=$E15,$F15=1),Marcador_de_hito,"")),"")</f>
        <v/>
      </c>
      <c r="CJ15" s="29" t="str">
        <f ca="1">IFERROR(IF(LEN(Hitos34[[#This Row],[Descripción del hito]])=0,"",IF(AND(CJ$7=$E15,$F15=1),Marcador_de_hito,"")),"")</f>
        <v/>
      </c>
      <c r="CK15" s="29" t="str">
        <f ca="1">IFERROR(IF(LEN(Hitos34[[#This Row],[Descripción del hito]])=0,"",IF(AND(CK$7=$E15,$F15=1),Marcador_de_hito,"")),"")</f>
        <v/>
      </c>
      <c r="CL15" s="29" t="str">
        <f ca="1">IFERROR(IF(LEN(Hitos34[[#This Row],[Descripción del hito]])=0,"",IF(AND(CL$7=$E15,$F15=1),Marcador_de_hito,"")),"")</f>
        <v/>
      </c>
      <c r="CM15" s="29" t="str">
        <f ca="1">IFERROR(IF(LEN(Hitos34[[#This Row],[Descripción del hito]])=0,"",IF(AND(CM$7=$E15,$F15=1),Marcador_de_hito,"")),"")</f>
        <v/>
      </c>
      <c r="CN15" s="29" t="str">
        <f ca="1">IFERROR(IF(LEN(Hitos34[[#This Row],[Descripción del hito]])=0,"",IF(AND(CN$7=$E15,$F15=1),Marcador_de_hito,"")),"")</f>
        <v/>
      </c>
      <c r="CO15" s="29" t="str">
        <f ca="1">IFERROR(IF(LEN(Hitos34[[#This Row],[Descripción del hito]])=0,"",IF(AND(CO$7=$E15,$F15=1),Marcador_de_hito,"")),"")</f>
        <v/>
      </c>
      <c r="CP15" s="29" t="str">
        <f ca="1">IFERROR(IF(LEN(Hitos34[[#This Row],[Descripción del hito]])=0,"",IF(AND(CP$7=$E15,$F15=1),Marcador_de_hito,"")),"")</f>
        <v/>
      </c>
      <c r="CQ15" s="29" t="str">
        <f ca="1">IFERROR(IF(LEN(Hitos34[[#This Row],[Descripción del hito]])=0,"",IF(AND(CQ$7=$E15,$F15=1),Marcador_de_hito,"")),"")</f>
        <v/>
      </c>
      <c r="CR15" s="29" t="str">
        <f>IFERROR(IF(LEN(Hitos34[[#This Row],[Asignado a]])=0,"",IF(AND(CR$7=$E15,$F15=1),Marcador_de_hito,"")),"")</f>
        <v/>
      </c>
      <c r="CS15" s="29" t="str">
        <f>IFERROR(IF(LEN(Hitos34[[#This Row],[Asignado a]])=0,"",IF(AND(CS$7=$E15,$F15=1),Marcador_de_hito,"")),"")</f>
        <v/>
      </c>
      <c r="CT15" s="29" t="str">
        <f>IFERROR(IF(LEN(Hitos34[[#This Row],[Asignado a]])=0,"",IF(AND(CT$7=$E15,$F15=1),Marcador_de_hito,"")),"")</f>
        <v/>
      </c>
      <c r="CU15" s="29" t="str">
        <f>IFERROR(IF(LEN(Hitos34[[#This Row],[Asignado a]])=0,"",IF(AND(CU$7=$E15,$F15=1),Marcador_de_hito,"")),"")</f>
        <v/>
      </c>
      <c r="CV15" s="29" t="str">
        <f>IFERROR(IF(LEN(Hitos34[[#This Row],[Asignado a]])=0,"",IF(AND(CV$7=$E15,$F15=1),Marcador_de_hito,"")),"")</f>
        <v/>
      </c>
      <c r="CW15" s="29" t="str">
        <f>IFERROR(IF(LEN(Hitos34[[#This Row],[Asignado a]])=0,"",IF(AND(CW$7=$E15,$F15=1),Marcador_de_hito,"")),"")</f>
        <v/>
      </c>
      <c r="CX15" s="29" t="str">
        <f>IFERROR(IF(LEN(Hitos34[[#This Row],[Asignado a]])=0,"",IF(AND(CX$7=$E15,$F15=1),Marcador_de_hito,"")),"")</f>
        <v/>
      </c>
      <c r="CY15" s="29" t="str">
        <f>IFERROR(IF(LEN(Hitos34[[#This Row],[Asignado a]])=0,"",IF(AND(CY$7=$E15,$F15=1),Marcador_de_hito,"")),"")</f>
        <v/>
      </c>
      <c r="CZ15" s="29" t="str">
        <f>IFERROR(IF(LEN(Hitos34[[#This Row],[Asignado a]])=0,"",IF(AND(CZ$7=$E15,$F15=1),Marcador_de_hito,"")),"")</f>
        <v/>
      </c>
      <c r="DA15" s="29" t="str">
        <f>IFERROR(IF(LEN(Hitos34[[#This Row],[Asignado a]])=0,"",IF(AND(DA$7=$E15,$F15=1),Marcador_de_hito,"")),"")</f>
        <v/>
      </c>
      <c r="DB15" s="29" t="str">
        <f>IFERROR(IF(LEN(Hitos34[[#This Row],[Asignado a]])=0,"",IF(AND(DB$7=$E15,$F15=1),Marcador_de_hito,"")),"")</f>
        <v/>
      </c>
      <c r="DC15" s="29" t="str">
        <f>IFERROR(IF(LEN(Hitos34[[#This Row],[Asignado a]])=0,"",IF(AND(DC$7=$E15,$F15=1),Marcador_de_hito,"")),"")</f>
        <v/>
      </c>
      <c r="DD15" s="29" t="str">
        <f>IFERROR(IF(LEN(Hitos34[[#This Row],[Asignado a]])=0,"",IF(AND(DD$7=$E15,$F15=1),Marcador_de_hito,"")),"")</f>
        <v/>
      </c>
      <c r="DE15" s="29" t="str">
        <f>IFERROR(IF(LEN(Hitos34[[#This Row],[Asignado a]])=0,"",IF(AND(DE$7=$E15,$F15=1),Marcador_de_hito,"")),"")</f>
        <v/>
      </c>
      <c r="DF15" s="29" t="str">
        <f>IFERROR(IF(LEN(Hitos34[[#This Row],[Asignado a]])=0,"",IF(AND(DF$7=$E15,$F15=1),Marcador_de_hito,"")),"")</f>
        <v/>
      </c>
      <c r="DG15" s="29" t="str">
        <f>IFERROR(IF(LEN(Hitos34[[#This Row],[Asignado a]])=0,"",IF(AND(DG$7=$E15,$F15=1),Marcador_de_hito,"")),"")</f>
        <v/>
      </c>
      <c r="DH15" s="29" t="str">
        <f>IFERROR(IF(LEN(Hitos34[[#This Row],[Asignado a]])=0,"",IF(AND(DH$7=$E15,$F15=1),Marcador_de_hito,"")),"")</f>
        <v/>
      </c>
      <c r="DI15" s="29" t="str">
        <f>IFERROR(IF(LEN(Hitos34[[#This Row],[Asignado a]])=0,"",IF(AND(DI$7=$E15,$F15=1),Marcador_de_hito,"")),"")</f>
        <v/>
      </c>
      <c r="DJ15" s="29" t="str">
        <f>IFERROR(IF(LEN(Hitos34[[#This Row],[Asignado a]])=0,"",IF(AND(DJ$7=$E15,$F15=1),Marcador_de_hito,"")),"")</f>
        <v/>
      </c>
      <c r="DK15" s="29" t="str">
        <f>IFERROR(IF(LEN(Hitos34[[#This Row],[Asignado a]])=0,"",IF(AND(DK$7=$E15,$F15=1),Marcador_de_hito,"")),"")</f>
        <v/>
      </c>
      <c r="DL15" s="29" t="str">
        <f>IFERROR(IF(LEN(Hitos34[[#This Row],[Asignado a]])=0,"",IF(AND(DL$7=$E15,$F15=1),Marcador_de_hito,"")),"")</f>
        <v/>
      </c>
      <c r="DM15" s="29" t="str">
        <f>IFERROR(IF(LEN(Hitos34[[#This Row],[Asignado a]])=0,"",IF(AND(DM$7=$E15,$F15=1),Marcador_de_hito,"")),"")</f>
        <v/>
      </c>
      <c r="DN15" s="29" t="str">
        <f>IFERROR(IF(LEN(Hitos34[[#This Row],[Asignado a]])=0,"",IF(AND(DN$7=$E15,$F15=1),Marcador_de_hito,"")),"")</f>
        <v/>
      </c>
      <c r="DO15" s="29" t="str">
        <f ca="1">IFERROR(IF(LEN(Hitos34[[#This Row],[Progreso]])=0,"",IF(AND(DO$7=$E15,$F15=1),Marcador_de_hito,"")),"")</f>
        <v/>
      </c>
      <c r="DP15" s="29" t="str">
        <f ca="1">IFERROR(IF(LEN(Hitos34[[#This Row],[Inicio]])=0,"",IF(AND(DP$7=$E15,$F15=1),Marcador_de_hito,"")),"")</f>
        <v/>
      </c>
      <c r="DQ15" s="29" t="str">
        <f ca="1">IFERROR(IF(LEN(Hitos34[[#This Row],[Días]])=0,"",IF(AND(DQ$7=$E15,$F15=1),Marcador_de_hito,"")),"")</f>
        <v/>
      </c>
      <c r="DR15" s="29" t="str">
        <f ca="1">IFERROR(IF(LEN(Hitos34[[#This Row],[Descripción del hito]])=0,"",IF(AND(DR$7=$E15,$F15=1),Marcador_de_hito,"")),"")</f>
        <v/>
      </c>
      <c r="DS15" s="29" t="str">
        <f>IFERROR(IF(LEN(Hitos34[[#This Row],[Asignado a]])=0,"",IF(AND(DS$7=$E15,$F15=1),Marcador_de_hito,"")),"")</f>
        <v/>
      </c>
      <c r="DT15" s="29" t="str">
        <f ca="1">IFERROR(IF(LEN(Hitos34[[#This Row],[Progreso]])=0,"",IF(AND(DT$7=$E15,$F15=1),Marcador_de_hito,"")),"")</f>
        <v/>
      </c>
      <c r="DU15" s="29" t="str">
        <f ca="1">IFERROR(IF(LEN(Hitos34[[#This Row],[Inicio]])=0,"",IF(AND(DU$7=$E15,$F15=1),Marcador_de_hito,"")),"")</f>
        <v/>
      </c>
      <c r="DV15" s="29" t="str">
        <f ca="1">IFERROR(IF(LEN(Hitos34[[#This Row],[Días]])=0,"",IF(AND(DV$7=$E15,$F15=1),Marcador_de_hito,"")),"")</f>
        <v/>
      </c>
      <c r="DW15" s="29" t="str">
        <f ca="1">IFERROR(IF(LEN(Hitos34[[#This Row],[Descripción del hito]])=0,"",IF(AND(DW$7=$E15,$F15=1),Marcador_de_hito,"")),"")</f>
        <v/>
      </c>
      <c r="DX15" s="29" t="str">
        <f>IFERROR(IF(LEN(Hitos34[[#This Row],[Asignado a]])=0,"",IF(AND(DX$7=$E15,$F15=1),Marcador_de_hito,"")),"")</f>
        <v/>
      </c>
      <c r="DY15" s="29" t="str">
        <f ca="1">IFERROR(IF(LEN(Hitos34[[#This Row],[Progreso]])=0,"",IF(AND(DY$7=$E15,$F15=1),Marcador_de_hito,"")),"")</f>
        <v/>
      </c>
      <c r="DZ15" s="29" t="str">
        <f ca="1">IFERROR(IF(LEN(Hitos34[[#This Row],[Inicio]])=0,"",IF(AND(DZ$7=$E15,$F15=1),Marcador_de_hito,"")),"")</f>
        <v/>
      </c>
      <c r="EA15" s="29" t="str">
        <f ca="1">IFERROR(IF(LEN(Hitos34[[#This Row],[Días]])=0,"",IF(AND(EA$7=$E15,$F15=1),Marcador_de_hito,"")),"")</f>
        <v/>
      </c>
      <c r="EB15" s="29" t="str">
        <f ca="1">IFERROR(IF(LEN(Hitos34[[#This Row],[Descripción del hito]])=0,"",IF(AND(EB$7=$E15,$F15=1),Marcador_de_hito,"")),"")</f>
        <v/>
      </c>
      <c r="EC15" s="29" t="str">
        <f>IFERROR(IF(LEN(Hitos34[[#This Row],[Asignado a]])=0,"",IF(AND(EC$7=$E15,$F15=1),Marcador_de_hito,"")),"")</f>
        <v/>
      </c>
      <c r="ED15" s="29" t="str">
        <f ca="1">IFERROR(IF(LEN(Hitos34[[#This Row],[Progreso]])=0,"",IF(AND(ED$7=$E15,$F15=1),Marcador_de_hito,"")),"")</f>
        <v/>
      </c>
      <c r="EE15" s="29" t="str">
        <f ca="1">IFERROR(IF(LEN(Hitos34[[#This Row],[Inicio]])=0,"",IF(AND(EE$7=$E15,$F15=1),Marcador_de_hito,"")),"")</f>
        <v/>
      </c>
      <c r="EF15" s="29" t="str">
        <f ca="1">IFERROR(IF(LEN(Hitos34[[#This Row],[Días]])=0,"",IF(AND(EF$7=$E15,$F15=1),Marcador_de_hito,"")),"")</f>
        <v/>
      </c>
      <c r="EG15" s="29" t="str">
        <f ca="1">IFERROR(IF(LEN(Hitos34[[#This Row],[Descripción del hito]])=0,"",IF(AND(EG$7=$E15,$F15=1),Marcador_de_hito,"")),"")</f>
        <v/>
      </c>
      <c r="EH15" s="29" t="str">
        <f>IFERROR(IF(LEN(Hitos34[[#This Row],[Asignado a]])=0,"",IF(AND(EH$7=$E15,$F15=1),Marcador_de_hito,"")),"")</f>
        <v/>
      </c>
      <c r="EI15" s="29" t="str">
        <f ca="1">IFERROR(IF(LEN(Hitos34[[#This Row],[Progreso]])=0,"",IF(AND(EI$7=$E15,$F15=1),Marcador_de_hito,"")),"")</f>
        <v/>
      </c>
      <c r="EJ15" s="29" t="str">
        <f ca="1">IFERROR(IF(LEN(Hitos34[[#This Row],[Inicio]])=0,"",IF(AND(EJ$7=$E15,$F15=1),Marcador_de_hito,"")),"")</f>
        <v/>
      </c>
      <c r="EK15" s="29" t="str">
        <f ca="1">IFERROR(IF(LEN(Hitos34[[#This Row],[Días]])=0,"",IF(AND(EK$7=$E15,$F15=1),Marcador_de_hito,"")),"")</f>
        <v/>
      </c>
      <c r="EL15" s="29" t="str">
        <f ca="1">IFERROR(IF(LEN(Hitos34[[#This Row],[Descripción del hito]])=0,"",IF(AND(EL$7=$E15,$F15=1),Marcador_de_hito,"")),"")</f>
        <v/>
      </c>
      <c r="EM15" s="29" t="str">
        <f>IFERROR(IF(LEN(Hitos34[[#This Row],[Asignado a]])=0,"",IF(AND(EM$7=$E15,$F15=1),Marcador_de_hito,"")),"")</f>
        <v/>
      </c>
      <c r="EN15" s="29" t="str">
        <f ca="1">IFERROR(IF(LEN(Hitos34[[#This Row],[Progreso]])=0,"",IF(AND(EN$7=$E15,$F15=1),Marcador_de_hito,"")),"")</f>
        <v/>
      </c>
      <c r="EO15" s="29" t="str">
        <f ca="1">IFERROR(IF(LEN(Hitos34[[#This Row],[Inicio]])=0,"",IF(AND(EO$7=$E15,$F15=1),Marcador_de_hito,"")),"")</f>
        <v/>
      </c>
      <c r="EP15" s="29" t="str">
        <f ca="1">IFERROR(IF(LEN(Hitos34[[#This Row],[Días]])=0,"",IF(AND(EP$7=$E15,$F15=1),Marcador_de_hito,"")),"")</f>
        <v/>
      </c>
      <c r="EQ15" s="29" t="str">
        <f ca="1">IFERROR(IF(LEN(Hitos34[[#This Row],[Descripción del hito]])=0,"",IF(AND(EQ$7=$E15,$F15=1),Marcador_de_hito,"")),"")</f>
        <v/>
      </c>
      <c r="ER15" s="29" t="str">
        <f>IFERROR(IF(LEN(Hitos34[[#This Row],[Asignado a]])=0,"",IF(AND(ER$7=$E15,$F15=1),Marcador_de_hito,"")),"")</f>
        <v/>
      </c>
      <c r="ES15" s="29" t="str">
        <f ca="1">IFERROR(IF(LEN(Hitos34[[#This Row],[Progreso]])=0,"",IF(AND(ES$7=$E15,$F15=1),Marcador_de_hito,"")),"")</f>
        <v/>
      </c>
      <c r="ET15" s="29" t="str">
        <f ca="1">IFERROR(IF(LEN(Hitos34[[#This Row],[Inicio]])=0,"",IF(AND(ET$7=$E15,$F15=1),Marcador_de_hito,"")),"")</f>
        <v/>
      </c>
      <c r="EU15" s="29" t="str">
        <f ca="1">IFERROR(IF(LEN(Hitos34[[#This Row],[Días]])=0,"",IF(AND(EU$7=$E15,$F15=1),Marcador_de_hito,"")),"")</f>
        <v/>
      </c>
      <c r="EV15" s="29" t="str">
        <f ca="1">IFERROR(IF(LEN(Hitos34[[#This Row],[Descripción del hito]])=0,"",IF(AND(EV$7=$E15,$F15=1),Marcador_de_hito,"")),"")</f>
        <v/>
      </c>
      <c r="EW15" s="29" t="str">
        <f>IFERROR(IF(LEN(Hitos34[[#This Row],[Asignado a]])=0,"",IF(AND(EW$7=$E15,$F15=1),Marcador_de_hito,"")),"")</f>
        <v/>
      </c>
      <c r="EX15" s="29" t="str">
        <f ca="1">IFERROR(IF(LEN(Hitos34[[#This Row],[Progreso]])=0,"",IF(AND(EX$7=$E15,$F15=1),Marcador_de_hito,"")),"")</f>
        <v/>
      </c>
      <c r="EY15" s="29" t="str">
        <f ca="1">IFERROR(IF(LEN(Hitos34[[#This Row],[Inicio]])=0,"",IF(AND(EY$7=$E15,$F15=1),Marcador_de_hito,"")),"")</f>
        <v/>
      </c>
      <c r="EZ15" s="29" t="str">
        <f ca="1">IFERROR(IF(LEN(Hitos34[[#This Row],[Días]])=0,"",IF(AND(EZ$7=$E15,$F15=1),Marcador_de_hito,"")),"")</f>
        <v/>
      </c>
      <c r="FA15" s="29" t="str">
        <f ca="1">IFERROR(IF(LEN(Hitos34[[#This Row],[Descripción del hito]])=0,"",IF(AND(FA$7=$E15,$F15=1),Marcador_de_hito,"")),"")</f>
        <v/>
      </c>
      <c r="FB15" s="29" t="str">
        <f>IFERROR(IF(LEN(Hitos34[[#This Row],[Asignado a]])=0,"",IF(AND(FB$7=$E15,$F15=1),Marcador_de_hito,"")),"")</f>
        <v/>
      </c>
      <c r="FC15" s="29" t="str">
        <f ca="1">IFERROR(IF(LEN(Hitos34[[#This Row],[Progreso]])=0,"",IF(AND(FC$7=$E15,$F15=1),Marcador_de_hito,"")),"")</f>
        <v/>
      </c>
      <c r="FD15" s="29" t="str">
        <f ca="1">IFERROR(IF(LEN(Hitos34[[#This Row],[Inicio]])=0,"",IF(AND(FD$7=$E15,$F15=1),Marcador_de_hito,"")),"")</f>
        <v/>
      </c>
      <c r="FE15" s="29" t="str">
        <f ca="1">IFERROR(IF(LEN(Hitos34[[#This Row],[Días]])=0,"",IF(AND(FE$7=$E15,$F15=1),Marcador_de_hito,"")),"")</f>
        <v/>
      </c>
      <c r="FF15" s="29" t="str">
        <f ca="1">IFERROR(IF(LEN(Hitos34[[#This Row],[Descripción del hito]])=0,"",IF(AND(FF$7=$E15,$F15=1),Marcador_de_hito,"")),"")</f>
        <v/>
      </c>
      <c r="FG15" s="29" t="str">
        <f>IFERROR(IF(LEN(Hitos34[[#This Row],[Asignado a]])=0,"",IF(AND(FG$7=$E15,$F15=1),Marcador_de_hito,"")),"")</f>
        <v/>
      </c>
      <c r="FH15" s="29" t="str">
        <f ca="1">IFERROR(IF(LEN(Hitos34[[#This Row],[Progreso]])=0,"",IF(AND(FH$7=$E15,$F15=1),Marcador_de_hito,"")),"")</f>
        <v/>
      </c>
      <c r="FI15" s="29" t="str">
        <f ca="1">IFERROR(IF(LEN(Hitos34[[#This Row],[Inicio]])=0,"",IF(AND(FI$7=$E15,$F15=1),Marcador_de_hito,"")),"")</f>
        <v/>
      </c>
      <c r="FJ15" s="29" t="str">
        <f ca="1">IFERROR(IF(LEN(Hitos34[[#This Row],[Días]])=0,"",IF(AND(FJ$7=$E15,$F15=1),Marcador_de_hito,"")),"")</f>
        <v/>
      </c>
      <c r="FK15" s="29" t="str">
        <f ca="1">IFERROR(IF(LEN(Hitos34[[#This Row],[Descripción del hito]])=0,"",IF(AND(FK$7=$E15,$F15=1),Marcador_de_hito,"")),"")</f>
        <v/>
      </c>
    </row>
    <row r="16" spans="1:167" s="1" customFormat="1" ht="30" customHeight="1" outlineLevel="1" x14ac:dyDescent="0.3">
      <c r="A16" s="9"/>
      <c r="B16" s="52" t="s">
        <v>31</v>
      </c>
      <c r="C16" s="17"/>
      <c r="D16" s="91">
        <v>1</v>
      </c>
      <c r="E16" s="45">
        <f>DATE(2023,2,27)</f>
        <v>44984</v>
      </c>
      <c r="F16" s="16">
        <v>5</v>
      </c>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c r="BL16" s="29" t="str">
        <f ca="1">IFERROR(IF(LEN(Hitos34[[#This Row],[Descripción del hito]])=0,"",IF(AND(BL$7=$E16,$F16=1),Marcador_de_hito,"")),"")</f>
        <v/>
      </c>
      <c r="BM16" s="29" t="str">
        <f ca="1">IFERROR(IF(LEN(Hitos34[[#This Row],[Descripción del hito]])=0,"",IF(AND(BM$7=$E16,$F16=1),Marcador_de_hito,"")),"")</f>
        <v/>
      </c>
      <c r="BN16" s="29" t="str">
        <f ca="1">IFERROR(IF(LEN(Hitos34[[#This Row],[Descripción del hito]])=0,"",IF(AND(BN$7=$E16,$F16=1),Marcador_de_hito,"")),"")</f>
        <v/>
      </c>
      <c r="BO16" s="29" t="str">
        <f ca="1">IFERROR(IF(LEN(Hitos34[[#This Row],[Descripción del hito]])=0,"",IF(AND(BO$7=$E16,$F16=1),Marcador_de_hito,"")),"")</f>
        <v/>
      </c>
      <c r="BP16" s="29" t="str">
        <f ca="1">IFERROR(IF(LEN(Hitos34[[#This Row],[Descripción del hito]])=0,"",IF(AND(BP$7=$E16,$F16=1),Marcador_de_hito,"")),"")</f>
        <v/>
      </c>
      <c r="BQ16" s="29" t="str">
        <f ca="1">IFERROR(IF(LEN(Hitos34[[#This Row],[Descripción del hito]])=0,"",IF(AND(BQ$7=$E16,$F16=1),Marcador_de_hito,"")),"")</f>
        <v/>
      </c>
      <c r="BR16" s="29" t="str">
        <f ca="1">IFERROR(IF(LEN(Hitos34[[#This Row],[Descripción del hito]])=0,"",IF(AND(BR$7=$E16,$F16=1),Marcador_de_hito,"")),"")</f>
        <v/>
      </c>
      <c r="BS16" s="29" t="str">
        <f ca="1">IFERROR(IF(LEN(Hitos34[[#This Row],[Descripción del hito]])=0,"",IF(AND(BS$7=$E16,$F16=1),Marcador_de_hito,"")),"")</f>
        <v/>
      </c>
      <c r="BT16" s="29" t="str">
        <f ca="1">IFERROR(IF(LEN(Hitos34[[#This Row],[Descripción del hito]])=0,"",IF(AND(BT$7=$E16,$F16=1),Marcador_de_hito,"")),"")</f>
        <v/>
      </c>
      <c r="BU16" s="29" t="str">
        <f ca="1">IFERROR(IF(LEN(Hitos34[[#This Row],[Descripción del hito]])=0,"",IF(AND(BU$7=$E16,$F16=1),Marcador_de_hito,"")),"")</f>
        <v/>
      </c>
      <c r="BV16" s="29" t="str">
        <f ca="1">IFERROR(IF(LEN(Hitos34[[#This Row],[Descripción del hito]])=0,"",IF(AND(BV$7=$E16,$F16=1),Marcador_de_hito,"")),"")</f>
        <v/>
      </c>
      <c r="BW16" s="29" t="str">
        <f ca="1">IFERROR(IF(LEN(Hitos34[[#This Row],[Descripción del hito]])=0,"",IF(AND(BW$7=$E16,$F16=1),Marcador_de_hito,"")),"")</f>
        <v/>
      </c>
      <c r="BX16" s="29" t="str">
        <f ca="1">IFERROR(IF(LEN(Hitos34[[#This Row],[Descripción del hito]])=0,"",IF(AND(BX$7=$E16,$F16=1),Marcador_de_hito,"")),"")</f>
        <v/>
      </c>
      <c r="BY16" s="29" t="str">
        <f ca="1">IFERROR(IF(LEN(Hitos34[[#This Row],[Descripción del hito]])=0,"",IF(AND(BY$7=$E16,$F16=1),Marcador_de_hito,"")),"")</f>
        <v/>
      </c>
      <c r="BZ16" s="29" t="str">
        <f ca="1">IFERROR(IF(LEN(Hitos34[[#This Row],[Descripción del hito]])=0,"",IF(AND(BZ$7=$E16,$F16=1),Marcador_de_hito,"")),"")</f>
        <v/>
      </c>
      <c r="CA16" s="29" t="str">
        <f ca="1">IFERROR(IF(LEN(Hitos34[[#This Row],[Descripción del hito]])=0,"",IF(AND(CA$7=$E16,$F16=1),Marcador_de_hito,"")),"")</f>
        <v/>
      </c>
      <c r="CB16" s="29" t="str">
        <f ca="1">IFERROR(IF(LEN(Hitos34[[#This Row],[Descripción del hito]])=0,"",IF(AND(CB$7=$E16,$F16=1),Marcador_de_hito,"")),"")</f>
        <v/>
      </c>
      <c r="CC16" s="29" t="str">
        <f ca="1">IFERROR(IF(LEN(Hitos34[[#This Row],[Descripción del hito]])=0,"",IF(AND(CC$7=$E16,$F16=1),Marcador_de_hito,"")),"")</f>
        <v/>
      </c>
      <c r="CD16" s="29" t="str">
        <f ca="1">IFERROR(IF(LEN(Hitos34[[#This Row],[Descripción del hito]])=0,"",IF(AND(CD$7=$E16,$F16=1),Marcador_de_hito,"")),"")</f>
        <v/>
      </c>
      <c r="CE16" s="29" t="str">
        <f ca="1">IFERROR(IF(LEN(Hitos34[[#This Row],[Descripción del hito]])=0,"",IF(AND(CE$7=$E16,$F16=1),Marcador_de_hito,"")),"")</f>
        <v/>
      </c>
      <c r="CF16" s="29" t="str">
        <f ca="1">IFERROR(IF(LEN(Hitos34[[#This Row],[Descripción del hito]])=0,"",IF(AND(CF$7=$E16,$F16=1),Marcador_de_hito,"")),"")</f>
        <v/>
      </c>
      <c r="CG16" s="29" t="str">
        <f ca="1">IFERROR(IF(LEN(Hitos34[[#This Row],[Descripción del hito]])=0,"",IF(AND(CG$7=$E16,$F16=1),Marcador_de_hito,"")),"")</f>
        <v/>
      </c>
      <c r="CH16" s="29" t="str">
        <f ca="1">IFERROR(IF(LEN(Hitos34[[#This Row],[Descripción del hito]])=0,"",IF(AND(CH$7=$E16,$F16=1),Marcador_de_hito,"")),"")</f>
        <v/>
      </c>
      <c r="CI16" s="29" t="str">
        <f ca="1">IFERROR(IF(LEN(Hitos34[[#This Row],[Descripción del hito]])=0,"",IF(AND(CI$7=$E16,$F16=1),Marcador_de_hito,"")),"")</f>
        <v/>
      </c>
      <c r="CJ16" s="29" t="str">
        <f ca="1">IFERROR(IF(LEN(Hitos34[[#This Row],[Descripción del hito]])=0,"",IF(AND(CJ$7=$E16,$F16=1),Marcador_de_hito,"")),"")</f>
        <v/>
      </c>
      <c r="CK16" s="29" t="str">
        <f ca="1">IFERROR(IF(LEN(Hitos34[[#This Row],[Descripción del hito]])=0,"",IF(AND(CK$7=$E16,$F16=1),Marcador_de_hito,"")),"")</f>
        <v/>
      </c>
      <c r="CL16" s="29" t="str">
        <f ca="1">IFERROR(IF(LEN(Hitos34[[#This Row],[Descripción del hito]])=0,"",IF(AND(CL$7=$E16,$F16=1),Marcador_de_hito,"")),"")</f>
        <v/>
      </c>
      <c r="CM16" s="29" t="str">
        <f ca="1">IFERROR(IF(LEN(Hitos34[[#This Row],[Descripción del hito]])=0,"",IF(AND(CM$7=$E16,$F16=1),Marcador_de_hito,"")),"")</f>
        <v/>
      </c>
      <c r="CN16" s="29" t="str">
        <f ca="1">IFERROR(IF(LEN(Hitos34[[#This Row],[Descripción del hito]])=0,"",IF(AND(CN$7=$E16,$F16=1),Marcador_de_hito,"")),"")</f>
        <v/>
      </c>
      <c r="CO16" s="29" t="str">
        <f ca="1">IFERROR(IF(LEN(Hitos34[[#This Row],[Descripción del hito]])=0,"",IF(AND(CO$7=$E16,$F16=1),Marcador_de_hito,"")),"")</f>
        <v/>
      </c>
      <c r="CP16" s="29" t="str">
        <f ca="1">IFERROR(IF(LEN(Hitos34[[#This Row],[Descripción del hito]])=0,"",IF(AND(CP$7=$E16,$F16=1),Marcador_de_hito,"")),"")</f>
        <v/>
      </c>
      <c r="CQ16" s="29" t="str">
        <f ca="1">IFERROR(IF(LEN(Hitos34[[#This Row],[Descripción del hito]])=0,"",IF(AND(CQ$7=$E16,$F16=1),Marcador_de_hito,"")),"")</f>
        <v/>
      </c>
      <c r="CR16" s="29" t="str">
        <f>IFERROR(IF(LEN(Hitos34[[#This Row],[Asignado a]])=0,"",IF(AND(CR$7=$E16,$F16=1),Marcador_de_hito,"")),"")</f>
        <v/>
      </c>
      <c r="CS16" s="29" t="str">
        <f>IFERROR(IF(LEN(Hitos34[[#This Row],[Asignado a]])=0,"",IF(AND(CS$7=$E16,$F16=1),Marcador_de_hito,"")),"")</f>
        <v/>
      </c>
      <c r="CT16" s="29" t="str">
        <f>IFERROR(IF(LEN(Hitos34[[#This Row],[Asignado a]])=0,"",IF(AND(CT$7=$E16,$F16=1),Marcador_de_hito,"")),"")</f>
        <v/>
      </c>
      <c r="CU16" s="29" t="str">
        <f>IFERROR(IF(LEN(Hitos34[[#This Row],[Asignado a]])=0,"",IF(AND(CU$7=$E16,$F16=1),Marcador_de_hito,"")),"")</f>
        <v/>
      </c>
      <c r="CV16" s="29" t="str">
        <f>IFERROR(IF(LEN(Hitos34[[#This Row],[Asignado a]])=0,"",IF(AND(CV$7=$E16,$F16=1),Marcador_de_hito,"")),"")</f>
        <v/>
      </c>
      <c r="CW16" s="29" t="str">
        <f>IFERROR(IF(LEN(Hitos34[[#This Row],[Asignado a]])=0,"",IF(AND(CW$7=$E16,$F16=1),Marcador_de_hito,"")),"")</f>
        <v/>
      </c>
      <c r="CX16" s="29" t="str">
        <f>IFERROR(IF(LEN(Hitos34[[#This Row],[Asignado a]])=0,"",IF(AND(CX$7=$E16,$F16=1),Marcador_de_hito,"")),"")</f>
        <v/>
      </c>
      <c r="CY16" s="29" t="str">
        <f>IFERROR(IF(LEN(Hitos34[[#This Row],[Asignado a]])=0,"",IF(AND(CY$7=$E16,$F16=1),Marcador_de_hito,"")),"")</f>
        <v/>
      </c>
      <c r="CZ16" s="29" t="str">
        <f>IFERROR(IF(LEN(Hitos34[[#This Row],[Asignado a]])=0,"",IF(AND(CZ$7=$E16,$F16=1),Marcador_de_hito,"")),"")</f>
        <v/>
      </c>
      <c r="DA16" s="29" t="str">
        <f>IFERROR(IF(LEN(Hitos34[[#This Row],[Asignado a]])=0,"",IF(AND(DA$7=$E16,$F16=1),Marcador_de_hito,"")),"")</f>
        <v/>
      </c>
      <c r="DB16" s="29" t="str">
        <f>IFERROR(IF(LEN(Hitos34[[#This Row],[Asignado a]])=0,"",IF(AND(DB$7=$E16,$F16=1),Marcador_de_hito,"")),"")</f>
        <v/>
      </c>
      <c r="DC16" s="29" t="str">
        <f>IFERROR(IF(LEN(Hitos34[[#This Row],[Asignado a]])=0,"",IF(AND(DC$7=$E16,$F16=1),Marcador_de_hito,"")),"")</f>
        <v/>
      </c>
      <c r="DD16" s="29" t="str">
        <f>IFERROR(IF(LEN(Hitos34[[#This Row],[Asignado a]])=0,"",IF(AND(DD$7=$E16,$F16=1),Marcador_de_hito,"")),"")</f>
        <v/>
      </c>
      <c r="DE16" s="29" t="str">
        <f>IFERROR(IF(LEN(Hitos34[[#This Row],[Asignado a]])=0,"",IF(AND(DE$7=$E16,$F16=1),Marcador_de_hito,"")),"")</f>
        <v/>
      </c>
      <c r="DF16" s="29" t="str">
        <f>IFERROR(IF(LEN(Hitos34[[#This Row],[Asignado a]])=0,"",IF(AND(DF$7=$E16,$F16=1),Marcador_de_hito,"")),"")</f>
        <v/>
      </c>
      <c r="DG16" s="29" t="str">
        <f>IFERROR(IF(LEN(Hitos34[[#This Row],[Asignado a]])=0,"",IF(AND(DG$7=$E16,$F16=1),Marcador_de_hito,"")),"")</f>
        <v/>
      </c>
      <c r="DH16" s="29" t="str">
        <f>IFERROR(IF(LEN(Hitos34[[#This Row],[Asignado a]])=0,"",IF(AND(DH$7=$E16,$F16=1),Marcador_de_hito,"")),"")</f>
        <v/>
      </c>
      <c r="DI16" s="29" t="str">
        <f>IFERROR(IF(LEN(Hitos34[[#This Row],[Asignado a]])=0,"",IF(AND(DI$7=$E16,$F16=1),Marcador_de_hito,"")),"")</f>
        <v/>
      </c>
      <c r="DJ16" s="29" t="str">
        <f>IFERROR(IF(LEN(Hitos34[[#This Row],[Asignado a]])=0,"",IF(AND(DJ$7=$E16,$F16=1),Marcador_de_hito,"")),"")</f>
        <v/>
      </c>
      <c r="DK16" s="29" t="str">
        <f>IFERROR(IF(LEN(Hitos34[[#This Row],[Asignado a]])=0,"",IF(AND(DK$7=$E16,$F16=1),Marcador_de_hito,"")),"")</f>
        <v/>
      </c>
      <c r="DL16" s="29" t="str">
        <f>IFERROR(IF(LEN(Hitos34[[#This Row],[Asignado a]])=0,"",IF(AND(DL$7=$E16,$F16=1),Marcador_de_hito,"")),"")</f>
        <v/>
      </c>
      <c r="DM16" s="29" t="str">
        <f>IFERROR(IF(LEN(Hitos34[[#This Row],[Asignado a]])=0,"",IF(AND(DM$7=$E16,$F16=1),Marcador_de_hito,"")),"")</f>
        <v/>
      </c>
      <c r="DN16" s="29" t="str">
        <f>IFERROR(IF(LEN(Hitos34[[#This Row],[Asignado a]])=0,"",IF(AND(DN$7=$E16,$F16=1),Marcador_de_hito,"")),"")</f>
        <v/>
      </c>
      <c r="DO16" s="29" t="str">
        <f ca="1">IFERROR(IF(LEN(Hitos34[[#This Row],[Progreso]])=0,"",IF(AND(DO$7=$E16,$F16=1),Marcador_de_hito,"")),"")</f>
        <v/>
      </c>
      <c r="DP16" s="29" t="str">
        <f ca="1">IFERROR(IF(LEN(Hitos34[[#This Row],[Inicio]])=0,"",IF(AND(DP$7=$E16,$F16=1),Marcador_de_hito,"")),"")</f>
        <v/>
      </c>
      <c r="DQ16" s="29" t="str">
        <f ca="1">IFERROR(IF(LEN(Hitos34[[#This Row],[Días]])=0,"",IF(AND(DQ$7=$E16,$F16=1),Marcador_de_hito,"")),"")</f>
        <v/>
      </c>
      <c r="DR16" s="29" t="str">
        <f ca="1">IFERROR(IF(LEN(Hitos34[[#This Row],[Descripción del hito]])=0,"",IF(AND(DR$7=$E16,$F16=1),Marcador_de_hito,"")),"")</f>
        <v/>
      </c>
      <c r="DS16" s="29" t="str">
        <f>IFERROR(IF(LEN(Hitos34[[#This Row],[Asignado a]])=0,"",IF(AND(DS$7=$E16,$F16=1),Marcador_de_hito,"")),"")</f>
        <v/>
      </c>
      <c r="DT16" s="29" t="str">
        <f ca="1">IFERROR(IF(LEN(Hitos34[[#This Row],[Progreso]])=0,"",IF(AND(DT$7=$E16,$F16=1),Marcador_de_hito,"")),"")</f>
        <v/>
      </c>
      <c r="DU16" s="29" t="str">
        <f ca="1">IFERROR(IF(LEN(Hitos34[[#This Row],[Inicio]])=0,"",IF(AND(DU$7=$E16,$F16=1),Marcador_de_hito,"")),"")</f>
        <v/>
      </c>
      <c r="DV16" s="29" t="str">
        <f ca="1">IFERROR(IF(LEN(Hitos34[[#This Row],[Días]])=0,"",IF(AND(DV$7=$E16,$F16=1),Marcador_de_hito,"")),"")</f>
        <v/>
      </c>
      <c r="DW16" s="29" t="str">
        <f ca="1">IFERROR(IF(LEN(Hitos34[[#This Row],[Descripción del hito]])=0,"",IF(AND(DW$7=$E16,$F16=1),Marcador_de_hito,"")),"")</f>
        <v/>
      </c>
      <c r="DX16" s="29" t="str">
        <f>IFERROR(IF(LEN(Hitos34[[#This Row],[Asignado a]])=0,"",IF(AND(DX$7=$E16,$F16=1),Marcador_de_hito,"")),"")</f>
        <v/>
      </c>
      <c r="DY16" s="29" t="str">
        <f ca="1">IFERROR(IF(LEN(Hitos34[[#This Row],[Progreso]])=0,"",IF(AND(DY$7=$E16,$F16=1),Marcador_de_hito,"")),"")</f>
        <v/>
      </c>
      <c r="DZ16" s="29" t="str">
        <f ca="1">IFERROR(IF(LEN(Hitos34[[#This Row],[Inicio]])=0,"",IF(AND(DZ$7=$E16,$F16=1),Marcador_de_hito,"")),"")</f>
        <v/>
      </c>
      <c r="EA16" s="29" t="str">
        <f ca="1">IFERROR(IF(LEN(Hitos34[[#This Row],[Días]])=0,"",IF(AND(EA$7=$E16,$F16=1),Marcador_de_hito,"")),"")</f>
        <v/>
      </c>
      <c r="EB16" s="29" t="str">
        <f ca="1">IFERROR(IF(LEN(Hitos34[[#This Row],[Descripción del hito]])=0,"",IF(AND(EB$7=$E16,$F16=1),Marcador_de_hito,"")),"")</f>
        <v/>
      </c>
      <c r="EC16" s="29" t="str">
        <f>IFERROR(IF(LEN(Hitos34[[#This Row],[Asignado a]])=0,"",IF(AND(EC$7=$E16,$F16=1),Marcador_de_hito,"")),"")</f>
        <v/>
      </c>
      <c r="ED16" s="29" t="str">
        <f ca="1">IFERROR(IF(LEN(Hitos34[[#This Row],[Progreso]])=0,"",IF(AND(ED$7=$E16,$F16=1),Marcador_de_hito,"")),"")</f>
        <v/>
      </c>
      <c r="EE16" s="29" t="str">
        <f ca="1">IFERROR(IF(LEN(Hitos34[[#This Row],[Inicio]])=0,"",IF(AND(EE$7=$E16,$F16=1),Marcador_de_hito,"")),"")</f>
        <v/>
      </c>
      <c r="EF16" s="29" t="str">
        <f ca="1">IFERROR(IF(LEN(Hitos34[[#This Row],[Días]])=0,"",IF(AND(EF$7=$E16,$F16=1),Marcador_de_hito,"")),"")</f>
        <v/>
      </c>
      <c r="EG16" s="29" t="str">
        <f ca="1">IFERROR(IF(LEN(Hitos34[[#This Row],[Descripción del hito]])=0,"",IF(AND(EG$7=$E16,$F16=1),Marcador_de_hito,"")),"")</f>
        <v/>
      </c>
      <c r="EH16" s="29" t="str">
        <f>IFERROR(IF(LEN(Hitos34[[#This Row],[Asignado a]])=0,"",IF(AND(EH$7=$E16,$F16=1),Marcador_de_hito,"")),"")</f>
        <v/>
      </c>
      <c r="EI16" s="29" t="str">
        <f ca="1">IFERROR(IF(LEN(Hitos34[[#This Row],[Progreso]])=0,"",IF(AND(EI$7=$E16,$F16=1),Marcador_de_hito,"")),"")</f>
        <v/>
      </c>
      <c r="EJ16" s="29" t="str">
        <f ca="1">IFERROR(IF(LEN(Hitos34[[#This Row],[Inicio]])=0,"",IF(AND(EJ$7=$E16,$F16=1),Marcador_de_hito,"")),"")</f>
        <v/>
      </c>
      <c r="EK16" s="29" t="str">
        <f ca="1">IFERROR(IF(LEN(Hitos34[[#This Row],[Días]])=0,"",IF(AND(EK$7=$E16,$F16=1),Marcador_de_hito,"")),"")</f>
        <v/>
      </c>
      <c r="EL16" s="29" t="str">
        <f ca="1">IFERROR(IF(LEN(Hitos34[[#This Row],[Descripción del hito]])=0,"",IF(AND(EL$7=$E16,$F16=1),Marcador_de_hito,"")),"")</f>
        <v/>
      </c>
      <c r="EM16" s="29" t="str">
        <f>IFERROR(IF(LEN(Hitos34[[#This Row],[Asignado a]])=0,"",IF(AND(EM$7=$E16,$F16=1),Marcador_de_hito,"")),"")</f>
        <v/>
      </c>
      <c r="EN16" s="29" t="str">
        <f ca="1">IFERROR(IF(LEN(Hitos34[[#This Row],[Progreso]])=0,"",IF(AND(EN$7=$E16,$F16=1),Marcador_de_hito,"")),"")</f>
        <v/>
      </c>
      <c r="EO16" s="29" t="str">
        <f ca="1">IFERROR(IF(LEN(Hitos34[[#This Row],[Inicio]])=0,"",IF(AND(EO$7=$E16,$F16=1),Marcador_de_hito,"")),"")</f>
        <v/>
      </c>
      <c r="EP16" s="29" t="str">
        <f ca="1">IFERROR(IF(LEN(Hitos34[[#This Row],[Días]])=0,"",IF(AND(EP$7=$E16,$F16=1),Marcador_de_hito,"")),"")</f>
        <v/>
      </c>
      <c r="EQ16" s="29" t="str">
        <f ca="1">IFERROR(IF(LEN(Hitos34[[#This Row],[Descripción del hito]])=0,"",IF(AND(EQ$7=$E16,$F16=1),Marcador_de_hito,"")),"")</f>
        <v/>
      </c>
      <c r="ER16" s="29" t="str">
        <f>IFERROR(IF(LEN(Hitos34[[#This Row],[Asignado a]])=0,"",IF(AND(ER$7=$E16,$F16=1),Marcador_de_hito,"")),"")</f>
        <v/>
      </c>
      <c r="ES16" s="29" t="str">
        <f ca="1">IFERROR(IF(LEN(Hitos34[[#This Row],[Progreso]])=0,"",IF(AND(ES$7=$E16,$F16=1),Marcador_de_hito,"")),"")</f>
        <v/>
      </c>
      <c r="ET16" s="29" t="str">
        <f ca="1">IFERROR(IF(LEN(Hitos34[[#This Row],[Inicio]])=0,"",IF(AND(ET$7=$E16,$F16=1),Marcador_de_hito,"")),"")</f>
        <v/>
      </c>
      <c r="EU16" s="29" t="str">
        <f ca="1">IFERROR(IF(LEN(Hitos34[[#This Row],[Días]])=0,"",IF(AND(EU$7=$E16,$F16=1),Marcador_de_hito,"")),"")</f>
        <v/>
      </c>
      <c r="EV16" s="29" t="str">
        <f ca="1">IFERROR(IF(LEN(Hitos34[[#This Row],[Descripción del hito]])=0,"",IF(AND(EV$7=$E16,$F16=1),Marcador_de_hito,"")),"")</f>
        <v/>
      </c>
      <c r="EW16" s="29" t="str">
        <f>IFERROR(IF(LEN(Hitos34[[#This Row],[Asignado a]])=0,"",IF(AND(EW$7=$E16,$F16=1),Marcador_de_hito,"")),"")</f>
        <v/>
      </c>
      <c r="EX16" s="29" t="str">
        <f ca="1">IFERROR(IF(LEN(Hitos34[[#This Row],[Progreso]])=0,"",IF(AND(EX$7=$E16,$F16=1),Marcador_de_hito,"")),"")</f>
        <v/>
      </c>
      <c r="EY16" s="29" t="str">
        <f ca="1">IFERROR(IF(LEN(Hitos34[[#This Row],[Inicio]])=0,"",IF(AND(EY$7=$E16,$F16=1),Marcador_de_hito,"")),"")</f>
        <v/>
      </c>
      <c r="EZ16" s="29" t="str">
        <f ca="1">IFERROR(IF(LEN(Hitos34[[#This Row],[Días]])=0,"",IF(AND(EZ$7=$E16,$F16=1),Marcador_de_hito,"")),"")</f>
        <v/>
      </c>
      <c r="FA16" s="29" t="str">
        <f ca="1">IFERROR(IF(LEN(Hitos34[[#This Row],[Descripción del hito]])=0,"",IF(AND(FA$7=$E16,$F16=1),Marcador_de_hito,"")),"")</f>
        <v/>
      </c>
      <c r="FB16" s="29" t="str">
        <f>IFERROR(IF(LEN(Hitos34[[#This Row],[Asignado a]])=0,"",IF(AND(FB$7=$E16,$F16=1),Marcador_de_hito,"")),"")</f>
        <v/>
      </c>
      <c r="FC16" s="29" t="str">
        <f ca="1">IFERROR(IF(LEN(Hitos34[[#This Row],[Progreso]])=0,"",IF(AND(FC$7=$E16,$F16=1),Marcador_de_hito,"")),"")</f>
        <v/>
      </c>
      <c r="FD16" s="29" t="str">
        <f ca="1">IFERROR(IF(LEN(Hitos34[[#This Row],[Inicio]])=0,"",IF(AND(FD$7=$E16,$F16=1),Marcador_de_hito,"")),"")</f>
        <v/>
      </c>
      <c r="FE16" s="29" t="str">
        <f ca="1">IFERROR(IF(LEN(Hitos34[[#This Row],[Días]])=0,"",IF(AND(FE$7=$E16,$F16=1),Marcador_de_hito,"")),"")</f>
        <v/>
      </c>
      <c r="FF16" s="29" t="str">
        <f ca="1">IFERROR(IF(LEN(Hitos34[[#This Row],[Descripción del hito]])=0,"",IF(AND(FF$7=$E16,$F16=1),Marcador_de_hito,"")),"")</f>
        <v/>
      </c>
      <c r="FG16" s="29" t="str">
        <f>IFERROR(IF(LEN(Hitos34[[#This Row],[Asignado a]])=0,"",IF(AND(FG$7=$E16,$F16=1),Marcador_de_hito,"")),"")</f>
        <v/>
      </c>
      <c r="FH16" s="29" t="str">
        <f ca="1">IFERROR(IF(LEN(Hitos34[[#This Row],[Progreso]])=0,"",IF(AND(FH$7=$E16,$F16=1),Marcador_de_hito,"")),"")</f>
        <v/>
      </c>
      <c r="FI16" s="29" t="str">
        <f ca="1">IFERROR(IF(LEN(Hitos34[[#This Row],[Inicio]])=0,"",IF(AND(FI$7=$E16,$F16=1),Marcador_de_hito,"")),"")</f>
        <v/>
      </c>
      <c r="FJ16" s="29" t="str">
        <f ca="1">IFERROR(IF(LEN(Hitos34[[#This Row],[Días]])=0,"",IF(AND(FJ$7=$E16,$F16=1),Marcador_de_hito,"")),"")</f>
        <v/>
      </c>
      <c r="FK16" s="29" t="str">
        <f ca="1">IFERROR(IF(LEN(Hitos34[[#This Row],[Descripción del hito]])=0,"",IF(AND(FK$7=$E16,$F16=1),Marcador_de_hito,"")),"")</f>
        <v/>
      </c>
    </row>
    <row r="17" spans="1:167" s="1" customFormat="1" ht="30" customHeight="1" outlineLevel="1" x14ac:dyDescent="0.3">
      <c r="A17" s="9"/>
      <c r="B17" s="52" t="s">
        <v>29</v>
      </c>
      <c r="C17" s="17"/>
      <c r="D17" s="91">
        <v>1</v>
      </c>
      <c r="E17" s="45">
        <f>DATE(2023, 3, 3)</f>
        <v>44988</v>
      </c>
      <c r="F17" s="16">
        <v>7</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c r="BL17" s="29" t="str">
        <f ca="1">IFERROR(IF(LEN(Hitos34[[#This Row],[Descripción del hito]])=0,"",IF(AND(BL$7=$E17,$F17=1),Marcador_de_hito,"")),"")</f>
        <v/>
      </c>
      <c r="BM17" s="29" t="str">
        <f ca="1">IFERROR(IF(LEN(Hitos34[[#This Row],[Descripción del hito]])=0,"",IF(AND(BM$7=$E17,$F17=1),Marcador_de_hito,"")),"")</f>
        <v/>
      </c>
      <c r="BN17" s="29" t="str">
        <f ca="1">IFERROR(IF(LEN(Hitos34[[#This Row],[Descripción del hito]])=0,"",IF(AND(BN$7=$E17,$F17=1),Marcador_de_hito,"")),"")</f>
        <v/>
      </c>
      <c r="BO17" s="29" t="str">
        <f ca="1">IFERROR(IF(LEN(Hitos34[[#This Row],[Descripción del hito]])=0,"",IF(AND(BO$7=$E17,$F17=1),Marcador_de_hito,"")),"")</f>
        <v/>
      </c>
      <c r="BP17" s="29" t="str">
        <f ca="1">IFERROR(IF(LEN(Hitos34[[#This Row],[Descripción del hito]])=0,"",IF(AND(BP$7=$E17,$F17=1),Marcador_de_hito,"")),"")</f>
        <v/>
      </c>
      <c r="BQ17" s="29" t="str">
        <f ca="1">IFERROR(IF(LEN(Hitos34[[#This Row],[Descripción del hito]])=0,"",IF(AND(BQ$7=$E17,$F17=1),Marcador_de_hito,"")),"")</f>
        <v/>
      </c>
      <c r="BR17" s="29" t="str">
        <f ca="1">IFERROR(IF(LEN(Hitos34[[#This Row],[Descripción del hito]])=0,"",IF(AND(BR$7=$E17,$F17=1),Marcador_de_hito,"")),"")</f>
        <v/>
      </c>
      <c r="BS17" s="29" t="str">
        <f ca="1">IFERROR(IF(LEN(Hitos34[[#This Row],[Descripción del hito]])=0,"",IF(AND(BS$7=$E17,$F17=1),Marcador_de_hito,"")),"")</f>
        <v/>
      </c>
      <c r="BT17" s="29" t="str">
        <f ca="1">IFERROR(IF(LEN(Hitos34[[#This Row],[Descripción del hito]])=0,"",IF(AND(BT$7=$E17,$F17=1),Marcador_de_hito,"")),"")</f>
        <v/>
      </c>
      <c r="BU17" s="29" t="str">
        <f ca="1">IFERROR(IF(LEN(Hitos34[[#This Row],[Descripción del hito]])=0,"",IF(AND(BU$7=$E17,$F17=1),Marcador_de_hito,"")),"")</f>
        <v/>
      </c>
      <c r="BV17" s="29" t="str">
        <f ca="1">IFERROR(IF(LEN(Hitos34[[#This Row],[Descripción del hito]])=0,"",IF(AND(BV$7=$E17,$F17=1),Marcador_de_hito,"")),"")</f>
        <v/>
      </c>
      <c r="BW17" s="29" t="str">
        <f ca="1">IFERROR(IF(LEN(Hitos34[[#This Row],[Descripción del hito]])=0,"",IF(AND(BW$7=$E17,$F17=1),Marcador_de_hito,"")),"")</f>
        <v/>
      </c>
      <c r="BX17" s="29" t="str">
        <f ca="1">IFERROR(IF(LEN(Hitos34[[#This Row],[Descripción del hito]])=0,"",IF(AND(BX$7=$E17,$F17=1),Marcador_de_hito,"")),"")</f>
        <v/>
      </c>
      <c r="BY17" s="29" t="str">
        <f ca="1">IFERROR(IF(LEN(Hitos34[[#This Row],[Descripción del hito]])=0,"",IF(AND(BY$7=$E17,$F17=1),Marcador_de_hito,"")),"")</f>
        <v/>
      </c>
      <c r="BZ17" s="29" t="str">
        <f ca="1">IFERROR(IF(LEN(Hitos34[[#This Row],[Descripción del hito]])=0,"",IF(AND(BZ$7=$E17,$F17=1),Marcador_de_hito,"")),"")</f>
        <v/>
      </c>
      <c r="CA17" s="29" t="str">
        <f ca="1">IFERROR(IF(LEN(Hitos34[[#This Row],[Descripción del hito]])=0,"",IF(AND(CA$7=$E17,$F17=1),Marcador_de_hito,"")),"")</f>
        <v/>
      </c>
      <c r="CB17" s="29" t="str">
        <f ca="1">IFERROR(IF(LEN(Hitos34[[#This Row],[Descripción del hito]])=0,"",IF(AND(CB$7=$E17,$F17=1),Marcador_de_hito,"")),"")</f>
        <v/>
      </c>
      <c r="CC17" s="29" t="str">
        <f ca="1">IFERROR(IF(LEN(Hitos34[[#This Row],[Descripción del hito]])=0,"",IF(AND(CC$7=$E17,$F17=1),Marcador_de_hito,"")),"")</f>
        <v/>
      </c>
      <c r="CD17" s="29" t="str">
        <f ca="1">IFERROR(IF(LEN(Hitos34[[#This Row],[Descripción del hito]])=0,"",IF(AND(CD$7=$E17,$F17=1),Marcador_de_hito,"")),"")</f>
        <v/>
      </c>
      <c r="CE17" s="29" t="str">
        <f ca="1">IFERROR(IF(LEN(Hitos34[[#This Row],[Descripción del hito]])=0,"",IF(AND(CE$7=$E17,$F17=1),Marcador_de_hito,"")),"")</f>
        <v/>
      </c>
      <c r="CF17" s="29" t="str">
        <f ca="1">IFERROR(IF(LEN(Hitos34[[#This Row],[Descripción del hito]])=0,"",IF(AND(CF$7=$E17,$F17=1),Marcador_de_hito,"")),"")</f>
        <v/>
      </c>
      <c r="CG17" s="29" t="str">
        <f ca="1">IFERROR(IF(LEN(Hitos34[[#This Row],[Descripción del hito]])=0,"",IF(AND(CG$7=$E17,$F17=1),Marcador_de_hito,"")),"")</f>
        <v/>
      </c>
      <c r="CH17" s="29" t="str">
        <f ca="1">IFERROR(IF(LEN(Hitos34[[#This Row],[Descripción del hito]])=0,"",IF(AND(CH$7=$E17,$F17=1),Marcador_de_hito,"")),"")</f>
        <v/>
      </c>
      <c r="CI17" s="29" t="str">
        <f ca="1">IFERROR(IF(LEN(Hitos34[[#This Row],[Descripción del hito]])=0,"",IF(AND(CI$7=$E17,$F17=1),Marcador_de_hito,"")),"")</f>
        <v/>
      </c>
      <c r="CJ17" s="29" t="str">
        <f ca="1">IFERROR(IF(LEN(Hitos34[[#This Row],[Descripción del hito]])=0,"",IF(AND(CJ$7=$E17,$F17=1),Marcador_de_hito,"")),"")</f>
        <v/>
      </c>
      <c r="CK17" s="29" t="str">
        <f ca="1">IFERROR(IF(LEN(Hitos34[[#This Row],[Descripción del hito]])=0,"",IF(AND(CK$7=$E17,$F17=1),Marcador_de_hito,"")),"")</f>
        <v/>
      </c>
      <c r="CL17" s="29" t="str">
        <f ca="1">IFERROR(IF(LEN(Hitos34[[#This Row],[Descripción del hito]])=0,"",IF(AND(CL$7=$E17,$F17=1),Marcador_de_hito,"")),"")</f>
        <v/>
      </c>
      <c r="CM17" s="29" t="str">
        <f ca="1">IFERROR(IF(LEN(Hitos34[[#This Row],[Descripción del hito]])=0,"",IF(AND(CM$7=$E17,$F17=1),Marcador_de_hito,"")),"")</f>
        <v/>
      </c>
      <c r="CN17" s="29" t="str">
        <f ca="1">IFERROR(IF(LEN(Hitos34[[#This Row],[Descripción del hito]])=0,"",IF(AND(CN$7=$E17,$F17=1),Marcador_de_hito,"")),"")</f>
        <v/>
      </c>
      <c r="CO17" s="29" t="str">
        <f ca="1">IFERROR(IF(LEN(Hitos34[[#This Row],[Descripción del hito]])=0,"",IF(AND(CO$7=$E17,$F17=1),Marcador_de_hito,"")),"")</f>
        <v/>
      </c>
      <c r="CP17" s="29" t="str">
        <f ca="1">IFERROR(IF(LEN(Hitos34[[#This Row],[Descripción del hito]])=0,"",IF(AND(CP$7=$E17,$F17=1),Marcador_de_hito,"")),"")</f>
        <v/>
      </c>
      <c r="CQ17" s="29" t="str">
        <f ca="1">IFERROR(IF(LEN(Hitos34[[#This Row],[Descripción del hito]])=0,"",IF(AND(CQ$7=$E17,$F17=1),Marcador_de_hito,"")),"")</f>
        <v/>
      </c>
      <c r="CR17" s="29" t="str">
        <f>IFERROR(IF(LEN(Hitos34[[#This Row],[Asignado a]])=0,"",IF(AND(CR$7=$E17,$F17=1),Marcador_de_hito,"")),"")</f>
        <v/>
      </c>
      <c r="CS17" s="29" t="str">
        <f>IFERROR(IF(LEN(Hitos34[[#This Row],[Asignado a]])=0,"",IF(AND(CS$7=$E17,$F17=1),Marcador_de_hito,"")),"")</f>
        <v/>
      </c>
      <c r="CT17" s="29" t="str">
        <f>IFERROR(IF(LEN(Hitos34[[#This Row],[Asignado a]])=0,"",IF(AND(CT$7=$E17,$F17=1),Marcador_de_hito,"")),"")</f>
        <v/>
      </c>
      <c r="CU17" s="29" t="str">
        <f>IFERROR(IF(LEN(Hitos34[[#This Row],[Asignado a]])=0,"",IF(AND(CU$7=$E17,$F17=1),Marcador_de_hito,"")),"")</f>
        <v/>
      </c>
      <c r="CV17" s="29" t="str">
        <f>IFERROR(IF(LEN(Hitos34[[#This Row],[Asignado a]])=0,"",IF(AND(CV$7=$E17,$F17=1),Marcador_de_hito,"")),"")</f>
        <v/>
      </c>
      <c r="CW17" s="29" t="str">
        <f>IFERROR(IF(LEN(Hitos34[[#This Row],[Asignado a]])=0,"",IF(AND(CW$7=$E17,$F17=1),Marcador_de_hito,"")),"")</f>
        <v/>
      </c>
      <c r="CX17" s="29" t="str">
        <f>IFERROR(IF(LEN(Hitos34[[#This Row],[Asignado a]])=0,"",IF(AND(CX$7=$E17,$F17=1),Marcador_de_hito,"")),"")</f>
        <v/>
      </c>
      <c r="CY17" s="29" t="str">
        <f>IFERROR(IF(LEN(Hitos34[[#This Row],[Asignado a]])=0,"",IF(AND(CY$7=$E17,$F17=1),Marcador_de_hito,"")),"")</f>
        <v/>
      </c>
      <c r="CZ17" s="29" t="str">
        <f>IFERROR(IF(LEN(Hitos34[[#This Row],[Asignado a]])=0,"",IF(AND(CZ$7=$E17,$F17=1),Marcador_de_hito,"")),"")</f>
        <v/>
      </c>
      <c r="DA17" s="29" t="str">
        <f>IFERROR(IF(LEN(Hitos34[[#This Row],[Asignado a]])=0,"",IF(AND(DA$7=$E17,$F17=1),Marcador_de_hito,"")),"")</f>
        <v/>
      </c>
      <c r="DB17" s="29" t="str">
        <f>IFERROR(IF(LEN(Hitos34[[#This Row],[Asignado a]])=0,"",IF(AND(DB$7=$E17,$F17=1),Marcador_de_hito,"")),"")</f>
        <v/>
      </c>
      <c r="DC17" s="29" t="str">
        <f>IFERROR(IF(LEN(Hitos34[[#This Row],[Asignado a]])=0,"",IF(AND(DC$7=$E17,$F17=1),Marcador_de_hito,"")),"")</f>
        <v/>
      </c>
      <c r="DD17" s="29" t="str">
        <f>IFERROR(IF(LEN(Hitos34[[#This Row],[Asignado a]])=0,"",IF(AND(DD$7=$E17,$F17=1),Marcador_de_hito,"")),"")</f>
        <v/>
      </c>
      <c r="DE17" s="29" t="str">
        <f>IFERROR(IF(LEN(Hitos34[[#This Row],[Asignado a]])=0,"",IF(AND(DE$7=$E17,$F17=1),Marcador_de_hito,"")),"")</f>
        <v/>
      </c>
      <c r="DF17" s="29" t="str">
        <f>IFERROR(IF(LEN(Hitos34[[#This Row],[Asignado a]])=0,"",IF(AND(DF$7=$E17,$F17=1),Marcador_de_hito,"")),"")</f>
        <v/>
      </c>
      <c r="DG17" s="29" t="str">
        <f>IFERROR(IF(LEN(Hitos34[[#This Row],[Asignado a]])=0,"",IF(AND(DG$7=$E17,$F17=1),Marcador_de_hito,"")),"")</f>
        <v/>
      </c>
      <c r="DH17" s="29" t="str">
        <f>IFERROR(IF(LEN(Hitos34[[#This Row],[Asignado a]])=0,"",IF(AND(DH$7=$E17,$F17=1),Marcador_de_hito,"")),"")</f>
        <v/>
      </c>
      <c r="DI17" s="29" t="str">
        <f>IFERROR(IF(LEN(Hitos34[[#This Row],[Asignado a]])=0,"",IF(AND(DI$7=$E17,$F17=1),Marcador_de_hito,"")),"")</f>
        <v/>
      </c>
      <c r="DJ17" s="29" t="str">
        <f>IFERROR(IF(LEN(Hitos34[[#This Row],[Asignado a]])=0,"",IF(AND(DJ$7=$E17,$F17=1),Marcador_de_hito,"")),"")</f>
        <v/>
      </c>
      <c r="DK17" s="29" t="str">
        <f>IFERROR(IF(LEN(Hitos34[[#This Row],[Asignado a]])=0,"",IF(AND(DK$7=$E17,$F17=1),Marcador_de_hito,"")),"")</f>
        <v/>
      </c>
      <c r="DL17" s="29" t="str">
        <f>IFERROR(IF(LEN(Hitos34[[#This Row],[Asignado a]])=0,"",IF(AND(DL$7=$E17,$F17=1),Marcador_de_hito,"")),"")</f>
        <v/>
      </c>
      <c r="DM17" s="29" t="str">
        <f>IFERROR(IF(LEN(Hitos34[[#This Row],[Asignado a]])=0,"",IF(AND(DM$7=$E17,$F17=1),Marcador_de_hito,"")),"")</f>
        <v/>
      </c>
      <c r="DN17" s="29" t="str">
        <f>IFERROR(IF(LEN(Hitos34[[#This Row],[Asignado a]])=0,"",IF(AND(DN$7=$E17,$F17=1),Marcador_de_hito,"")),"")</f>
        <v/>
      </c>
      <c r="DO17" s="29" t="str">
        <f ca="1">IFERROR(IF(LEN(Hitos34[[#This Row],[Progreso]])=0,"",IF(AND(DO$7=$E17,$F17=1),Marcador_de_hito,"")),"")</f>
        <v/>
      </c>
      <c r="DP17" s="29" t="str">
        <f ca="1">IFERROR(IF(LEN(Hitos34[[#This Row],[Inicio]])=0,"",IF(AND(DP$7=$E17,$F17=1),Marcador_de_hito,"")),"")</f>
        <v/>
      </c>
      <c r="DQ17" s="29" t="str">
        <f ca="1">IFERROR(IF(LEN(Hitos34[[#This Row],[Días]])=0,"",IF(AND(DQ$7=$E17,$F17=1),Marcador_de_hito,"")),"")</f>
        <v/>
      </c>
      <c r="DR17" s="29" t="str">
        <f ca="1">IFERROR(IF(LEN(Hitos34[[#This Row],[Descripción del hito]])=0,"",IF(AND(DR$7=$E17,$F17=1),Marcador_de_hito,"")),"")</f>
        <v/>
      </c>
      <c r="DS17" s="29" t="str">
        <f>IFERROR(IF(LEN(Hitos34[[#This Row],[Asignado a]])=0,"",IF(AND(DS$7=$E17,$F17=1),Marcador_de_hito,"")),"")</f>
        <v/>
      </c>
      <c r="DT17" s="29" t="str">
        <f ca="1">IFERROR(IF(LEN(Hitos34[[#This Row],[Progreso]])=0,"",IF(AND(DT$7=$E17,$F17=1),Marcador_de_hito,"")),"")</f>
        <v/>
      </c>
      <c r="DU17" s="29" t="str">
        <f ca="1">IFERROR(IF(LEN(Hitos34[[#This Row],[Inicio]])=0,"",IF(AND(DU$7=$E17,$F17=1),Marcador_de_hito,"")),"")</f>
        <v/>
      </c>
      <c r="DV17" s="29" t="str">
        <f ca="1">IFERROR(IF(LEN(Hitos34[[#This Row],[Días]])=0,"",IF(AND(DV$7=$E17,$F17=1),Marcador_de_hito,"")),"")</f>
        <v/>
      </c>
      <c r="DW17" s="29" t="str">
        <f ca="1">IFERROR(IF(LEN(Hitos34[[#This Row],[Descripción del hito]])=0,"",IF(AND(DW$7=$E17,$F17=1),Marcador_de_hito,"")),"")</f>
        <v/>
      </c>
      <c r="DX17" s="29" t="str">
        <f>IFERROR(IF(LEN(Hitos34[[#This Row],[Asignado a]])=0,"",IF(AND(DX$7=$E17,$F17=1),Marcador_de_hito,"")),"")</f>
        <v/>
      </c>
      <c r="DY17" s="29" t="str">
        <f ca="1">IFERROR(IF(LEN(Hitos34[[#This Row],[Progreso]])=0,"",IF(AND(DY$7=$E17,$F17=1),Marcador_de_hito,"")),"")</f>
        <v/>
      </c>
      <c r="DZ17" s="29" t="str">
        <f ca="1">IFERROR(IF(LEN(Hitos34[[#This Row],[Inicio]])=0,"",IF(AND(DZ$7=$E17,$F17=1),Marcador_de_hito,"")),"")</f>
        <v/>
      </c>
      <c r="EA17" s="29" t="str">
        <f ca="1">IFERROR(IF(LEN(Hitos34[[#This Row],[Días]])=0,"",IF(AND(EA$7=$E17,$F17=1),Marcador_de_hito,"")),"")</f>
        <v/>
      </c>
      <c r="EB17" s="29" t="str">
        <f ca="1">IFERROR(IF(LEN(Hitos34[[#This Row],[Descripción del hito]])=0,"",IF(AND(EB$7=$E17,$F17=1),Marcador_de_hito,"")),"")</f>
        <v/>
      </c>
      <c r="EC17" s="29" t="str">
        <f>IFERROR(IF(LEN(Hitos34[[#This Row],[Asignado a]])=0,"",IF(AND(EC$7=$E17,$F17=1),Marcador_de_hito,"")),"")</f>
        <v/>
      </c>
      <c r="ED17" s="29" t="str">
        <f ca="1">IFERROR(IF(LEN(Hitos34[[#This Row],[Progreso]])=0,"",IF(AND(ED$7=$E17,$F17=1),Marcador_de_hito,"")),"")</f>
        <v/>
      </c>
      <c r="EE17" s="29" t="str">
        <f ca="1">IFERROR(IF(LEN(Hitos34[[#This Row],[Inicio]])=0,"",IF(AND(EE$7=$E17,$F17=1),Marcador_de_hito,"")),"")</f>
        <v/>
      </c>
      <c r="EF17" s="29" t="str">
        <f ca="1">IFERROR(IF(LEN(Hitos34[[#This Row],[Días]])=0,"",IF(AND(EF$7=$E17,$F17=1),Marcador_de_hito,"")),"")</f>
        <v/>
      </c>
      <c r="EG17" s="29" t="str">
        <f ca="1">IFERROR(IF(LEN(Hitos34[[#This Row],[Descripción del hito]])=0,"",IF(AND(EG$7=$E17,$F17=1),Marcador_de_hito,"")),"")</f>
        <v/>
      </c>
      <c r="EH17" s="29" t="str">
        <f>IFERROR(IF(LEN(Hitos34[[#This Row],[Asignado a]])=0,"",IF(AND(EH$7=$E17,$F17=1),Marcador_de_hito,"")),"")</f>
        <v/>
      </c>
      <c r="EI17" s="29" t="str">
        <f ca="1">IFERROR(IF(LEN(Hitos34[[#This Row],[Progreso]])=0,"",IF(AND(EI$7=$E17,$F17=1),Marcador_de_hito,"")),"")</f>
        <v/>
      </c>
      <c r="EJ17" s="29" t="str">
        <f ca="1">IFERROR(IF(LEN(Hitos34[[#This Row],[Inicio]])=0,"",IF(AND(EJ$7=$E17,$F17=1),Marcador_de_hito,"")),"")</f>
        <v/>
      </c>
      <c r="EK17" s="29" t="str">
        <f ca="1">IFERROR(IF(LEN(Hitos34[[#This Row],[Días]])=0,"",IF(AND(EK$7=$E17,$F17=1),Marcador_de_hito,"")),"")</f>
        <v/>
      </c>
      <c r="EL17" s="29" t="str">
        <f ca="1">IFERROR(IF(LEN(Hitos34[[#This Row],[Descripción del hito]])=0,"",IF(AND(EL$7=$E17,$F17=1),Marcador_de_hito,"")),"")</f>
        <v/>
      </c>
      <c r="EM17" s="29" t="str">
        <f>IFERROR(IF(LEN(Hitos34[[#This Row],[Asignado a]])=0,"",IF(AND(EM$7=$E17,$F17=1),Marcador_de_hito,"")),"")</f>
        <v/>
      </c>
      <c r="EN17" s="29" t="str">
        <f ca="1">IFERROR(IF(LEN(Hitos34[[#This Row],[Progreso]])=0,"",IF(AND(EN$7=$E17,$F17=1),Marcador_de_hito,"")),"")</f>
        <v/>
      </c>
      <c r="EO17" s="29" t="str">
        <f ca="1">IFERROR(IF(LEN(Hitos34[[#This Row],[Inicio]])=0,"",IF(AND(EO$7=$E17,$F17=1),Marcador_de_hito,"")),"")</f>
        <v/>
      </c>
      <c r="EP17" s="29" t="str">
        <f ca="1">IFERROR(IF(LEN(Hitos34[[#This Row],[Días]])=0,"",IF(AND(EP$7=$E17,$F17=1),Marcador_de_hito,"")),"")</f>
        <v/>
      </c>
      <c r="EQ17" s="29" t="str">
        <f ca="1">IFERROR(IF(LEN(Hitos34[[#This Row],[Descripción del hito]])=0,"",IF(AND(EQ$7=$E17,$F17=1),Marcador_de_hito,"")),"")</f>
        <v/>
      </c>
      <c r="ER17" s="29" t="str">
        <f>IFERROR(IF(LEN(Hitos34[[#This Row],[Asignado a]])=0,"",IF(AND(ER$7=$E17,$F17=1),Marcador_de_hito,"")),"")</f>
        <v/>
      </c>
      <c r="ES17" s="29" t="str">
        <f ca="1">IFERROR(IF(LEN(Hitos34[[#This Row],[Progreso]])=0,"",IF(AND(ES$7=$E17,$F17=1),Marcador_de_hito,"")),"")</f>
        <v/>
      </c>
      <c r="ET17" s="29" t="str">
        <f ca="1">IFERROR(IF(LEN(Hitos34[[#This Row],[Inicio]])=0,"",IF(AND(ET$7=$E17,$F17=1),Marcador_de_hito,"")),"")</f>
        <v/>
      </c>
      <c r="EU17" s="29" t="str">
        <f ca="1">IFERROR(IF(LEN(Hitos34[[#This Row],[Días]])=0,"",IF(AND(EU$7=$E17,$F17=1),Marcador_de_hito,"")),"")</f>
        <v/>
      </c>
      <c r="EV17" s="29" t="str">
        <f ca="1">IFERROR(IF(LEN(Hitos34[[#This Row],[Descripción del hito]])=0,"",IF(AND(EV$7=$E17,$F17=1),Marcador_de_hito,"")),"")</f>
        <v/>
      </c>
      <c r="EW17" s="29" t="str">
        <f>IFERROR(IF(LEN(Hitos34[[#This Row],[Asignado a]])=0,"",IF(AND(EW$7=$E17,$F17=1),Marcador_de_hito,"")),"")</f>
        <v/>
      </c>
      <c r="EX17" s="29" t="str">
        <f ca="1">IFERROR(IF(LEN(Hitos34[[#This Row],[Progreso]])=0,"",IF(AND(EX$7=$E17,$F17=1),Marcador_de_hito,"")),"")</f>
        <v/>
      </c>
      <c r="EY17" s="29" t="str">
        <f ca="1">IFERROR(IF(LEN(Hitos34[[#This Row],[Inicio]])=0,"",IF(AND(EY$7=$E17,$F17=1),Marcador_de_hito,"")),"")</f>
        <v/>
      </c>
      <c r="EZ17" s="29" t="str">
        <f ca="1">IFERROR(IF(LEN(Hitos34[[#This Row],[Días]])=0,"",IF(AND(EZ$7=$E17,$F17=1),Marcador_de_hito,"")),"")</f>
        <v/>
      </c>
      <c r="FA17" s="29" t="str">
        <f ca="1">IFERROR(IF(LEN(Hitos34[[#This Row],[Descripción del hito]])=0,"",IF(AND(FA$7=$E17,$F17=1),Marcador_de_hito,"")),"")</f>
        <v/>
      </c>
      <c r="FB17" s="29" t="str">
        <f>IFERROR(IF(LEN(Hitos34[[#This Row],[Asignado a]])=0,"",IF(AND(FB$7=$E17,$F17=1),Marcador_de_hito,"")),"")</f>
        <v/>
      </c>
      <c r="FC17" s="29" t="str">
        <f ca="1">IFERROR(IF(LEN(Hitos34[[#This Row],[Progreso]])=0,"",IF(AND(FC$7=$E17,$F17=1),Marcador_de_hito,"")),"")</f>
        <v/>
      </c>
      <c r="FD17" s="29" t="str">
        <f ca="1">IFERROR(IF(LEN(Hitos34[[#This Row],[Inicio]])=0,"",IF(AND(FD$7=$E17,$F17=1),Marcador_de_hito,"")),"")</f>
        <v/>
      </c>
      <c r="FE17" s="29" t="str">
        <f ca="1">IFERROR(IF(LEN(Hitos34[[#This Row],[Días]])=0,"",IF(AND(FE$7=$E17,$F17=1),Marcador_de_hito,"")),"")</f>
        <v/>
      </c>
      <c r="FF17" s="29" t="str">
        <f ca="1">IFERROR(IF(LEN(Hitos34[[#This Row],[Descripción del hito]])=0,"",IF(AND(FF$7=$E17,$F17=1),Marcador_de_hito,"")),"")</f>
        <v/>
      </c>
      <c r="FG17" s="29" t="str">
        <f>IFERROR(IF(LEN(Hitos34[[#This Row],[Asignado a]])=0,"",IF(AND(FG$7=$E17,$F17=1),Marcador_de_hito,"")),"")</f>
        <v/>
      </c>
      <c r="FH17" s="29" t="str">
        <f ca="1">IFERROR(IF(LEN(Hitos34[[#This Row],[Progreso]])=0,"",IF(AND(FH$7=$E17,$F17=1),Marcador_de_hito,"")),"")</f>
        <v/>
      </c>
      <c r="FI17" s="29" t="str">
        <f ca="1">IFERROR(IF(LEN(Hitos34[[#This Row],[Inicio]])=0,"",IF(AND(FI$7=$E17,$F17=1),Marcador_de_hito,"")),"")</f>
        <v/>
      </c>
      <c r="FJ17" s="29" t="str">
        <f ca="1">IFERROR(IF(LEN(Hitos34[[#This Row],[Días]])=0,"",IF(AND(FJ$7=$E17,$F17=1),Marcador_de_hito,"")),"")</f>
        <v/>
      </c>
      <c r="FK17" s="29" t="str">
        <f ca="1">IFERROR(IF(LEN(Hitos34[[#This Row],[Descripción del hito]])=0,"",IF(AND(FK$7=$E17,$F17=1),Marcador_de_hito,"")),"")</f>
        <v/>
      </c>
    </row>
    <row r="18" spans="1:167" s="1" customFormat="1" ht="30" customHeight="1" outlineLevel="1" x14ac:dyDescent="0.3">
      <c r="A18" s="9"/>
      <c r="B18" s="52" t="s">
        <v>26</v>
      </c>
      <c r="C18" s="17"/>
      <c r="D18" s="91">
        <v>0</v>
      </c>
      <c r="E18" s="45">
        <f>DATE(2023, 3,10)</f>
        <v>44995</v>
      </c>
      <c r="F18" s="16">
        <v>1</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f ca="1">IFERROR(IF(LEN(Hitos34[[#This Row],[Días]])=0,"",IF(AND(AF$7=$E18,$F18=1),Marcador_de_hito,"")),"")</f>
        <v>1</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t="str">
        <f ca="1">IFERROR(IF(LEN(Hitos34[[#This Row],[Días]])=0,"",IF(AND(AS$7=$E18,$F18=1),Marcador_de_hito,"")),"")</f>
        <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c r="BL18" s="29" t="str">
        <f ca="1">IFERROR(IF(LEN(Hitos34[[#This Row],[Descripción del hito]])=0,"",IF(AND(BL$7=$E18,$F18=1),Marcador_de_hito,"")),"")</f>
        <v/>
      </c>
      <c r="BM18" s="29" t="str">
        <f ca="1">IFERROR(IF(LEN(Hitos34[[#This Row],[Descripción del hito]])=0,"",IF(AND(BM$7=$E18,$F18=1),Marcador_de_hito,"")),"")</f>
        <v/>
      </c>
      <c r="BN18" s="29" t="str">
        <f ca="1">IFERROR(IF(LEN(Hitos34[[#This Row],[Descripción del hito]])=0,"",IF(AND(BN$7=$E18,$F18=1),Marcador_de_hito,"")),"")</f>
        <v/>
      </c>
      <c r="BO18" s="29" t="str">
        <f ca="1">IFERROR(IF(LEN(Hitos34[[#This Row],[Descripción del hito]])=0,"",IF(AND(BO$7=$E18,$F18=1),Marcador_de_hito,"")),"")</f>
        <v/>
      </c>
      <c r="BP18" s="29" t="str">
        <f ca="1">IFERROR(IF(LEN(Hitos34[[#This Row],[Descripción del hito]])=0,"",IF(AND(BP$7=$E18,$F18=1),Marcador_de_hito,"")),"")</f>
        <v/>
      </c>
      <c r="BQ18" s="29" t="str">
        <f ca="1">IFERROR(IF(LEN(Hitos34[[#This Row],[Descripción del hito]])=0,"",IF(AND(BQ$7=$E18,$F18=1),Marcador_de_hito,"")),"")</f>
        <v/>
      </c>
      <c r="BR18" s="29" t="str">
        <f ca="1">IFERROR(IF(LEN(Hitos34[[#This Row],[Descripción del hito]])=0,"",IF(AND(BR$7=$E18,$F18=1),Marcador_de_hito,"")),"")</f>
        <v/>
      </c>
      <c r="BS18" s="29" t="str">
        <f ca="1">IFERROR(IF(LEN(Hitos34[[#This Row],[Descripción del hito]])=0,"",IF(AND(BS$7=$E18,$F18=1),Marcador_de_hito,"")),"")</f>
        <v/>
      </c>
      <c r="BT18" s="29" t="str">
        <f ca="1">IFERROR(IF(LEN(Hitos34[[#This Row],[Descripción del hito]])=0,"",IF(AND(BT$7=$E18,$F18=1),Marcador_de_hito,"")),"")</f>
        <v/>
      </c>
      <c r="BU18" s="29" t="str">
        <f ca="1">IFERROR(IF(LEN(Hitos34[[#This Row],[Descripción del hito]])=0,"",IF(AND(BU$7=$E18,$F18=1),Marcador_de_hito,"")),"")</f>
        <v/>
      </c>
      <c r="BV18" s="29" t="str">
        <f ca="1">IFERROR(IF(LEN(Hitos34[[#This Row],[Descripción del hito]])=0,"",IF(AND(BV$7=$E18,$F18=1),Marcador_de_hito,"")),"")</f>
        <v/>
      </c>
      <c r="BW18" s="29" t="str">
        <f ca="1">IFERROR(IF(LEN(Hitos34[[#This Row],[Descripción del hito]])=0,"",IF(AND(BW$7=$E18,$F18=1),Marcador_de_hito,"")),"")</f>
        <v/>
      </c>
      <c r="BX18" s="29" t="str">
        <f ca="1">IFERROR(IF(LEN(Hitos34[[#This Row],[Descripción del hito]])=0,"",IF(AND(BX$7=$E18,$F18=1),Marcador_de_hito,"")),"")</f>
        <v/>
      </c>
      <c r="BY18" s="29" t="str">
        <f ca="1">IFERROR(IF(LEN(Hitos34[[#This Row],[Descripción del hito]])=0,"",IF(AND(BY$7=$E18,$F18=1),Marcador_de_hito,"")),"")</f>
        <v/>
      </c>
      <c r="BZ18" s="29" t="str">
        <f ca="1">IFERROR(IF(LEN(Hitos34[[#This Row],[Descripción del hito]])=0,"",IF(AND(BZ$7=$E18,$F18=1),Marcador_de_hito,"")),"")</f>
        <v/>
      </c>
      <c r="CA18" s="29" t="str">
        <f ca="1">IFERROR(IF(LEN(Hitos34[[#This Row],[Descripción del hito]])=0,"",IF(AND(CA$7=$E18,$F18=1),Marcador_de_hito,"")),"")</f>
        <v/>
      </c>
      <c r="CB18" s="29" t="str">
        <f ca="1">IFERROR(IF(LEN(Hitos34[[#This Row],[Descripción del hito]])=0,"",IF(AND(CB$7=$E18,$F18=1),Marcador_de_hito,"")),"")</f>
        <v/>
      </c>
      <c r="CC18" s="29" t="str">
        <f ca="1">IFERROR(IF(LEN(Hitos34[[#This Row],[Descripción del hito]])=0,"",IF(AND(CC$7=$E18,$F18=1),Marcador_de_hito,"")),"")</f>
        <v/>
      </c>
      <c r="CD18" s="29" t="str">
        <f ca="1">IFERROR(IF(LEN(Hitos34[[#This Row],[Descripción del hito]])=0,"",IF(AND(CD$7=$E18,$F18=1),Marcador_de_hito,"")),"")</f>
        <v/>
      </c>
      <c r="CE18" s="29" t="str">
        <f ca="1">IFERROR(IF(LEN(Hitos34[[#This Row],[Descripción del hito]])=0,"",IF(AND(CE$7=$E18,$F18=1),Marcador_de_hito,"")),"")</f>
        <v/>
      </c>
      <c r="CF18" s="29" t="str">
        <f ca="1">IFERROR(IF(LEN(Hitos34[[#This Row],[Descripción del hito]])=0,"",IF(AND(CF$7=$E18,$F18=1),Marcador_de_hito,"")),"")</f>
        <v/>
      </c>
      <c r="CG18" s="29" t="str">
        <f ca="1">IFERROR(IF(LEN(Hitos34[[#This Row],[Descripción del hito]])=0,"",IF(AND(CG$7=$E18,$F18=1),Marcador_de_hito,"")),"")</f>
        <v/>
      </c>
      <c r="CH18" s="29" t="str">
        <f ca="1">IFERROR(IF(LEN(Hitos34[[#This Row],[Descripción del hito]])=0,"",IF(AND(CH$7=$E18,$F18=1),Marcador_de_hito,"")),"")</f>
        <v/>
      </c>
      <c r="CI18" s="29" t="str">
        <f ca="1">IFERROR(IF(LEN(Hitos34[[#This Row],[Descripción del hito]])=0,"",IF(AND(CI$7=$E18,$F18=1),Marcador_de_hito,"")),"")</f>
        <v/>
      </c>
      <c r="CJ18" s="29" t="str">
        <f ca="1">IFERROR(IF(LEN(Hitos34[[#This Row],[Descripción del hito]])=0,"",IF(AND(CJ$7=$E18,$F18=1),Marcador_de_hito,"")),"")</f>
        <v/>
      </c>
      <c r="CK18" s="29" t="str">
        <f ca="1">IFERROR(IF(LEN(Hitos34[[#This Row],[Descripción del hito]])=0,"",IF(AND(CK$7=$E18,$F18=1),Marcador_de_hito,"")),"")</f>
        <v/>
      </c>
      <c r="CL18" s="29" t="str">
        <f ca="1">IFERROR(IF(LEN(Hitos34[[#This Row],[Descripción del hito]])=0,"",IF(AND(CL$7=$E18,$F18=1),Marcador_de_hito,"")),"")</f>
        <v/>
      </c>
      <c r="CM18" s="29" t="str">
        <f ca="1">IFERROR(IF(LEN(Hitos34[[#This Row],[Descripción del hito]])=0,"",IF(AND(CM$7=$E18,$F18=1),Marcador_de_hito,"")),"")</f>
        <v/>
      </c>
      <c r="CN18" s="29" t="str">
        <f ca="1">IFERROR(IF(LEN(Hitos34[[#This Row],[Descripción del hito]])=0,"",IF(AND(CN$7=$E18,$F18=1),Marcador_de_hito,"")),"")</f>
        <v/>
      </c>
      <c r="CO18" s="29" t="str">
        <f ca="1">IFERROR(IF(LEN(Hitos34[[#This Row],[Descripción del hito]])=0,"",IF(AND(CO$7=$E18,$F18=1),Marcador_de_hito,"")),"")</f>
        <v/>
      </c>
      <c r="CP18" s="29" t="str">
        <f ca="1">IFERROR(IF(LEN(Hitos34[[#This Row],[Descripción del hito]])=0,"",IF(AND(CP$7=$E18,$F18=1),Marcador_de_hito,"")),"")</f>
        <v/>
      </c>
      <c r="CQ18" s="29" t="str">
        <f ca="1">IFERROR(IF(LEN(Hitos34[[#This Row],[Descripción del hito]])=0,"",IF(AND(CQ$7=$E18,$F18=1),Marcador_de_hito,"")),"")</f>
        <v/>
      </c>
      <c r="CR18" s="29" t="str">
        <f>IFERROR(IF(LEN(Hitos34[[#This Row],[Asignado a]])=0,"",IF(AND(CR$7=$E18,$F18=1),Marcador_de_hito,"")),"")</f>
        <v/>
      </c>
      <c r="CS18" s="29" t="str">
        <f>IFERROR(IF(LEN(Hitos34[[#This Row],[Asignado a]])=0,"",IF(AND(CS$7=$E18,$F18=1),Marcador_de_hito,"")),"")</f>
        <v/>
      </c>
      <c r="CT18" s="29" t="str">
        <f>IFERROR(IF(LEN(Hitos34[[#This Row],[Asignado a]])=0,"",IF(AND(CT$7=$E18,$F18=1),Marcador_de_hito,"")),"")</f>
        <v/>
      </c>
      <c r="CU18" s="29" t="str">
        <f>IFERROR(IF(LEN(Hitos34[[#This Row],[Asignado a]])=0,"",IF(AND(CU$7=$E18,$F18=1),Marcador_de_hito,"")),"")</f>
        <v/>
      </c>
      <c r="CV18" s="29" t="str">
        <f>IFERROR(IF(LEN(Hitos34[[#This Row],[Asignado a]])=0,"",IF(AND(CV$7=$E18,$F18=1),Marcador_de_hito,"")),"")</f>
        <v/>
      </c>
      <c r="CW18" s="29" t="str">
        <f>IFERROR(IF(LEN(Hitos34[[#This Row],[Asignado a]])=0,"",IF(AND(CW$7=$E18,$F18=1),Marcador_de_hito,"")),"")</f>
        <v/>
      </c>
      <c r="CX18" s="29" t="str">
        <f>IFERROR(IF(LEN(Hitos34[[#This Row],[Asignado a]])=0,"",IF(AND(CX$7=$E18,$F18=1),Marcador_de_hito,"")),"")</f>
        <v/>
      </c>
      <c r="CY18" s="29" t="str">
        <f>IFERROR(IF(LEN(Hitos34[[#This Row],[Asignado a]])=0,"",IF(AND(CY$7=$E18,$F18=1),Marcador_de_hito,"")),"")</f>
        <v/>
      </c>
      <c r="CZ18" s="29" t="str">
        <f>IFERROR(IF(LEN(Hitos34[[#This Row],[Asignado a]])=0,"",IF(AND(CZ$7=$E18,$F18=1),Marcador_de_hito,"")),"")</f>
        <v/>
      </c>
      <c r="DA18" s="29" t="str">
        <f>IFERROR(IF(LEN(Hitos34[[#This Row],[Asignado a]])=0,"",IF(AND(DA$7=$E18,$F18=1),Marcador_de_hito,"")),"")</f>
        <v/>
      </c>
      <c r="DB18" s="29" t="str">
        <f>IFERROR(IF(LEN(Hitos34[[#This Row],[Asignado a]])=0,"",IF(AND(DB$7=$E18,$F18=1),Marcador_de_hito,"")),"")</f>
        <v/>
      </c>
      <c r="DC18" s="29" t="str">
        <f>IFERROR(IF(LEN(Hitos34[[#This Row],[Asignado a]])=0,"",IF(AND(DC$7=$E18,$F18=1),Marcador_de_hito,"")),"")</f>
        <v/>
      </c>
      <c r="DD18" s="29" t="str">
        <f>IFERROR(IF(LEN(Hitos34[[#This Row],[Asignado a]])=0,"",IF(AND(DD$7=$E18,$F18=1),Marcador_de_hito,"")),"")</f>
        <v/>
      </c>
      <c r="DE18" s="29" t="str">
        <f>IFERROR(IF(LEN(Hitos34[[#This Row],[Asignado a]])=0,"",IF(AND(DE$7=$E18,$F18=1),Marcador_de_hito,"")),"")</f>
        <v/>
      </c>
      <c r="DF18" s="29" t="str">
        <f>IFERROR(IF(LEN(Hitos34[[#This Row],[Asignado a]])=0,"",IF(AND(DF$7=$E18,$F18=1),Marcador_de_hito,"")),"")</f>
        <v/>
      </c>
      <c r="DG18" s="29" t="str">
        <f>IFERROR(IF(LEN(Hitos34[[#This Row],[Asignado a]])=0,"",IF(AND(DG$7=$E18,$F18=1),Marcador_de_hito,"")),"")</f>
        <v/>
      </c>
      <c r="DH18" s="29" t="str">
        <f>IFERROR(IF(LEN(Hitos34[[#This Row],[Asignado a]])=0,"",IF(AND(DH$7=$E18,$F18=1),Marcador_de_hito,"")),"")</f>
        <v/>
      </c>
      <c r="DI18" s="29" t="str">
        <f>IFERROR(IF(LEN(Hitos34[[#This Row],[Asignado a]])=0,"",IF(AND(DI$7=$E18,$F18=1),Marcador_de_hito,"")),"")</f>
        <v/>
      </c>
      <c r="DJ18" s="29" t="str">
        <f>IFERROR(IF(LEN(Hitos34[[#This Row],[Asignado a]])=0,"",IF(AND(DJ$7=$E18,$F18=1),Marcador_de_hito,"")),"")</f>
        <v/>
      </c>
      <c r="DK18" s="29" t="str">
        <f>IFERROR(IF(LEN(Hitos34[[#This Row],[Asignado a]])=0,"",IF(AND(DK$7=$E18,$F18=1),Marcador_de_hito,"")),"")</f>
        <v/>
      </c>
      <c r="DL18" s="29" t="str">
        <f>IFERROR(IF(LEN(Hitos34[[#This Row],[Asignado a]])=0,"",IF(AND(DL$7=$E18,$F18=1),Marcador_de_hito,"")),"")</f>
        <v/>
      </c>
      <c r="DM18" s="29" t="str">
        <f>IFERROR(IF(LEN(Hitos34[[#This Row],[Asignado a]])=0,"",IF(AND(DM$7=$E18,$F18=1),Marcador_de_hito,"")),"")</f>
        <v/>
      </c>
      <c r="DN18" s="29" t="str">
        <f>IFERROR(IF(LEN(Hitos34[[#This Row],[Asignado a]])=0,"",IF(AND(DN$7=$E18,$F18=1),Marcador_de_hito,"")),"")</f>
        <v/>
      </c>
      <c r="DO18" s="29" t="str">
        <f ca="1">IFERROR(IF(LEN(Hitos34[[#This Row],[Progreso]])=0,"",IF(AND(DO$7=$E18,$F18=1),Marcador_de_hito,"")),"")</f>
        <v/>
      </c>
      <c r="DP18" s="29" t="str">
        <f ca="1">IFERROR(IF(LEN(Hitos34[[#This Row],[Inicio]])=0,"",IF(AND(DP$7=$E18,$F18=1),Marcador_de_hito,"")),"")</f>
        <v/>
      </c>
      <c r="DQ18" s="29" t="str">
        <f ca="1">IFERROR(IF(LEN(Hitos34[[#This Row],[Días]])=0,"",IF(AND(DQ$7=$E18,$F18=1),Marcador_de_hito,"")),"")</f>
        <v/>
      </c>
      <c r="DR18" s="29" t="str">
        <f ca="1">IFERROR(IF(LEN(Hitos34[[#This Row],[Descripción del hito]])=0,"",IF(AND(DR$7=$E18,$F18=1),Marcador_de_hito,"")),"")</f>
        <v/>
      </c>
      <c r="DS18" s="29" t="str">
        <f>IFERROR(IF(LEN(Hitos34[[#This Row],[Asignado a]])=0,"",IF(AND(DS$7=$E18,$F18=1),Marcador_de_hito,"")),"")</f>
        <v/>
      </c>
      <c r="DT18" s="29" t="str">
        <f ca="1">IFERROR(IF(LEN(Hitos34[[#This Row],[Progreso]])=0,"",IF(AND(DT$7=$E18,$F18=1),Marcador_de_hito,"")),"")</f>
        <v/>
      </c>
      <c r="DU18" s="29" t="str">
        <f ca="1">IFERROR(IF(LEN(Hitos34[[#This Row],[Inicio]])=0,"",IF(AND(DU$7=$E18,$F18=1),Marcador_de_hito,"")),"")</f>
        <v/>
      </c>
      <c r="DV18" s="29" t="str">
        <f ca="1">IFERROR(IF(LEN(Hitos34[[#This Row],[Días]])=0,"",IF(AND(DV$7=$E18,$F18=1),Marcador_de_hito,"")),"")</f>
        <v/>
      </c>
      <c r="DW18" s="29" t="str">
        <f ca="1">IFERROR(IF(LEN(Hitos34[[#This Row],[Descripción del hito]])=0,"",IF(AND(DW$7=$E18,$F18=1),Marcador_de_hito,"")),"")</f>
        <v/>
      </c>
      <c r="DX18" s="29" t="str">
        <f>IFERROR(IF(LEN(Hitos34[[#This Row],[Asignado a]])=0,"",IF(AND(DX$7=$E18,$F18=1),Marcador_de_hito,"")),"")</f>
        <v/>
      </c>
      <c r="DY18" s="29" t="str">
        <f ca="1">IFERROR(IF(LEN(Hitos34[[#This Row],[Progreso]])=0,"",IF(AND(DY$7=$E18,$F18=1),Marcador_de_hito,"")),"")</f>
        <v/>
      </c>
      <c r="DZ18" s="29" t="str">
        <f ca="1">IFERROR(IF(LEN(Hitos34[[#This Row],[Inicio]])=0,"",IF(AND(DZ$7=$E18,$F18=1),Marcador_de_hito,"")),"")</f>
        <v/>
      </c>
      <c r="EA18" s="29" t="str">
        <f ca="1">IFERROR(IF(LEN(Hitos34[[#This Row],[Días]])=0,"",IF(AND(EA$7=$E18,$F18=1),Marcador_de_hito,"")),"")</f>
        <v/>
      </c>
      <c r="EB18" s="29" t="str">
        <f ca="1">IFERROR(IF(LEN(Hitos34[[#This Row],[Descripción del hito]])=0,"",IF(AND(EB$7=$E18,$F18=1),Marcador_de_hito,"")),"")</f>
        <v/>
      </c>
      <c r="EC18" s="29" t="str">
        <f>IFERROR(IF(LEN(Hitos34[[#This Row],[Asignado a]])=0,"",IF(AND(EC$7=$E18,$F18=1),Marcador_de_hito,"")),"")</f>
        <v/>
      </c>
      <c r="ED18" s="29" t="str">
        <f ca="1">IFERROR(IF(LEN(Hitos34[[#This Row],[Progreso]])=0,"",IF(AND(ED$7=$E18,$F18=1),Marcador_de_hito,"")),"")</f>
        <v/>
      </c>
      <c r="EE18" s="29" t="str">
        <f ca="1">IFERROR(IF(LEN(Hitos34[[#This Row],[Inicio]])=0,"",IF(AND(EE$7=$E18,$F18=1),Marcador_de_hito,"")),"")</f>
        <v/>
      </c>
      <c r="EF18" s="29" t="str">
        <f ca="1">IFERROR(IF(LEN(Hitos34[[#This Row],[Días]])=0,"",IF(AND(EF$7=$E18,$F18=1),Marcador_de_hito,"")),"")</f>
        <v/>
      </c>
      <c r="EG18" s="29" t="str">
        <f ca="1">IFERROR(IF(LEN(Hitos34[[#This Row],[Descripción del hito]])=0,"",IF(AND(EG$7=$E18,$F18=1),Marcador_de_hito,"")),"")</f>
        <v/>
      </c>
      <c r="EH18" s="29" t="str">
        <f>IFERROR(IF(LEN(Hitos34[[#This Row],[Asignado a]])=0,"",IF(AND(EH$7=$E18,$F18=1),Marcador_de_hito,"")),"")</f>
        <v/>
      </c>
      <c r="EI18" s="29" t="str">
        <f ca="1">IFERROR(IF(LEN(Hitos34[[#This Row],[Progreso]])=0,"",IF(AND(EI$7=$E18,$F18=1),Marcador_de_hito,"")),"")</f>
        <v/>
      </c>
      <c r="EJ18" s="29" t="str">
        <f ca="1">IFERROR(IF(LEN(Hitos34[[#This Row],[Inicio]])=0,"",IF(AND(EJ$7=$E18,$F18=1),Marcador_de_hito,"")),"")</f>
        <v/>
      </c>
      <c r="EK18" s="29" t="str">
        <f ca="1">IFERROR(IF(LEN(Hitos34[[#This Row],[Días]])=0,"",IF(AND(EK$7=$E18,$F18=1),Marcador_de_hito,"")),"")</f>
        <v/>
      </c>
      <c r="EL18" s="29" t="str">
        <f ca="1">IFERROR(IF(LEN(Hitos34[[#This Row],[Descripción del hito]])=0,"",IF(AND(EL$7=$E18,$F18=1),Marcador_de_hito,"")),"")</f>
        <v/>
      </c>
      <c r="EM18" s="29" t="str">
        <f>IFERROR(IF(LEN(Hitos34[[#This Row],[Asignado a]])=0,"",IF(AND(EM$7=$E18,$F18=1),Marcador_de_hito,"")),"")</f>
        <v/>
      </c>
      <c r="EN18" s="29" t="str">
        <f ca="1">IFERROR(IF(LEN(Hitos34[[#This Row],[Progreso]])=0,"",IF(AND(EN$7=$E18,$F18=1),Marcador_de_hito,"")),"")</f>
        <v/>
      </c>
      <c r="EO18" s="29" t="str">
        <f ca="1">IFERROR(IF(LEN(Hitos34[[#This Row],[Inicio]])=0,"",IF(AND(EO$7=$E18,$F18=1),Marcador_de_hito,"")),"")</f>
        <v/>
      </c>
      <c r="EP18" s="29" t="str">
        <f ca="1">IFERROR(IF(LEN(Hitos34[[#This Row],[Días]])=0,"",IF(AND(EP$7=$E18,$F18=1),Marcador_de_hito,"")),"")</f>
        <v/>
      </c>
      <c r="EQ18" s="29" t="str">
        <f ca="1">IFERROR(IF(LEN(Hitos34[[#This Row],[Descripción del hito]])=0,"",IF(AND(EQ$7=$E18,$F18=1),Marcador_de_hito,"")),"")</f>
        <v/>
      </c>
      <c r="ER18" s="29" t="str">
        <f>IFERROR(IF(LEN(Hitos34[[#This Row],[Asignado a]])=0,"",IF(AND(ER$7=$E18,$F18=1),Marcador_de_hito,"")),"")</f>
        <v/>
      </c>
      <c r="ES18" s="29" t="str">
        <f ca="1">IFERROR(IF(LEN(Hitos34[[#This Row],[Progreso]])=0,"",IF(AND(ES$7=$E18,$F18=1),Marcador_de_hito,"")),"")</f>
        <v/>
      </c>
      <c r="ET18" s="29" t="str">
        <f ca="1">IFERROR(IF(LEN(Hitos34[[#This Row],[Inicio]])=0,"",IF(AND(ET$7=$E18,$F18=1),Marcador_de_hito,"")),"")</f>
        <v/>
      </c>
      <c r="EU18" s="29" t="str">
        <f ca="1">IFERROR(IF(LEN(Hitos34[[#This Row],[Días]])=0,"",IF(AND(EU$7=$E18,$F18=1),Marcador_de_hito,"")),"")</f>
        <v/>
      </c>
      <c r="EV18" s="29" t="str">
        <f ca="1">IFERROR(IF(LEN(Hitos34[[#This Row],[Descripción del hito]])=0,"",IF(AND(EV$7=$E18,$F18=1),Marcador_de_hito,"")),"")</f>
        <v/>
      </c>
      <c r="EW18" s="29" t="str">
        <f>IFERROR(IF(LEN(Hitos34[[#This Row],[Asignado a]])=0,"",IF(AND(EW$7=$E18,$F18=1),Marcador_de_hito,"")),"")</f>
        <v/>
      </c>
      <c r="EX18" s="29" t="str">
        <f ca="1">IFERROR(IF(LEN(Hitos34[[#This Row],[Progreso]])=0,"",IF(AND(EX$7=$E18,$F18=1),Marcador_de_hito,"")),"")</f>
        <v/>
      </c>
      <c r="EY18" s="29" t="str">
        <f ca="1">IFERROR(IF(LEN(Hitos34[[#This Row],[Inicio]])=0,"",IF(AND(EY$7=$E18,$F18=1),Marcador_de_hito,"")),"")</f>
        <v/>
      </c>
      <c r="EZ18" s="29" t="str">
        <f ca="1">IFERROR(IF(LEN(Hitos34[[#This Row],[Días]])=0,"",IF(AND(EZ$7=$E18,$F18=1),Marcador_de_hito,"")),"")</f>
        <v/>
      </c>
      <c r="FA18" s="29" t="str">
        <f ca="1">IFERROR(IF(LEN(Hitos34[[#This Row],[Descripción del hito]])=0,"",IF(AND(FA$7=$E18,$F18=1),Marcador_de_hito,"")),"")</f>
        <v/>
      </c>
      <c r="FB18" s="29" t="str">
        <f>IFERROR(IF(LEN(Hitos34[[#This Row],[Asignado a]])=0,"",IF(AND(FB$7=$E18,$F18=1),Marcador_de_hito,"")),"")</f>
        <v/>
      </c>
      <c r="FC18" s="29" t="str">
        <f ca="1">IFERROR(IF(LEN(Hitos34[[#This Row],[Progreso]])=0,"",IF(AND(FC$7=$E18,$F18=1),Marcador_de_hito,"")),"")</f>
        <v/>
      </c>
      <c r="FD18" s="29" t="str">
        <f ca="1">IFERROR(IF(LEN(Hitos34[[#This Row],[Inicio]])=0,"",IF(AND(FD$7=$E18,$F18=1),Marcador_de_hito,"")),"")</f>
        <v/>
      </c>
      <c r="FE18" s="29" t="str">
        <f ca="1">IFERROR(IF(LEN(Hitos34[[#This Row],[Días]])=0,"",IF(AND(FE$7=$E18,$F18=1),Marcador_de_hito,"")),"")</f>
        <v/>
      </c>
      <c r="FF18" s="29" t="str">
        <f ca="1">IFERROR(IF(LEN(Hitos34[[#This Row],[Descripción del hito]])=0,"",IF(AND(FF$7=$E18,$F18=1),Marcador_de_hito,"")),"")</f>
        <v/>
      </c>
      <c r="FG18" s="29" t="str">
        <f>IFERROR(IF(LEN(Hitos34[[#This Row],[Asignado a]])=0,"",IF(AND(FG$7=$E18,$F18=1),Marcador_de_hito,"")),"")</f>
        <v/>
      </c>
      <c r="FH18" s="29" t="str">
        <f ca="1">IFERROR(IF(LEN(Hitos34[[#This Row],[Progreso]])=0,"",IF(AND(FH$7=$E18,$F18=1),Marcador_de_hito,"")),"")</f>
        <v/>
      </c>
      <c r="FI18" s="29" t="str">
        <f ca="1">IFERROR(IF(LEN(Hitos34[[#This Row],[Inicio]])=0,"",IF(AND(FI$7=$E18,$F18=1),Marcador_de_hito,"")),"")</f>
        <v/>
      </c>
      <c r="FJ18" s="29" t="str">
        <f ca="1">IFERROR(IF(LEN(Hitos34[[#This Row],[Días]])=0,"",IF(AND(FJ$7=$E18,$F18=1),Marcador_de_hito,"")),"")</f>
        <v/>
      </c>
      <c r="FK18" s="29" t="str">
        <f ca="1">IFERROR(IF(LEN(Hitos34[[#This Row],[Descripción del hito]])=0,"",IF(AND(FK$7=$E18,$F18=1),Marcador_de_hito,"")),"")</f>
        <v/>
      </c>
    </row>
    <row r="19" spans="1:167" s="1" customFormat="1" ht="30" customHeight="1" x14ac:dyDescent="0.3">
      <c r="A19" s="9"/>
      <c r="B19" s="43" t="s">
        <v>38</v>
      </c>
      <c r="C19" s="17"/>
      <c r="D19" s="91"/>
      <c r="E19" s="45"/>
      <c r="F19" s="16"/>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c r="BL19" s="29" t="str">
        <f ca="1">IFERROR(IF(LEN(Hitos34[[#This Row],[Descripción del hito]])=0,"",IF(AND(BL$7=$E19,$F19=1),Marcador_de_hito,"")),"")</f>
        <v/>
      </c>
      <c r="BM19" s="29" t="str">
        <f ca="1">IFERROR(IF(LEN(Hitos34[[#This Row],[Descripción del hito]])=0,"",IF(AND(BM$7=$E19,$F19=1),Marcador_de_hito,"")),"")</f>
        <v/>
      </c>
      <c r="BN19" s="29" t="str">
        <f ca="1">IFERROR(IF(LEN(Hitos34[[#This Row],[Descripción del hito]])=0,"",IF(AND(BN$7=$E19,$F19=1),Marcador_de_hito,"")),"")</f>
        <v/>
      </c>
      <c r="BO19" s="29" t="str">
        <f ca="1">IFERROR(IF(LEN(Hitos34[[#This Row],[Descripción del hito]])=0,"",IF(AND(BO$7=$E19,$F19=1),Marcador_de_hito,"")),"")</f>
        <v/>
      </c>
      <c r="BP19" s="29" t="str">
        <f ca="1">IFERROR(IF(LEN(Hitos34[[#This Row],[Descripción del hito]])=0,"",IF(AND(BP$7=$E19,$F19=1),Marcador_de_hito,"")),"")</f>
        <v/>
      </c>
      <c r="BQ19" s="29" t="str">
        <f ca="1">IFERROR(IF(LEN(Hitos34[[#This Row],[Descripción del hito]])=0,"",IF(AND(BQ$7=$E19,$F19=1),Marcador_de_hito,"")),"")</f>
        <v/>
      </c>
      <c r="BR19" s="29" t="str">
        <f ca="1">IFERROR(IF(LEN(Hitos34[[#This Row],[Descripción del hito]])=0,"",IF(AND(BR$7=$E19,$F19=1),Marcador_de_hito,"")),"")</f>
        <v/>
      </c>
      <c r="BS19" s="29" t="str">
        <f ca="1">IFERROR(IF(LEN(Hitos34[[#This Row],[Descripción del hito]])=0,"",IF(AND(BS$7=$E19,$F19=1),Marcador_de_hito,"")),"")</f>
        <v/>
      </c>
      <c r="BT19" s="29" t="str">
        <f ca="1">IFERROR(IF(LEN(Hitos34[[#This Row],[Descripción del hito]])=0,"",IF(AND(BT$7=$E19,$F19=1),Marcador_de_hito,"")),"")</f>
        <v/>
      </c>
      <c r="BU19" s="29" t="str">
        <f ca="1">IFERROR(IF(LEN(Hitos34[[#This Row],[Descripción del hito]])=0,"",IF(AND(BU$7=$E19,$F19=1),Marcador_de_hito,"")),"")</f>
        <v/>
      </c>
      <c r="BV19" s="29" t="str">
        <f ca="1">IFERROR(IF(LEN(Hitos34[[#This Row],[Descripción del hito]])=0,"",IF(AND(BV$7=$E19,$F19=1),Marcador_de_hito,"")),"")</f>
        <v/>
      </c>
      <c r="BW19" s="29" t="str">
        <f ca="1">IFERROR(IF(LEN(Hitos34[[#This Row],[Descripción del hito]])=0,"",IF(AND(BW$7=$E19,$F19=1),Marcador_de_hito,"")),"")</f>
        <v/>
      </c>
      <c r="BX19" s="29" t="str">
        <f ca="1">IFERROR(IF(LEN(Hitos34[[#This Row],[Descripción del hito]])=0,"",IF(AND(BX$7=$E19,$F19=1),Marcador_de_hito,"")),"")</f>
        <v/>
      </c>
      <c r="BY19" s="29" t="str">
        <f ca="1">IFERROR(IF(LEN(Hitos34[[#This Row],[Descripción del hito]])=0,"",IF(AND(BY$7=$E19,$F19=1),Marcador_de_hito,"")),"")</f>
        <v/>
      </c>
      <c r="BZ19" s="29" t="str">
        <f ca="1">IFERROR(IF(LEN(Hitos34[[#This Row],[Descripción del hito]])=0,"",IF(AND(BZ$7=$E19,$F19=1),Marcador_de_hito,"")),"")</f>
        <v/>
      </c>
      <c r="CA19" s="29" t="str">
        <f ca="1">IFERROR(IF(LEN(Hitos34[[#This Row],[Descripción del hito]])=0,"",IF(AND(CA$7=$E19,$F19=1),Marcador_de_hito,"")),"")</f>
        <v/>
      </c>
      <c r="CB19" s="29" t="str">
        <f ca="1">IFERROR(IF(LEN(Hitos34[[#This Row],[Descripción del hito]])=0,"",IF(AND(CB$7=$E19,$F19=1),Marcador_de_hito,"")),"")</f>
        <v/>
      </c>
      <c r="CC19" s="29" t="str">
        <f ca="1">IFERROR(IF(LEN(Hitos34[[#This Row],[Descripción del hito]])=0,"",IF(AND(CC$7=$E19,$F19=1),Marcador_de_hito,"")),"")</f>
        <v/>
      </c>
      <c r="CD19" s="29" t="str">
        <f ca="1">IFERROR(IF(LEN(Hitos34[[#This Row],[Descripción del hito]])=0,"",IF(AND(CD$7=$E19,$F19=1),Marcador_de_hito,"")),"")</f>
        <v/>
      </c>
      <c r="CE19" s="29" t="str">
        <f ca="1">IFERROR(IF(LEN(Hitos34[[#This Row],[Descripción del hito]])=0,"",IF(AND(CE$7=$E19,$F19=1),Marcador_de_hito,"")),"")</f>
        <v/>
      </c>
      <c r="CF19" s="29" t="str">
        <f ca="1">IFERROR(IF(LEN(Hitos34[[#This Row],[Descripción del hito]])=0,"",IF(AND(CF$7=$E19,$F19=1),Marcador_de_hito,"")),"")</f>
        <v/>
      </c>
      <c r="CG19" s="29" t="str">
        <f ca="1">IFERROR(IF(LEN(Hitos34[[#This Row],[Descripción del hito]])=0,"",IF(AND(CG$7=$E19,$F19=1),Marcador_de_hito,"")),"")</f>
        <v/>
      </c>
      <c r="CH19" s="29" t="str">
        <f ca="1">IFERROR(IF(LEN(Hitos34[[#This Row],[Descripción del hito]])=0,"",IF(AND(CH$7=$E19,$F19=1),Marcador_de_hito,"")),"")</f>
        <v/>
      </c>
      <c r="CI19" s="29" t="str">
        <f ca="1">IFERROR(IF(LEN(Hitos34[[#This Row],[Descripción del hito]])=0,"",IF(AND(CI$7=$E19,$F19=1),Marcador_de_hito,"")),"")</f>
        <v/>
      </c>
      <c r="CJ19" s="29" t="str">
        <f ca="1">IFERROR(IF(LEN(Hitos34[[#This Row],[Descripción del hito]])=0,"",IF(AND(CJ$7=$E19,$F19=1),Marcador_de_hito,"")),"")</f>
        <v/>
      </c>
      <c r="CK19" s="29" t="str">
        <f ca="1">IFERROR(IF(LEN(Hitos34[[#This Row],[Descripción del hito]])=0,"",IF(AND(CK$7=$E19,$F19=1),Marcador_de_hito,"")),"")</f>
        <v/>
      </c>
      <c r="CL19" s="29" t="str">
        <f ca="1">IFERROR(IF(LEN(Hitos34[[#This Row],[Descripción del hito]])=0,"",IF(AND(CL$7=$E19,$F19=1),Marcador_de_hito,"")),"")</f>
        <v/>
      </c>
      <c r="CM19" s="29" t="str">
        <f ca="1">IFERROR(IF(LEN(Hitos34[[#This Row],[Descripción del hito]])=0,"",IF(AND(CM$7=$E19,$F19=1),Marcador_de_hito,"")),"")</f>
        <v/>
      </c>
      <c r="CN19" s="29" t="str">
        <f ca="1">IFERROR(IF(LEN(Hitos34[[#This Row],[Descripción del hito]])=0,"",IF(AND(CN$7=$E19,$F19=1),Marcador_de_hito,"")),"")</f>
        <v/>
      </c>
      <c r="CO19" s="29" t="str">
        <f ca="1">IFERROR(IF(LEN(Hitos34[[#This Row],[Descripción del hito]])=0,"",IF(AND(CO$7=$E19,$F19=1),Marcador_de_hito,"")),"")</f>
        <v/>
      </c>
      <c r="CP19" s="29" t="str">
        <f ca="1">IFERROR(IF(LEN(Hitos34[[#This Row],[Descripción del hito]])=0,"",IF(AND(CP$7=$E19,$F19=1),Marcador_de_hito,"")),"")</f>
        <v/>
      </c>
      <c r="CQ19" s="29" t="str">
        <f ca="1">IFERROR(IF(LEN(Hitos34[[#This Row],[Descripción del hito]])=0,"",IF(AND(CQ$7=$E19,$F19=1),Marcador_de_hito,"")),"")</f>
        <v/>
      </c>
      <c r="CR19" s="29" t="str">
        <f>IFERROR(IF(LEN(Hitos34[[#This Row],[Asignado a]])=0,"",IF(AND(CR$7=$E19,$F19=1),Marcador_de_hito,"")),"")</f>
        <v/>
      </c>
      <c r="CS19" s="29" t="str">
        <f>IFERROR(IF(LEN(Hitos34[[#This Row],[Asignado a]])=0,"",IF(AND(CS$7=$E19,$F19=1),Marcador_de_hito,"")),"")</f>
        <v/>
      </c>
      <c r="CT19" s="29" t="str">
        <f>IFERROR(IF(LEN(Hitos34[[#This Row],[Asignado a]])=0,"",IF(AND(CT$7=$E19,$F19=1),Marcador_de_hito,"")),"")</f>
        <v/>
      </c>
      <c r="CU19" s="29" t="str">
        <f>IFERROR(IF(LEN(Hitos34[[#This Row],[Asignado a]])=0,"",IF(AND(CU$7=$E19,$F19=1),Marcador_de_hito,"")),"")</f>
        <v/>
      </c>
      <c r="CV19" s="29" t="str">
        <f>IFERROR(IF(LEN(Hitos34[[#This Row],[Asignado a]])=0,"",IF(AND(CV$7=$E19,$F19=1),Marcador_de_hito,"")),"")</f>
        <v/>
      </c>
      <c r="CW19" s="29" t="str">
        <f>IFERROR(IF(LEN(Hitos34[[#This Row],[Asignado a]])=0,"",IF(AND(CW$7=$E19,$F19=1),Marcador_de_hito,"")),"")</f>
        <v/>
      </c>
      <c r="CX19" s="29" t="str">
        <f>IFERROR(IF(LEN(Hitos34[[#This Row],[Asignado a]])=0,"",IF(AND(CX$7=$E19,$F19=1),Marcador_de_hito,"")),"")</f>
        <v/>
      </c>
      <c r="CY19" s="29" t="str">
        <f>IFERROR(IF(LEN(Hitos34[[#This Row],[Asignado a]])=0,"",IF(AND(CY$7=$E19,$F19=1),Marcador_de_hito,"")),"")</f>
        <v/>
      </c>
      <c r="CZ19" s="29" t="str">
        <f>IFERROR(IF(LEN(Hitos34[[#This Row],[Asignado a]])=0,"",IF(AND(CZ$7=$E19,$F19=1),Marcador_de_hito,"")),"")</f>
        <v/>
      </c>
      <c r="DA19" s="29" t="str">
        <f>IFERROR(IF(LEN(Hitos34[[#This Row],[Asignado a]])=0,"",IF(AND(DA$7=$E19,$F19=1),Marcador_de_hito,"")),"")</f>
        <v/>
      </c>
      <c r="DB19" s="29" t="str">
        <f>IFERROR(IF(LEN(Hitos34[[#This Row],[Asignado a]])=0,"",IF(AND(DB$7=$E19,$F19=1),Marcador_de_hito,"")),"")</f>
        <v/>
      </c>
      <c r="DC19" s="29" t="str">
        <f>IFERROR(IF(LEN(Hitos34[[#This Row],[Asignado a]])=0,"",IF(AND(DC$7=$E19,$F19=1),Marcador_de_hito,"")),"")</f>
        <v/>
      </c>
      <c r="DD19" s="29" t="str">
        <f>IFERROR(IF(LEN(Hitos34[[#This Row],[Asignado a]])=0,"",IF(AND(DD$7=$E19,$F19=1),Marcador_de_hito,"")),"")</f>
        <v/>
      </c>
      <c r="DE19" s="29" t="str">
        <f>IFERROR(IF(LEN(Hitos34[[#This Row],[Asignado a]])=0,"",IF(AND(DE$7=$E19,$F19=1),Marcador_de_hito,"")),"")</f>
        <v/>
      </c>
      <c r="DF19" s="29" t="str">
        <f>IFERROR(IF(LEN(Hitos34[[#This Row],[Asignado a]])=0,"",IF(AND(DF$7=$E19,$F19=1),Marcador_de_hito,"")),"")</f>
        <v/>
      </c>
      <c r="DG19" s="29" t="str">
        <f>IFERROR(IF(LEN(Hitos34[[#This Row],[Asignado a]])=0,"",IF(AND(DG$7=$E19,$F19=1),Marcador_de_hito,"")),"")</f>
        <v/>
      </c>
      <c r="DH19" s="29" t="str">
        <f>IFERROR(IF(LEN(Hitos34[[#This Row],[Asignado a]])=0,"",IF(AND(DH$7=$E19,$F19=1),Marcador_de_hito,"")),"")</f>
        <v/>
      </c>
      <c r="DI19" s="29" t="str">
        <f>IFERROR(IF(LEN(Hitos34[[#This Row],[Asignado a]])=0,"",IF(AND(DI$7=$E19,$F19=1),Marcador_de_hito,"")),"")</f>
        <v/>
      </c>
      <c r="DJ19" s="29" t="str">
        <f>IFERROR(IF(LEN(Hitos34[[#This Row],[Asignado a]])=0,"",IF(AND(DJ$7=$E19,$F19=1),Marcador_de_hito,"")),"")</f>
        <v/>
      </c>
      <c r="DK19" s="29" t="str">
        <f>IFERROR(IF(LEN(Hitos34[[#This Row],[Asignado a]])=0,"",IF(AND(DK$7=$E19,$F19=1),Marcador_de_hito,"")),"")</f>
        <v/>
      </c>
      <c r="DL19" s="29" t="str">
        <f>IFERROR(IF(LEN(Hitos34[[#This Row],[Asignado a]])=0,"",IF(AND(DL$7=$E19,$F19=1),Marcador_de_hito,"")),"")</f>
        <v/>
      </c>
      <c r="DM19" s="29" t="str">
        <f>IFERROR(IF(LEN(Hitos34[[#This Row],[Asignado a]])=0,"",IF(AND(DM$7=$E19,$F19=1),Marcador_de_hito,"")),"")</f>
        <v/>
      </c>
      <c r="DN19" s="29" t="str">
        <f>IFERROR(IF(LEN(Hitos34[[#This Row],[Asignado a]])=0,"",IF(AND(DN$7=$E19,$F19=1),Marcador_de_hito,"")),"")</f>
        <v/>
      </c>
      <c r="DO19" s="29" t="str">
        <f>IFERROR(IF(LEN(Hitos34[[#This Row],[Progreso]])=0,"",IF(AND(DO$7=$E19,$F19=1),Marcador_de_hito,"")),"")</f>
        <v/>
      </c>
      <c r="DP19" s="29" t="str">
        <f>IFERROR(IF(LEN(Hitos34[[#This Row],[Inicio]])=0,"",IF(AND(DP$7=$E19,$F19=1),Marcador_de_hito,"")),"")</f>
        <v/>
      </c>
      <c r="DQ19" s="29" t="str">
        <f>IFERROR(IF(LEN(Hitos34[[#This Row],[Días]])=0,"",IF(AND(DQ$7=$E19,$F19=1),Marcador_de_hito,"")),"")</f>
        <v/>
      </c>
      <c r="DR19" s="29" t="str">
        <f ca="1">IFERROR(IF(LEN(Hitos34[[#This Row],[Descripción del hito]])=0,"",IF(AND(DR$7=$E19,$F19=1),Marcador_de_hito,"")),"")</f>
        <v/>
      </c>
      <c r="DS19" s="29" t="str">
        <f>IFERROR(IF(LEN(Hitos34[[#This Row],[Asignado a]])=0,"",IF(AND(DS$7=$E19,$F19=1),Marcador_de_hito,"")),"")</f>
        <v/>
      </c>
      <c r="DT19" s="29" t="str">
        <f>IFERROR(IF(LEN(Hitos34[[#This Row],[Progreso]])=0,"",IF(AND(DT$7=$E19,$F19=1),Marcador_de_hito,"")),"")</f>
        <v/>
      </c>
      <c r="DU19" s="29" t="str">
        <f>IFERROR(IF(LEN(Hitos34[[#This Row],[Inicio]])=0,"",IF(AND(DU$7=$E19,$F19=1),Marcador_de_hito,"")),"")</f>
        <v/>
      </c>
      <c r="DV19" s="29" t="str">
        <f>IFERROR(IF(LEN(Hitos34[[#This Row],[Días]])=0,"",IF(AND(DV$7=$E19,$F19=1),Marcador_de_hito,"")),"")</f>
        <v/>
      </c>
      <c r="DW19" s="29" t="str">
        <f ca="1">IFERROR(IF(LEN(Hitos34[[#This Row],[Descripción del hito]])=0,"",IF(AND(DW$7=$E19,$F19=1),Marcador_de_hito,"")),"")</f>
        <v/>
      </c>
      <c r="DX19" s="29" t="str">
        <f>IFERROR(IF(LEN(Hitos34[[#This Row],[Asignado a]])=0,"",IF(AND(DX$7=$E19,$F19=1),Marcador_de_hito,"")),"")</f>
        <v/>
      </c>
      <c r="DY19" s="29" t="str">
        <f>IFERROR(IF(LEN(Hitos34[[#This Row],[Progreso]])=0,"",IF(AND(DY$7=$E19,$F19=1),Marcador_de_hito,"")),"")</f>
        <v/>
      </c>
      <c r="DZ19" s="29" t="str">
        <f>IFERROR(IF(LEN(Hitos34[[#This Row],[Inicio]])=0,"",IF(AND(DZ$7=$E19,$F19=1),Marcador_de_hito,"")),"")</f>
        <v/>
      </c>
      <c r="EA19" s="29" t="str">
        <f>IFERROR(IF(LEN(Hitos34[[#This Row],[Días]])=0,"",IF(AND(EA$7=$E19,$F19=1),Marcador_de_hito,"")),"")</f>
        <v/>
      </c>
      <c r="EB19" s="29" t="str">
        <f ca="1">IFERROR(IF(LEN(Hitos34[[#This Row],[Descripción del hito]])=0,"",IF(AND(EB$7=$E19,$F19=1),Marcador_de_hito,"")),"")</f>
        <v/>
      </c>
      <c r="EC19" s="29" t="str">
        <f>IFERROR(IF(LEN(Hitos34[[#This Row],[Asignado a]])=0,"",IF(AND(EC$7=$E19,$F19=1),Marcador_de_hito,"")),"")</f>
        <v/>
      </c>
      <c r="ED19" s="29" t="str">
        <f>IFERROR(IF(LEN(Hitos34[[#This Row],[Progreso]])=0,"",IF(AND(ED$7=$E19,$F19=1),Marcador_de_hito,"")),"")</f>
        <v/>
      </c>
      <c r="EE19" s="29" t="str">
        <f>IFERROR(IF(LEN(Hitos34[[#This Row],[Inicio]])=0,"",IF(AND(EE$7=$E19,$F19=1),Marcador_de_hito,"")),"")</f>
        <v/>
      </c>
      <c r="EF19" s="29" t="str">
        <f>IFERROR(IF(LEN(Hitos34[[#This Row],[Días]])=0,"",IF(AND(EF$7=$E19,$F19=1),Marcador_de_hito,"")),"")</f>
        <v/>
      </c>
      <c r="EG19" s="29" t="str">
        <f ca="1">IFERROR(IF(LEN(Hitos34[[#This Row],[Descripción del hito]])=0,"",IF(AND(EG$7=$E19,$F19=1),Marcador_de_hito,"")),"")</f>
        <v/>
      </c>
      <c r="EH19" s="29" t="str">
        <f>IFERROR(IF(LEN(Hitos34[[#This Row],[Asignado a]])=0,"",IF(AND(EH$7=$E19,$F19=1),Marcador_de_hito,"")),"")</f>
        <v/>
      </c>
      <c r="EI19" s="29" t="str">
        <f>IFERROR(IF(LEN(Hitos34[[#This Row],[Progreso]])=0,"",IF(AND(EI$7=$E19,$F19=1),Marcador_de_hito,"")),"")</f>
        <v/>
      </c>
      <c r="EJ19" s="29" t="str">
        <f>IFERROR(IF(LEN(Hitos34[[#This Row],[Inicio]])=0,"",IF(AND(EJ$7=$E19,$F19=1),Marcador_de_hito,"")),"")</f>
        <v/>
      </c>
      <c r="EK19" s="29" t="str">
        <f>IFERROR(IF(LEN(Hitos34[[#This Row],[Días]])=0,"",IF(AND(EK$7=$E19,$F19=1),Marcador_de_hito,"")),"")</f>
        <v/>
      </c>
      <c r="EL19" s="29" t="str">
        <f ca="1">IFERROR(IF(LEN(Hitos34[[#This Row],[Descripción del hito]])=0,"",IF(AND(EL$7=$E19,$F19=1),Marcador_de_hito,"")),"")</f>
        <v/>
      </c>
      <c r="EM19" s="29" t="str">
        <f>IFERROR(IF(LEN(Hitos34[[#This Row],[Asignado a]])=0,"",IF(AND(EM$7=$E19,$F19=1),Marcador_de_hito,"")),"")</f>
        <v/>
      </c>
      <c r="EN19" s="29" t="str">
        <f>IFERROR(IF(LEN(Hitos34[[#This Row],[Progreso]])=0,"",IF(AND(EN$7=$E19,$F19=1),Marcador_de_hito,"")),"")</f>
        <v/>
      </c>
      <c r="EO19" s="29" t="str">
        <f>IFERROR(IF(LEN(Hitos34[[#This Row],[Inicio]])=0,"",IF(AND(EO$7=$E19,$F19=1),Marcador_de_hito,"")),"")</f>
        <v/>
      </c>
      <c r="EP19" s="29" t="str">
        <f>IFERROR(IF(LEN(Hitos34[[#This Row],[Días]])=0,"",IF(AND(EP$7=$E19,$F19=1),Marcador_de_hito,"")),"")</f>
        <v/>
      </c>
      <c r="EQ19" s="29" t="str">
        <f ca="1">IFERROR(IF(LEN(Hitos34[[#This Row],[Descripción del hito]])=0,"",IF(AND(EQ$7=$E19,$F19=1),Marcador_de_hito,"")),"")</f>
        <v/>
      </c>
      <c r="ER19" s="29" t="str">
        <f>IFERROR(IF(LEN(Hitos34[[#This Row],[Asignado a]])=0,"",IF(AND(ER$7=$E19,$F19=1),Marcador_de_hito,"")),"")</f>
        <v/>
      </c>
      <c r="ES19" s="29" t="str">
        <f>IFERROR(IF(LEN(Hitos34[[#This Row],[Progreso]])=0,"",IF(AND(ES$7=$E19,$F19=1),Marcador_de_hito,"")),"")</f>
        <v/>
      </c>
      <c r="ET19" s="29" t="str">
        <f>IFERROR(IF(LEN(Hitos34[[#This Row],[Inicio]])=0,"",IF(AND(ET$7=$E19,$F19=1),Marcador_de_hito,"")),"")</f>
        <v/>
      </c>
      <c r="EU19" s="29" t="str">
        <f>IFERROR(IF(LEN(Hitos34[[#This Row],[Días]])=0,"",IF(AND(EU$7=$E19,$F19=1),Marcador_de_hito,"")),"")</f>
        <v/>
      </c>
      <c r="EV19" s="29" t="str">
        <f ca="1">IFERROR(IF(LEN(Hitos34[[#This Row],[Descripción del hito]])=0,"",IF(AND(EV$7=$E19,$F19=1),Marcador_de_hito,"")),"")</f>
        <v/>
      </c>
      <c r="EW19" s="29" t="str">
        <f>IFERROR(IF(LEN(Hitos34[[#This Row],[Asignado a]])=0,"",IF(AND(EW$7=$E19,$F19=1),Marcador_de_hito,"")),"")</f>
        <v/>
      </c>
      <c r="EX19" s="29" t="str">
        <f>IFERROR(IF(LEN(Hitos34[[#This Row],[Progreso]])=0,"",IF(AND(EX$7=$E19,$F19=1),Marcador_de_hito,"")),"")</f>
        <v/>
      </c>
      <c r="EY19" s="29" t="str">
        <f>IFERROR(IF(LEN(Hitos34[[#This Row],[Inicio]])=0,"",IF(AND(EY$7=$E19,$F19=1),Marcador_de_hito,"")),"")</f>
        <v/>
      </c>
      <c r="EZ19" s="29" t="str">
        <f>IFERROR(IF(LEN(Hitos34[[#This Row],[Días]])=0,"",IF(AND(EZ$7=$E19,$F19=1),Marcador_de_hito,"")),"")</f>
        <v/>
      </c>
      <c r="FA19" s="29" t="str">
        <f ca="1">IFERROR(IF(LEN(Hitos34[[#This Row],[Descripción del hito]])=0,"",IF(AND(FA$7=$E19,$F19=1),Marcador_de_hito,"")),"")</f>
        <v/>
      </c>
      <c r="FB19" s="29" t="str">
        <f>IFERROR(IF(LEN(Hitos34[[#This Row],[Asignado a]])=0,"",IF(AND(FB$7=$E19,$F19=1),Marcador_de_hito,"")),"")</f>
        <v/>
      </c>
      <c r="FC19" s="29" t="str">
        <f>IFERROR(IF(LEN(Hitos34[[#This Row],[Progreso]])=0,"",IF(AND(FC$7=$E19,$F19=1),Marcador_de_hito,"")),"")</f>
        <v/>
      </c>
      <c r="FD19" s="29" t="str">
        <f>IFERROR(IF(LEN(Hitos34[[#This Row],[Inicio]])=0,"",IF(AND(FD$7=$E19,$F19=1),Marcador_de_hito,"")),"")</f>
        <v/>
      </c>
      <c r="FE19" s="29" t="str">
        <f>IFERROR(IF(LEN(Hitos34[[#This Row],[Días]])=0,"",IF(AND(FE$7=$E19,$F19=1),Marcador_de_hito,"")),"")</f>
        <v/>
      </c>
      <c r="FF19" s="29" t="str">
        <f ca="1">IFERROR(IF(LEN(Hitos34[[#This Row],[Descripción del hito]])=0,"",IF(AND(FF$7=$E19,$F19=1),Marcador_de_hito,"")),"")</f>
        <v/>
      </c>
      <c r="FG19" s="29" t="str">
        <f>IFERROR(IF(LEN(Hitos34[[#This Row],[Asignado a]])=0,"",IF(AND(FG$7=$E19,$F19=1),Marcador_de_hito,"")),"")</f>
        <v/>
      </c>
      <c r="FH19" s="29" t="str">
        <f>IFERROR(IF(LEN(Hitos34[[#This Row],[Progreso]])=0,"",IF(AND(FH$7=$E19,$F19=1),Marcador_de_hito,"")),"")</f>
        <v/>
      </c>
      <c r="FI19" s="29" t="str">
        <f>IFERROR(IF(LEN(Hitos34[[#This Row],[Inicio]])=0,"",IF(AND(FI$7=$E19,$F19=1),Marcador_de_hito,"")),"")</f>
        <v/>
      </c>
      <c r="FJ19" s="29" t="str">
        <f>IFERROR(IF(LEN(Hitos34[[#This Row],[Días]])=0,"",IF(AND(FJ$7=$E19,$F19=1),Marcador_de_hito,"")),"")</f>
        <v/>
      </c>
      <c r="FK19" s="29" t="str">
        <f ca="1">IFERROR(IF(LEN(Hitos34[[#This Row],[Descripción del hito]])=0,"",IF(AND(FK$7=$E19,$F19=1),Marcador_de_hito,"")),"")</f>
        <v/>
      </c>
    </row>
    <row r="20" spans="1:167" s="1" customFormat="1" ht="30" customHeight="1" outlineLevel="1" x14ac:dyDescent="0.3">
      <c r="A20" s="9"/>
      <c r="B20" s="52" t="s">
        <v>32</v>
      </c>
      <c r="C20" s="17"/>
      <c r="D20" s="91">
        <v>0</v>
      </c>
      <c r="E20" s="45">
        <f>DATE(2023,3,13)</f>
        <v>44998</v>
      </c>
      <c r="F20" s="16">
        <v>10</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t="str">
        <f ca="1">IFERROR(IF(LEN(Hitos34[[#This Row],[Días]])=0,"",IF(AND(V$7=$E20,$F20=1),Marcador_de_hito,"")),"")</f>
        <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c r="BL20" s="29" t="str">
        <f ca="1">IFERROR(IF(LEN(Hitos34[[#This Row],[Descripción del hito]])=0,"",IF(AND(BL$7=$E20,$F20=1),Marcador_de_hito,"")),"")</f>
        <v/>
      </c>
      <c r="BM20" s="29" t="str">
        <f ca="1">IFERROR(IF(LEN(Hitos34[[#This Row],[Descripción del hito]])=0,"",IF(AND(BM$7=$E20,$F20=1),Marcador_de_hito,"")),"")</f>
        <v/>
      </c>
      <c r="BN20" s="29" t="str">
        <f ca="1">IFERROR(IF(LEN(Hitos34[[#This Row],[Descripción del hito]])=0,"",IF(AND(BN$7=$E20,$F20=1),Marcador_de_hito,"")),"")</f>
        <v/>
      </c>
      <c r="BO20" s="29" t="str">
        <f ca="1">IFERROR(IF(LEN(Hitos34[[#This Row],[Descripción del hito]])=0,"",IF(AND(BO$7=$E20,$F20=1),Marcador_de_hito,"")),"")</f>
        <v/>
      </c>
      <c r="BP20" s="29" t="str">
        <f ca="1">IFERROR(IF(LEN(Hitos34[[#This Row],[Descripción del hito]])=0,"",IF(AND(BP$7=$E20,$F20=1),Marcador_de_hito,"")),"")</f>
        <v/>
      </c>
      <c r="BQ20" s="29" t="str">
        <f ca="1">IFERROR(IF(LEN(Hitos34[[#This Row],[Descripción del hito]])=0,"",IF(AND(BQ$7=$E20,$F20=1),Marcador_de_hito,"")),"")</f>
        <v/>
      </c>
      <c r="BR20" s="29" t="str">
        <f ca="1">IFERROR(IF(LEN(Hitos34[[#This Row],[Descripción del hito]])=0,"",IF(AND(BR$7=$E20,$F20=1),Marcador_de_hito,"")),"")</f>
        <v/>
      </c>
      <c r="BS20" s="29" t="str">
        <f ca="1">IFERROR(IF(LEN(Hitos34[[#This Row],[Descripción del hito]])=0,"",IF(AND(BS$7=$E20,$F20=1),Marcador_de_hito,"")),"")</f>
        <v/>
      </c>
      <c r="BT20" s="29" t="str">
        <f ca="1">IFERROR(IF(LEN(Hitos34[[#This Row],[Descripción del hito]])=0,"",IF(AND(BT$7=$E20,$F20=1),Marcador_de_hito,"")),"")</f>
        <v/>
      </c>
      <c r="BU20" s="29" t="str">
        <f ca="1">IFERROR(IF(LEN(Hitos34[[#This Row],[Descripción del hito]])=0,"",IF(AND(BU$7=$E20,$F20=1),Marcador_de_hito,"")),"")</f>
        <v/>
      </c>
      <c r="BV20" s="29" t="str">
        <f ca="1">IFERROR(IF(LEN(Hitos34[[#This Row],[Descripción del hito]])=0,"",IF(AND(BV$7=$E20,$F20=1),Marcador_de_hito,"")),"")</f>
        <v/>
      </c>
      <c r="BW20" s="29" t="str">
        <f ca="1">IFERROR(IF(LEN(Hitos34[[#This Row],[Descripción del hito]])=0,"",IF(AND(BW$7=$E20,$F20=1),Marcador_de_hito,"")),"")</f>
        <v/>
      </c>
      <c r="BX20" s="29" t="str">
        <f ca="1">IFERROR(IF(LEN(Hitos34[[#This Row],[Descripción del hito]])=0,"",IF(AND(BX$7=$E20,$F20=1),Marcador_de_hito,"")),"")</f>
        <v/>
      </c>
      <c r="BY20" s="29" t="str">
        <f ca="1">IFERROR(IF(LEN(Hitos34[[#This Row],[Descripción del hito]])=0,"",IF(AND(BY$7=$E20,$F20=1),Marcador_de_hito,"")),"")</f>
        <v/>
      </c>
      <c r="BZ20" s="29" t="str">
        <f ca="1">IFERROR(IF(LEN(Hitos34[[#This Row],[Descripción del hito]])=0,"",IF(AND(BZ$7=$E20,$F20=1),Marcador_de_hito,"")),"")</f>
        <v/>
      </c>
      <c r="CA20" s="29" t="str">
        <f ca="1">IFERROR(IF(LEN(Hitos34[[#This Row],[Descripción del hito]])=0,"",IF(AND(CA$7=$E20,$F20=1),Marcador_de_hito,"")),"")</f>
        <v/>
      </c>
      <c r="CB20" s="29" t="str">
        <f ca="1">IFERROR(IF(LEN(Hitos34[[#This Row],[Descripción del hito]])=0,"",IF(AND(CB$7=$E20,$F20=1),Marcador_de_hito,"")),"")</f>
        <v/>
      </c>
      <c r="CC20" s="29" t="str">
        <f ca="1">IFERROR(IF(LEN(Hitos34[[#This Row],[Descripción del hito]])=0,"",IF(AND(CC$7=$E20,$F20=1),Marcador_de_hito,"")),"")</f>
        <v/>
      </c>
      <c r="CD20" s="29" t="str">
        <f ca="1">IFERROR(IF(LEN(Hitos34[[#This Row],[Descripción del hito]])=0,"",IF(AND(CD$7=$E20,$F20=1),Marcador_de_hito,"")),"")</f>
        <v/>
      </c>
      <c r="CE20" s="29" t="str">
        <f ca="1">IFERROR(IF(LEN(Hitos34[[#This Row],[Descripción del hito]])=0,"",IF(AND(CE$7=$E20,$F20=1),Marcador_de_hito,"")),"")</f>
        <v/>
      </c>
      <c r="CF20" s="29" t="str">
        <f ca="1">IFERROR(IF(LEN(Hitos34[[#This Row],[Descripción del hito]])=0,"",IF(AND(CF$7=$E20,$F20=1),Marcador_de_hito,"")),"")</f>
        <v/>
      </c>
      <c r="CG20" s="29" t="str">
        <f ca="1">IFERROR(IF(LEN(Hitos34[[#This Row],[Descripción del hito]])=0,"",IF(AND(CG$7=$E20,$F20=1),Marcador_de_hito,"")),"")</f>
        <v/>
      </c>
      <c r="CH20" s="29" t="str">
        <f ca="1">IFERROR(IF(LEN(Hitos34[[#This Row],[Descripción del hito]])=0,"",IF(AND(CH$7=$E20,$F20=1),Marcador_de_hito,"")),"")</f>
        <v/>
      </c>
      <c r="CI20" s="29" t="str">
        <f ca="1">IFERROR(IF(LEN(Hitos34[[#This Row],[Descripción del hito]])=0,"",IF(AND(CI$7=$E20,$F20=1),Marcador_de_hito,"")),"")</f>
        <v/>
      </c>
      <c r="CJ20" s="29" t="str">
        <f ca="1">IFERROR(IF(LEN(Hitos34[[#This Row],[Descripción del hito]])=0,"",IF(AND(CJ$7=$E20,$F20=1),Marcador_de_hito,"")),"")</f>
        <v/>
      </c>
      <c r="CK20" s="29" t="str">
        <f ca="1">IFERROR(IF(LEN(Hitos34[[#This Row],[Descripción del hito]])=0,"",IF(AND(CK$7=$E20,$F20=1),Marcador_de_hito,"")),"")</f>
        <v/>
      </c>
      <c r="CL20" s="29" t="str">
        <f ca="1">IFERROR(IF(LEN(Hitos34[[#This Row],[Descripción del hito]])=0,"",IF(AND(CL$7=$E20,$F20=1),Marcador_de_hito,"")),"")</f>
        <v/>
      </c>
      <c r="CM20" s="29" t="str">
        <f ca="1">IFERROR(IF(LEN(Hitos34[[#This Row],[Descripción del hito]])=0,"",IF(AND(CM$7=$E20,$F20=1),Marcador_de_hito,"")),"")</f>
        <v/>
      </c>
      <c r="CN20" s="29" t="str">
        <f ca="1">IFERROR(IF(LEN(Hitos34[[#This Row],[Descripción del hito]])=0,"",IF(AND(CN$7=$E20,$F20=1),Marcador_de_hito,"")),"")</f>
        <v/>
      </c>
      <c r="CO20" s="29" t="str">
        <f ca="1">IFERROR(IF(LEN(Hitos34[[#This Row],[Descripción del hito]])=0,"",IF(AND(CO$7=$E20,$F20=1),Marcador_de_hito,"")),"")</f>
        <v/>
      </c>
      <c r="CP20" s="29" t="str">
        <f ca="1">IFERROR(IF(LEN(Hitos34[[#This Row],[Descripción del hito]])=0,"",IF(AND(CP$7=$E20,$F20=1),Marcador_de_hito,"")),"")</f>
        <v/>
      </c>
      <c r="CQ20" s="29" t="str">
        <f ca="1">IFERROR(IF(LEN(Hitos34[[#This Row],[Descripción del hito]])=0,"",IF(AND(CQ$7=$E20,$F20=1),Marcador_de_hito,"")),"")</f>
        <v/>
      </c>
      <c r="CR20" s="29" t="str">
        <f>IFERROR(IF(LEN(Hitos34[[#This Row],[Asignado a]])=0,"",IF(AND(CR$7=$E20,$F20=1),Marcador_de_hito,"")),"")</f>
        <v/>
      </c>
      <c r="CS20" s="29" t="str">
        <f>IFERROR(IF(LEN(Hitos34[[#This Row],[Asignado a]])=0,"",IF(AND(CS$7=$E20,$F20=1),Marcador_de_hito,"")),"")</f>
        <v/>
      </c>
      <c r="CT20" s="29" t="str">
        <f>IFERROR(IF(LEN(Hitos34[[#This Row],[Asignado a]])=0,"",IF(AND(CT$7=$E20,$F20=1),Marcador_de_hito,"")),"")</f>
        <v/>
      </c>
      <c r="CU20" s="29" t="str">
        <f>IFERROR(IF(LEN(Hitos34[[#This Row],[Asignado a]])=0,"",IF(AND(CU$7=$E20,$F20=1),Marcador_de_hito,"")),"")</f>
        <v/>
      </c>
      <c r="CV20" s="29" t="str">
        <f>IFERROR(IF(LEN(Hitos34[[#This Row],[Asignado a]])=0,"",IF(AND(CV$7=$E20,$F20=1),Marcador_de_hito,"")),"")</f>
        <v/>
      </c>
      <c r="CW20" s="29" t="str">
        <f>IFERROR(IF(LEN(Hitos34[[#This Row],[Asignado a]])=0,"",IF(AND(CW$7=$E20,$F20=1),Marcador_de_hito,"")),"")</f>
        <v/>
      </c>
      <c r="CX20" s="29" t="str">
        <f>IFERROR(IF(LEN(Hitos34[[#This Row],[Asignado a]])=0,"",IF(AND(CX$7=$E20,$F20=1),Marcador_de_hito,"")),"")</f>
        <v/>
      </c>
      <c r="CY20" s="29" t="str">
        <f>IFERROR(IF(LEN(Hitos34[[#This Row],[Asignado a]])=0,"",IF(AND(CY$7=$E20,$F20=1),Marcador_de_hito,"")),"")</f>
        <v/>
      </c>
      <c r="CZ20" s="29" t="str">
        <f>IFERROR(IF(LEN(Hitos34[[#This Row],[Asignado a]])=0,"",IF(AND(CZ$7=$E20,$F20=1),Marcador_de_hito,"")),"")</f>
        <v/>
      </c>
      <c r="DA20" s="29" t="str">
        <f>IFERROR(IF(LEN(Hitos34[[#This Row],[Asignado a]])=0,"",IF(AND(DA$7=$E20,$F20=1),Marcador_de_hito,"")),"")</f>
        <v/>
      </c>
      <c r="DB20" s="29" t="str">
        <f>IFERROR(IF(LEN(Hitos34[[#This Row],[Asignado a]])=0,"",IF(AND(DB$7=$E20,$F20=1),Marcador_de_hito,"")),"")</f>
        <v/>
      </c>
      <c r="DC20" s="29" t="str">
        <f>IFERROR(IF(LEN(Hitos34[[#This Row],[Asignado a]])=0,"",IF(AND(DC$7=$E20,$F20=1),Marcador_de_hito,"")),"")</f>
        <v/>
      </c>
      <c r="DD20" s="29" t="str">
        <f>IFERROR(IF(LEN(Hitos34[[#This Row],[Asignado a]])=0,"",IF(AND(DD$7=$E20,$F20=1),Marcador_de_hito,"")),"")</f>
        <v/>
      </c>
      <c r="DE20" s="29" t="str">
        <f>IFERROR(IF(LEN(Hitos34[[#This Row],[Asignado a]])=0,"",IF(AND(DE$7=$E20,$F20=1),Marcador_de_hito,"")),"")</f>
        <v/>
      </c>
      <c r="DF20" s="29" t="str">
        <f>IFERROR(IF(LEN(Hitos34[[#This Row],[Asignado a]])=0,"",IF(AND(DF$7=$E20,$F20=1),Marcador_de_hito,"")),"")</f>
        <v/>
      </c>
      <c r="DG20" s="29" t="str">
        <f>IFERROR(IF(LEN(Hitos34[[#This Row],[Asignado a]])=0,"",IF(AND(DG$7=$E20,$F20=1),Marcador_de_hito,"")),"")</f>
        <v/>
      </c>
      <c r="DH20" s="29" t="str">
        <f>IFERROR(IF(LEN(Hitos34[[#This Row],[Asignado a]])=0,"",IF(AND(DH$7=$E20,$F20=1),Marcador_de_hito,"")),"")</f>
        <v/>
      </c>
      <c r="DI20" s="29" t="str">
        <f>IFERROR(IF(LEN(Hitos34[[#This Row],[Asignado a]])=0,"",IF(AND(DI$7=$E20,$F20=1),Marcador_de_hito,"")),"")</f>
        <v/>
      </c>
      <c r="DJ20" s="29" t="str">
        <f>IFERROR(IF(LEN(Hitos34[[#This Row],[Asignado a]])=0,"",IF(AND(DJ$7=$E20,$F20=1),Marcador_de_hito,"")),"")</f>
        <v/>
      </c>
      <c r="DK20" s="29" t="str">
        <f>IFERROR(IF(LEN(Hitos34[[#This Row],[Asignado a]])=0,"",IF(AND(DK$7=$E20,$F20=1),Marcador_de_hito,"")),"")</f>
        <v/>
      </c>
      <c r="DL20" s="29" t="str">
        <f>IFERROR(IF(LEN(Hitos34[[#This Row],[Asignado a]])=0,"",IF(AND(DL$7=$E20,$F20=1),Marcador_de_hito,"")),"")</f>
        <v/>
      </c>
      <c r="DM20" s="29" t="str">
        <f>IFERROR(IF(LEN(Hitos34[[#This Row],[Asignado a]])=0,"",IF(AND(DM$7=$E20,$F20=1),Marcador_de_hito,"")),"")</f>
        <v/>
      </c>
      <c r="DN20" s="29" t="str">
        <f>IFERROR(IF(LEN(Hitos34[[#This Row],[Asignado a]])=0,"",IF(AND(DN$7=$E20,$F20=1),Marcador_de_hito,"")),"")</f>
        <v/>
      </c>
      <c r="DO20" s="29" t="str">
        <f ca="1">IFERROR(IF(LEN(Hitos34[[#This Row],[Progreso]])=0,"",IF(AND(DO$7=$E20,$F20=1),Marcador_de_hito,"")),"")</f>
        <v/>
      </c>
      <c r="DP20" s="29" t="str">
        <f ca="1">IFERROR(IF(LEN(Hitos34[[#This Row],[Inicio]])=0,"",IF(AND(DP$7=$E20,$F20=1),Marcador_de_hito,"")),"")</f>
        <v/>
      </c>
      <c r="DQ20" s="29" t="str">
        <f ca="1">IFERROR(IF(LEN(Hitos34[[#This Row],[Días]])=0,"",IF(AND(DQ$7=$E20,$F20=1),Marcador_de_hito,"")),"")</f>
        <v/>
      </c>
      <c r="DR20" s="29" t="str">
        <f ca="1">IFERROR(IF(LEN(Hitos34[[#This Row],[Descripción del hito]])=0,"",IF(AND(DR$7=$E20,$F20=1),Marcador_de_hito,"")),"")</f>
        <v/>
      </c>
      <c r="DS20" s="29" t="str">
        <f>IFERROR(IF(LEN(Hitos34[[#This Row],[Asignado a]])=0,"",IF(AND(DS$7=$E20,$F20=1),Marcador_de_hito,"")),"")</f>
        <v/>
      </c>
      <c r="DT20" s="29" t="str">
        <f ca="1">IFERROR(IF(LEN(Hitos34[[#This Row],[Progreso]])=0,"",IF(AND(DT$7=$E20,$F20=1),Marcador_de_hito,"")),"")</f>
        <v/>
      </c>
      <c r="DU20" s="29" t="str">
        <f ca="1">IFERROR(IF(LEN(Hitos34[[#This Row],[Inicio]])=0,"",IF(AND(DU$7=$E20,$F20=1),Marcador_de_hito,"")),"")</f>
        <v/>
      </c>
      <c r="DV20" s="29" t="str">
        <f ca="1">IFERROR(IF(LEN(Hitos34[[#This Row],[Días]])=0,"",IF(AND(DV$7=$E20,$F20=1),Marcador_de_hito,"")),"")</f>
        <v/>
      </c>
      <c r="DW20" s="29" t="str">
        <f ca="1">IFERROR(IF(LEN(Hitos34[[#This Row],[Descripción del hito]])=0,"",IF(AND(DW$7=$E20,$F20=1),Marcador_de_hito,"")),"")</f>
        <v/>
      </c>
      <c r="DX20" s="29" t="str">
        <f>IFERROR(IF(LEN(Hitos34[[#This Row],[Asignado a]])=0,"",IF(AND(DX$7=$E20,$F20=1),Marcador_de_hito,"")),"")</f>
        <v/>
      </c>
      <c r="DY20" s="29" t="str">
        <f ca="1">IFERROR(IF(LEN(Hitos34[[#This Row],[Progreso]])=0,"",IF(AND(DY$7=$E20,$F20=1),Marcador_de_hito,"")),"")</f>
        <v/>
      </c>
      <c r="DZ20" s="29" t="str">
        <f ca="1">IFERROR(IF(LEN(Hitos34[[#This Row],[Inicio]])=0,"",IF(AND(DZ$7=$E20,$F20=1),Marcador_de_hito,"")),"")</f>
        <v/>
      </c>
      <c r="EA20" s="29" t="str">
        <f ca="1">IFERROR(IF(LEN(Hitos34[[#This Row],[Días]])=0,"",IF(AND(EA$7=$E20,$F20=1),Marcador_de_hito,"")),"")</f>
        <v/>
      </c>
      <c r="EB20" s="29" t="str">
        <f ca="1">IFERROR(IF(LEN(Hitos34[[#This Row],[Descripción del hito]])=0,"",IF(AND(EB$7=$E20,$F20=1),Marcador_de_hito,"")),"")</f>
        <v/>
      </c>
      <c r="EC20" s="29" t="str">
        <f>IFERROR(IF(LEN(Hitos34[[#This Row],[Asignado a]])=0,"",IF(AND(EC$7=$E20,$F20=1),Marcador_de_hito,"")),"")</f>
        <v/>
      </c>
      <c r="ED20" s="29" t="str">
        <f ca="1">IFERROR(IF(LEN(Hitos34[[#This Row],[Progreso]])=0,"",IF(AND(ED$7=$E20,$F20=1),Marcador_de_hito,"")),"")</f>
        <v/>
      </c>
      <c r="EE20" s="29" t="str">
        <f ca="1">IFERROR(IF(LEN(Hitos34[[#This Row],[Inicio]])=0,"",IF(AND(EE$7=$E20,$F20=1),Marcador_de_hito,"")),"")</f>
        <v/>
      </c>
      <c r="EF20" s="29" t="str">
        <f ca="1">IFERROR(IF(LEN(Hitos34[[#This Row],[Días]])=0,"",IF(AND(EF$7=$E20,$F20=1),Marcador_de_hito,"")),"")</f>
        <v/>
      </c>
      <c r="EG20" s="29" t="str">
        <f ca="1">IFERROR(IF(LEN(Hitos34[[#This Row],[Descripción del hito]])=0,"",IF(AND(EG$7=$E20,$F20=1),Marcador_de_hito,"")),"")</f>
        <v/>
      </c>
      <c r="EH20" s="29" t="str">
        <f>IFERROR(IF(LEN(Hitos34[[#This Row],[Asignado a]])=0,"",IF(AND(EH$7=$E20,$F20=1),Marcador_de_hito,"")),"")</f>
        <v/>
      </c>
      <c r="EI20" s="29" t="str">
        <f ca="1">IFERROR(IF(LEN(Hitos34[[#This Row],[Progreso]])=0,"",IF(AND(EI$7=$E20,$F20=1),Marcador_de_hito,"")),"")</f>
        <v/>
      </c>
      <c r="EJ20" s="29" t="str">
        <f ca="1">IFERROR(IF(LEN(Hitos34[[#This Row],[Inicio]])=0,"",IF(AND(EJ$7=$E20,$F20=1),Marcador_de_hito,"")),"")</f>
        <v/>
      </c>
      <c r="EK20" s="29" t="str">
        <f ca="1">IFERROR(IF(LEN(Hitos34[[#This Row],[Días]])=0,"",IF(AND(EK$7=$E20,$F20=1),Marcador_de_hito,"")),"")</f>
        <v/>
      </c>
      <c r="EL20" s="29" t="str">
        <f ca="1">IFERROR(IF(LEN(Hitos34[[#This Row],[Descripción del hito]])=0,"",IF(AND(EL$7=$E20,$F20=1),Marcador_de_hito,"")),"")</f>
        <v/>
      </c>
      <c r="EM20" s="29" t="str">
        <f>IFERROR(IF(LEN(Hitos34[[#This Row],[Asignado a]])=0,"",IF(AND(EM$7=$E20,$F20=1),Marcador_de_hito,"")),"")</f>
        <v/>
      </c>
      <c r="EN20" s="29" t="str">
        <f ca="1">IFERROR(IF(LEN(Hitos34[[#This Row],[Progreso]])=0,"",IF(AND(EN$7=$E20,$F20=1),Marcador_de_hito,"")),"")</f>
        <v/>
      </c>
      <c r="EO20" s="29" t="str">
        <f ca="1">IFERROR(IF(LEN(Hitos34[[#This Row],[Inicio]])=0,"",IF(AND(EO$7=$E20,$F20=1),Marcador_de_hito,"")),"")</f>
        <v/>
      </c>
      <c r="EP20" s="29" t="str">
        <f ca="1">IFERROR(IF(LEN(Hitos34[[#This Row],[Días]])=0,"",IF(AND(EP$7=$E20,$F20=1),Marcador_de_hito,"")),"")</f>
        <v/>
      </c>
      <c r="EQ20" s="29" t="str">
        <f ca="1">IFERROR(IF(LEN(Hitos34[[#This Row],[Descripción del hito]])=0,"",IF(AND(EQ$7=$E20,$F20=1),Marcador_de_hito,"")),"")</f>
        <v/>
      </c>
      <c r="ER20" s="29" t="str">
        <f>IFERROR(IF(LEN(Hitos34[[#This Row],[Asignado a]])=0,"",IF(AND(ER$7=$E20,$F20=1),Marcador_de_hito,"")),"")</f>
        <v/>
      </c>
      <c r="ES20" s="29" t="str">
        <f ca="1">IFERROR(IF(LEN(Hitos34[[#This Row],[Progreso]])=0,"",IF(AND(ES$7=$E20,$F20=1),Marcador_de_hito,"")),"")</f>
        <v/>
      </c>
      <c r="ET20" s="29" t="str">
        <f ca="1">IFERROR(IF(LEN(Hitos34[[#This Row],[Inicio]])=0,"",IF(AND(ET$7=$E20,$F20=1),Marcador_de_hito,"")),"")</f>
        <v/>
      </c>
      <c r="EU20" s="29" t="str">
        <f ca="1">IFERROR(IF(LEN(Hitos34[[#This Row],[Días]])=0,"",IF(AND(EU$7=$E20,$F20=1),Marcador_de_hito,"")),"")</f>
        <v/>
      </c>
      <c r="EV20" s="29" t="str">
        <f ca="1">IFERROR(IF(LEN(Hitos34[[#This Row],[Descripción del hito]])=0,"",IF(AND(EV$7=$E20,$F20=1),Marcador_de_hito,"")),"")</f>
        <v/>
      </c>
      <c r="EW20" s="29" t="str">
        <f>IFERROR(IF(LEN(Hitos34[[#This Row],[Asignado a]])=0,"",IF(AND(EW$7=$E20,$F20=1),Marcador_de_hito,"")),"")</f>
        <v/>
      </c>
      <c r="EX20" s="29" t="str">
        <f ca="1">IFERROR(IF(LEN(Hitos34[[#This Row],[Progreso]])=0,"",IF(AND(EX$7=$E20,$F20=1),Marcador_de_hito,"")),"")</f>
        <v/>
      </c>
      <c r="EY20" s="29" t="str">
        <f ca="1">IFERROR(IF(LEN(Hitos34[[#This Row],[Inicio]])=0,"",IF(AND(EY$7=$E20,$F20=1),Marcador_de_hito,"")),"")</f>
        <v/>
      </c>
      <c r="EZ20" s="29" t="str">
        <f ca="1">IFERROR(IF(LEN(Hitos34[[#This Row],[Días]])=0,"",IF(AND(EZ$7=$E20,$F20=1),Marcador_de_hito,"")),"")</f>
        <v/>
      </c>
      <c r="FA20" s="29" t="str">
        <f ca="1">IFERROR(IF(LEN(Hitos34[[#This Row],[Descripción del hito]])=0,"",IF(AND(FA$7=$E20,$F20=1),Marcador_de_hito,"")),"")</f>
        <v/>
      </c>
      <c r="FB20" s="29" t="str">
        <f>IFERROR(IF(LEN(Hitos34[[#This Row],[Asignado a]])=0,"",IF(AND(FB$7=$E20,$F20=1),Marcador_de_hito,"")),"")</f>
        <v/>
      </c>
      <c r="FC20" s="29" t="str">
        <f ca="1">IFERROR(IF(LEN(Hitos34[[#This Row],[Progreso]])=0,"",IF(AND(FC$7=$E20,$F20=1),Marcador_de_hito,"")),"")</f>
        <v/>
      </c>
      <c r="FD20" s="29" t="str">
        <f ca="1">IFERROR(IF(LEN(Hitos34[[#This Row],[Inicio]])=0,"",IF(AND(FD$7=$E20,$F20=1),Marcador_de_hito,"")),"")</f>
        <v/>
      </c>
      <c r="FE20" s="29" t="str">
        <f ca="1">IFERROR(IF(LEN(Hitos34[[#This Row],[Días]])=0,"",IF(AND(FE$7=$E20,$F20=1),Marcador_de_hito,"")),"")</f>
        <v/>
      </c>
      <c r="FF20" s="29" t="str">
        <f ca="1">IFERROR(IF(LEN(Hitos34[[#This Row],[Descripción del hito]])=0,"",IF(AND(FF$7=$E20,$F20=1),Marcador_de_hito,"")),"")</f>
        <v/>
      </c>
      <c r="FG20" s="29" t="str">
        <f>IFERROR(IF(LEN(Hitos34[[#This Row],[Asignado a]])=0,"",IF(AND(FG$7=$E20,$F20=1),Marcador_de_hito,"")),"")</f>
        <v/>
      </c>
      <c r="FH20" s="29" t="str">
        <f ca="1">IFERROR(IF(LEN(Hitos34[[#This Row],[Progreso]])=0,"",IF(AND(FH$7=$E20,$F20=1),Marcador_de_hito,"")),"")</f>
        <v/>
      </c>
      <c r="FI20" s="29" t="str">
        <f ca="1">IFERROR(IF(LEN(Hitos34[[#This Row],[Inicio]])=0,"",IF(AND(FI$7=$E20,$F20=1),Marcador_de_hito,"")),"")</f>
        <v/>
      </c>
      <c r="FJ20" s="29" t="str">
        <f ca="1">IFERROR(IF(LEN(Hitos34[[#This Row],[Días]])=0,"",IF(AND(FJ$7=$E20,$F20=1),Marcador_de_hito,"")),"")</f>
        <v/>
      </c>
      <c r="FK20" s="29" t="str">
        <f ca="1">IFERROR(IF(LEN(Hitos34[[#This Row],[Descripción del hito]])=0,"",IF(AND(FK$7=$E20,$F20=1),Marcador_de_hito,"")),"")</f>
        <v/>
      </c>
    </row>
    <row r="21" spans="1:167" s="1" customFormat="1" ht="30" customHeight="1" outlineLevel="1" x14ac:dyDescent="0.3">
      <c r="A21" s="9"/>
      <c r="B21" s="52" t="s">
        <v>33</v>
      </c>
      <c r="C21" s="17"/>
      <c r="D21" s="91">
        <v>0</v>
      </c>
      <c r="E21" s="45">
        <f>DATE(2023, 3, 23)</f>
        <v>45008</v>
      </c>
      <c r="F21" s="16">
        <v>20</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c r="BL21" s="29" t="str">
        <f ca="1">IFERROR(IF(LEN(Hitos34[[#This Row],[Descripción del hito]])=0,"",IF(AND(BL$7=$E21,$F21=1),Marcador_de_hito,"")),"")</f>
        <v/>
      </c>
      <c r="BM21" s="29" t="str">
        <f ca="1">IFERROR(IF(LEN(Hitos34[[#This Row],[Descripción del hito]])=0,"",IF(AND(BM$7=$E21,$F21=1),Marcador_de_hito,"")),"")</f>
        <v/>
      </c>
      <c r="BN21" s="29" t="str">
        <f ca="1">IFERROR(IF(LEN(Hitos34[[#This Row],[Descripción del hito]])=0,"",IF(AND(BN$7=$E21,$F21=1),Marcador_de_hito,"")),"")</f>
        <v/>
      </c>
      <c r="BO21" s="29" t="str">
        <f ca="1">IFERROR(IF(LEN(Hitos34[[#This Row],[Descripción del hito]])=0,"",IF(AND(BO$7=$E21,$F21=1),Marcador_de_hito,"")),"")</f>
        <v/>
      </c>
      <c r="BP21" s="29" t="str">
        <f ca="1">IFERROR(IF(LEN(Hitos34[[#This Row],[Descripción del hito]])=0,"",IF(AND(BP$7=$E21,$F21=1),Marcador_de_hito,"")),"")</f>
        <v/>
      </c>
      <c r="BQ21" s="29" t="str">
        <f ca="1">IFERROR(IF(LEN(Hitos34[[#This Row],[Descripción del hito]])=0,"",IF(AND(BQ$7=$E21,$F21=1),Marcador_de_hito,"")),"")</f>
        <v/>
      </c>
      <c r="BR21" s="29" t="str">
        <f ca="1">IFERROR(IF(LEN(Hitos34[[#This Row],[Descripción del hito]])=0,"",IF(AND(BR$7=$E21,$F21=1),Marcador_de_hito,"")),"")</f>
        <v/>
      </c>
      <c r="BS21" s="29" t="str">
        <f ca="1">IFERROR(IF(LEN(Hitos34[[#This Row],[Descripción del hito]])=0,"",IF(AND(BS$7=$E21,$F21=1),Marcador_de_hito,"")),"")</f>
        <v/>
      </c>
      <c r="BT21" s="29" t="str">
        <f ca="1">IFERROR(IF(LEN(Hitos34[[#This Row],[Descripción del hito]])=0,"",IF(AND(BT$7=$E21,$F21=1),Marcador_de_hito,"")),"")</f>
        <v/>
      </c>
      <c r="BU21" s="29" t="str">
        <f ca="1">IFERROR(IF(LEN(Hitos34[[#This Row],[Descripción del hito]])=0,"",IF(AND(BU$7=$E21,$F21=1),Marcador_de_hito,"")),"")</f>
        <v/>
      </c>
      <c r="BV21" s="29" t="str">
        <f ca="1">IFERROR(IF(LEN(Hitos34[[#This Row],[Descripción del hito]])=0,"",IF(AND(BV$7=$E21,$F21=1),Marcador_de_hito,"")),"")</f>
        <v/>
      </c>
      <c r="BW21" s="29" t="str">
        <f ca="1">IFERROR(IF(LEN(Hitos34[[#This Row],[Descripción del hito]])=0,"",IF(AND(BW$7=$E21,$F21=1),Marcador_de_hito,"")),"")</f>
        <v/>
      </c>
      <c r="BX21" s="29" t="str">
        <f ca="1">IFERROR(IF(LEN(Hitos34[[#This Row],[Descripción del hito]])=0,"",IF(AND(BX$7=$E21,$F21=1),Marcador_de_hito,"")),"")</f>
        <v/>
      </c>
      <c r="BY21" s="29" t="str">
        <f ca="1">IFERROR(IF(LEN(Hitos34[[#This Row],[Descripción del hito]])=0,"",IF(AND(BY$7=$E21,$F21=1),Marcador_de_hito,"")),"")</f>
        <v/>
      </c>
      <c r="BZ21" s="29" t="str">
        <f ca="1">IFERROR(IF(LEN(Hitos34[[#This Row],[Descripción del hito]])=0,"",IF(AND(BZ$7=$E21,$F21=1),Marcador_de_hito,"")),"")</f>
        <v/>
      </c>
      <c r="CA21" s="29" t="str">
        <f ca="1">IFERROR(IF(LEN(Hitos34[[#This Row],[Descripción del hito]])=0,"",IF(AND(CA$7=$E21,$F21=1),Marcador_de_hito,"")),"")</f>
        <v/>
      </c>
      <c r="CB21" s="29" t="str">
        <f ca="1">IFERROR(IF(LEN(Hitos34[[#This Row],[Descripción del hito]])=0,"",IF(AND(CB$7=$E21,$F21=1),Marcador_de_hito,"")),"")</f>
        <v/>
      </c>
      <c r="CC21" s="29" t="str">
        <f ca="1">IFERROR(IF(LEN(Hitos34[[#This Row],[Descripción del hito]])=0,"",IF(AND(CC$7=$E21,$F21=1),Marcador_de_hito,"")),"")</f>
        <v/>
      </c>
      <c r="CD21" s="29" t="str">
        <f ca="1">IFERROR(IF(LEN(Hitos34[[#This Row],[Descripción del hito]])=0,"",IF(AND(CD$7=$E21,$F21=1),Marcador_de_hito,"")),"")</f>
        <v/>
      </c>
      <c r="CE21" s="29" t="str">
        <f ca="1">IFERROR(IF(LEN(Hitos34[[#This Row],[Descripción del hito]])=0,"",IF(AND(CE$7=$E21,$F21=1),Marcador_de_hito,"")),"")</f>
        <v/>
      </c>
      <c r="CF21" s="29" t="str">
        <f ca="1">IFERROR(IF(LEN(Hitos34[[#This Row],[Descripción del hito]])=0,"",IF(AND(CF$7=$E21,$F21=1),Marcador_de_hito,"")),"")</f>
        <v/>
      </c>
      <c r="CG21" s="29" t="str">
        <f ca="1">IFERROR(IF(LEN(Hitos34[[#This Row],[Descripción del hito]])=0,"",IF(AND(CG$7=$E21,$F21=1),Marcador_de_hito,"")),"")</f>
        <v/>
      </c>
      <c r="CH21" s="29" t="str">
        <f ca="1">IFERROR(IF(LEN(Hitos34[[#This Row],[Descripción del hito]])=0,"",IF(AND(CH$7=$E21,$F21=1),Marcador_de_hito,"")),"")</f>
        <v/>
      </c>
      <c r="CI21" s="29" t="str">
        <f ca="1">IFERROR(IF(LEN(Hitos34[[#This Row],[Descripción del hito]])=0,"",IF(AND(CI$7=$E21,$F21=1),Marcador_de_hito,"")),"")</f>
        <v/>
      </c>
      <c r="CJ21" s="29" t="str">
        <f ca="1">IFERROR(IF(LEN(Hitos34[[#This Row],[Descripción del hito]])=0,"",IF(AND(CJ$7=$E21,$F21=1),Marcador_de_hito,"")),"")</f>
        <v/>
      </c>
      <c r="CK21" s="29" t="str">
        <f ca="1">IFERROR(IF(LEN(Hitos34[[#This Row],[Descripción del hito]])=0,"",IF(AND(CK$7=$E21,$F21=1),Marcador_de_hito,"")),"")</f>
        <v/>
      </c>
      <c r="CL21" s="29" t="str">
        <f ca="1">IFERROR(IF(LEN(Hitos34[[#This Row],[Descripción del hito]])=0,"",IF(AND(CL$7=$E21,$F21=1),Marcador_de_hito,"")),"")</f>
        <v/>
      </c>
      <c r="CM21" s="29" t="str">
        <f ca="1">IFERROR(IF(LEN(Hitos34[[#This Row],[Descripción del hito]])=0,"",IF(AND(CM$7=$E21,$F21=1),Marcador_de_hito,"")),"")</f>
        <v/>
      </c>
      <c r="CN21" s="29" t="str">
        <f ca="1">IFERROR(IF(LEN(Hitos34[[#This Row],[Descripción del hito]])=0,"",IF(AND(CN$7=$E21,$F21=1),Marcador_de_hito,"")),"")</f>
        <v/>
      </c>
      <c r="CO21" s="29" t="str">
        <f ca="1">IFERROR(IF(LEN(Hitos34[[#This Row],[Descripción del hito]])=0,"",IF(AND(CO$7=$E21,$F21=1),Marcador_de_hito,"")),"")</f>
        <v/>
      </c>
      <c r="CP21" s="29" t="str">
        <f ca="1">IFERROR(IF(LEN(Hitos34[[#This Row],[Descripción del hito]])=0,"",IF(AND(CP$7=$E21,$F21=1),Marcador_de_hito,"")),"")</f>
        <v/>
      </c>
      <c r="CQ21" s="29" t="str">
        <f ca="1">IFERROR(IF(LEN(Hitos34[[#This Row],[Descripción del hito]])=0,"",IF(AND(CQ$7=$E21,$F21=1),Marcador_de_hito,"")),"")</f>
        <v/>
      </c>
      <c r="CR21" s="29" t="str">
        <f>IFERROR(IF(LEN(Hitos34[[#This Row],[Asignado a]])=0,"",IF(AND(CR$7=$E21,$F21=1),Marcador_de_hito,"")),"")</f>
        <v/>
      </c>
      <c r="CS21" s="29" t="str">
        <f>IFERROR(IF(LEN(Hitos34[[#This Row],[Asignado a]])=0,"",IF(AND(CS$7=$E21,$F21=1),Marcador_de_hito,"")),"")</f>
        <v/>
      </c>
      <c r="CT21" s="29" t="str">
        <f>IFERROR(IF(LEN(Hitos34[[#This Row],[Asignado a]])=0,"",IF(AND(CT$7=$E21,$F21=1),Marcador_de_hito,"")),"")</f>
        <v/>
      </c>
      <c r="CU21" s="29" t="str">
        <f>IFERROR(IF(LEN(Hitos34[[#This Row],[Asignado a]])=0,"",IF(AND(CU$7=$E21,$F21=1),Marcador_de_hito,"")),"")</f>
        <v/>
      </c>
      <c r="CV21" s="29" t="str">
        <f>IFERROR(IF(LEN(Hitos34[[#This Row],[Asignado a]])=0,"",IF(AND(CV$7=$E21,$F21=1),Marcador_de_hito,"")),"")</f>
        <v/>
      </c>
      <c r="CW21" s="29" t="str">
        <f>IFERROR(IF(LEN(Hitos34[[#This Row],[Asignado a]])=0,"",IF(AND(CW$7=$E21,$F21=1),Marcador_de_hito,"")),"")</f>
        <v/>
      </c>
      <c r="CX21" s="29" t="str">
        <f>IFERROR(IF(LEN(Hitos34[[#This Row],[Asignado a]])=0,"",IF(AND(CX$7=$E21,$F21=1),Marcador_de_hito,"")),"")</f>
        <v/>
      </c>
      <c r="CY21" s="29" t="str">
        <f>IFERROR(IF(LEN(Hitos34[[#This Row],[Asignado a]])=0,"",IF(AND(CY$7=$E21,$F21=1),Marcador_de_hito,"")),"")</f>
        <v/>
      </c>
      <c r="CZ21" s="29" t="str">
        <f>IFERROR(IF(LEN(Hitos34[[#This Row],[Asignado a]])=0,"",IF(AND(CZ$7=$E21,$F21=1),Marcador_de_hito,"")),"")</f>
        <v/>
      </c>
      <c r="DA21" s="29" t="str">
        <f>IFERROR(IF(LEN(Hitos34[[#This Row],[Asignado a]])=0,"",IF(AND(DA$7=$E21,$F21=1),Marcador_de_hito,"")),"")</f>
        <v/>
      </c>
      <c r="DB21" s="29" t="str">
        <f>IFERROR(IF(LEN(Hitos34[[#This Row],[Asignado a]])=0,"",IF(AND(DB$7=$E21,$F21=1),Marcador_de_hito,"")),"")</f>
        <v/>
      </c>
      <c r="DC21" s="29" t="str">
        <f>IFERROR(IF(LEN(Hitos34[[#This Row],[Asignado a]])=0,"",IF(AND(DC$7=$E21,$F21=1),Marcador_de_hito,"")),"")</f>
        <v/>
      </c>
      <c r="DD21" s="29" t="str">
        <f>IFERROR(IF(LEN(Hitos34[[#This Row],[Asignado a]])=0,"",IF(AND(DD$7=$E21,$F21=1),Marcador_de_hito,"")),"")</f>
        <v/>
      </c>
      <c r="DE21" s="29" t="str">
        <f>IFERROR(IF(LEN(Hitos34[[#This Row],[Asignado a]])=0,"",IF(AND(DE$7=$E21,$F21=1),Marcador_de_hito,"")),"")</f>
        <v/>
      </c>
      <c r="DF21" s="29" t="str">
        <f>IFERROR(IF(LEN(Hitos34[[#This Row],[Asignado a]])=0,"",IF(AND(DF$7=$E21,$F21=1),Marcador_de_hito,"")),"")</f>
        <v/>
      </c>
      <c r="DG21" s="29" t="str">
        <f>IFERROR(IF(LEN(Hitos34[[#This Row],[Asignado a]])=0,"",IF(AND(DG$7=$E21,$F21=1),Marcador_de_hito,"")),"")</f>
        <v/>
      </c>
      <c r="DH21" s="29" t="str">
        <f>IFERROR(IF(LEN(Hitos34[[#This Row],[Asignado a]])=0,"",IF(AND(DH$7=$E21,$F21=1),Marcador_de_hito,"")),"")</f>
        <v/>
      </c>
      <c r="DI21" s="29" t="str">
        <f>IFERROR(IF(LEN(Hitos34[[#This Row],[Asignado a]])=0,"",IF(AND(DI$7=$E21,$F21=1),Marcador_de_hito,"")),"")</f>
        <v/>
      </c>
      <c r="DJ21" s="29" t="str">
        <f>IFERROR(IF(LEN(Hitos34[[#This Row],[Asignado a]])=0,"",IF(AND(DJ$7=$E21,$F21=1),Marcador_de_hito,"")),"")</f>
        <v/>
      </c>
      <c r="DK21" s="29" t="str">
        <f>IFERROR(IF(LEN(Hitos34[[#This Row],[Asignado a]])=0,"",IF(AND(DK$7=$E21,$F21=1),Marcador_de_hito,"")),"")</f>
        <v/>
      </c>
      <c r="DL21" s="29" t="str">
        <f>IFERROR(IF(LEN(Hitos34[[#This Row],[Asignado a]])=0,"",IF(AND(DL$7=$E21,$F21=1),Marcador_de_hito,"")),"")</f>
        <v/>
      </c>
      <c r="DM21" s="29" t="str">
        <f>IFERROR(IF(LEN(Hitos34[[#This Row],[Asignado a]])=0,"",IF(AND(DM$7=$E21,$F21=1),Marcador_de_hito,"")),"")</f>
        <v/>
      </c>
      <c r="DN21" s="29" t="str">
        <f>IFERROR(IF(LEN(Hitos34[[#This Row],[Asignado a]])=0,"",IF(AND(DN$7=$E21,$F21=1),Marcador_de_hito,"")),"")</f>
        <v/>
      </c>
      <c r="DO21" s="29" t="str">
        <f ca="1">IFERROR(IF(LEN(Hitos34[[#This Row],[Progreso]])=0,"",IF(AND(DO$7=$E21,$F21=1),Marcador_de_hito,"")),"")</f>
        <v/>
      </c>
      <c r="DP21" s="29" t="str">
        <f ca="1">IFERROR(IF(LEN(Hitos34[[#This Row],[Inicio]])=0,"",IF(AND(DP$7=$E21,$F21=1),Marcador_de_hito,"")),"")</f>
        <v/>
      </c>
      <c r="DQ21" s="29" t="str">
        <f ca="1">IFERROR(IF(LEN(Hitos34[[#This Row],[Días]])=0,"",IF(AND(DQ$7=$E21,$F21=1),Marcador_de_hito,"")),"")</f>
        <v/>
      </c>
      <c r="DR21" s="29" t="str">
        <f ca="1">IFERROR(IF(LEN(Hitos34[[#This Row],[Descripción del hito]])=0,"",IF(AND(DR$7=$E21,$F21=1),Marcador_de_hito,"")),"")</f>
        <v/>
      </c>
      <c r="DS21" s="29" t="str">
        <f>IFERROR(IF(LEN(Hitos34[[#This Row],[Asignado a]])=0,"",IF(AND(DS$7=$E21,$F21=1),Marcador_de_hito,"")),"")</f>
        <v/>
      </c>
      <c r="DT21" s="29" t="str">
        <f ca="1">IFERROR(IF(LEN(Hitos34[[#This Row],[Progreso]])=0,"",IF(AND(DT$7=$E21,$F21=1),Marcador_de_hito,"")),"")</f>
        <v/>
      </c>
      <c r="DU21" s="29" t="str">
        <f ca="1">IFERROR(IF(LEN(Hitos34[[#This Row],[Inicio]])=0,"",IF(AND(DU$7=$E21,$F21=1),Marcador_de_hito,"")),"")</f>
        <v/>
      </c>
      <c r="DV21" s="29" t="str">
        <f ca="1">IFERROR(IF(LEN(Hitos34[[#This Row],[Días]])=0,"",IF(AND(DV$7=$E21,$F21=1),Marcador_de_hito,"")),"")</f>
        <v/>
      </c>
      <c r="DW21" s="29" t="str">
        <f ca="1">IFERROR(IF(LEN(Hitos34[[#This Row],[Descripción del hito]])=0,"",IF(AND(DW$7=$E21,$F21=1),Marcador_de_hito,"")),"")</f>
        <v/>
      </c>
      <c r="DX21" s="29" t="str">
        <f>IFERROR(IF(LEN(Hitos34[[#This Row],[Asignado a]])=0,"",IF(AND(DX$7=$E21,$F21=1),Marcador_de_hito,"")),"")</f>
        <v/>
      </c>
      <c r="DY21" s="29" t="str">
        <f ca="1">IFERROR(IF(LEN(Hitos34[[#This Row],[Progreso]])=0,"",IF(AND(DY$7=$E21,$F21=1),Marcador_de_hito,"")),"")</f>
        <v/>
      </c>
      <c r="DZ21" s="29" t="str">
        <f ca="1">IFERROR(IF(LEN(Hitos34[[#This Row],[Inicio]])=0,"",IF(AND(DZ$7=$E21,$F21=1),Marcador_de_hito,"")),"")</f>
        <v/>
      </c>
      <c r="EA21" s="29" t="str">
        <f ca="1">IFERROR(IF(LEN(Hitos34[[#This Row],[Días]])=0,"",IF(AND(EA$7=$E21,$F21=1),Marcador_de_hito,"")),"")</f>
        <v/>
      </c>
      <c r="EB21" s="29" t="str">
        <f ca="1">IFERROR(IF(LEN(Hitos34[[#This Row],[Descripción del hito]])=0,"",IF(AND(EB$7=$E21,$F21=1),Marcador_de_hito,"")),"")</f>
        <v/>
      </c>
      <c r="EC21" s="29" t="str">
        <f>IFERROR(IF(LEN(Hitos34[[#This Row],[Asignado a]])=0,"",IF(AND(EC$7=$E21,$F21=1),Marcador_de_hito,"")),"")</f>
        <v/>
      </c>
      <c r="ED21" s="29" t="str">
        <f ca="1">IFERROR(IF(LEN(Hitos34[[#This Row],[Progreso]])=0,"",IF(AND(ED$7=$E21,$F21=1),Marcador_de_hito,"")),"")</f>
        <v/>
      </c>
      <c r="EE21" s="29" t="str">
        <f ca="1">IFERROR(IF(LEN(Hitos34[[#This Row],[Inicio]])=0,"",IF(AND(EE$7=$E21,$F21=1),Marcador_de_hito,"")),"")</f>
        <v/>
      </c>
      <c r="EF21" s="29" t="str">
        <f ca="1">IFERROR(IF(LEN(Hitos34[[#This Row],[Días]])=0,"",IF(AND(EF$7=$E21,$F21=1),Marcador_de_hito,"")),"")</f>
        <v/>
      </c>
      <c r="EG21" s="29" t="str">
        <f ca="1">IFERROR(IF(LEN(Hitos34[[#This Row],[Descripción del hito]])=0,"",IF(AND(EG$7=$E21,$F21=1),Marcador_de_hito,"")),"")</f>
        <v/>
      </c>
      <c r="EH21" s="29" t="str">
        <f>IFERROR(IF(LEN(Hitos34[[#This Row],[Asignado a]])=0,"",IF(AND(EH$7=$E21,$F21=1),Marcador_de_hito,"")),"")</f>
        <v/>
      </c>
      <c r="EI21" s="29" t="str">
        <f ca="1">IFERROR(IF(LEN(Hitos34[[#This Row],[Progreso]])=0,"",IF(AND(EI$7=$E21,$F21=1),Marcador_de_hito,"")),"")</f>
        <v/>
      </c>
      <c r="EJ21" s="29" t="str">
        <f ca="1">IFERROR(IF(LEN(Hitos34[[#This Row],[Inicio]])=0,"",IF(AND(EJ$7=$E21,$F21=1),Marcador_de_hito,"")),"")</f>
        <v/>
      </c>
      <c r="EK21" s="29" t="str">
        <f ca="1">IFERROR(IF(LEN(Hitos34[[#This Row],[Días]])=0,"",IF(AND(EK$7=$E21,$F21=1),Marcador_de_hito,"")),"")</f>
        <v/>
      </c>
      <c r="EL21" s="29" t="str">
        <f ca="1">IFERROR(IF(LEN(Hitos34[[#This Row],[Descripción del hito]])=0,"",IF(AND(EL$7=$E21,$F21=1),Marcador_de_hito,"")),"")</f>
        <v/>
      </c>
      <c r="EM21" s="29" t="str">
        <f>IFERROR(IF(LEN(Hitos34[[#This Row],[Asignado a]])=0,"",IF(AND(EM$7=$E21,$F21=1),Marcador_de_hito,"")),"")</f>
        <v/>
      </c>
      <c r="EN21" s="29" t="str">
        <f ca="1">IFERROR(IF(LEN(Hitos34[[#This Row],[Progreso]])=0,"",IF(AND(EN$7=$E21,$F21=1),Marcador_de_hito,"")),"")</f>
        <v/>
      </c>
      <c r="EO21" s="29" t="str">
        <f ca="1">IFERROR(IF(LEN(Hitos34[[#This Row],[Inicio]])=0,"",IF(AND(EO$7=$E21,$F21=1),Marcador_de_hito,"")),"")</f>
        <v/>
      </c>
      <c r="EP21" s="29" t="str">
        <f ca="1">IFERROR(IF(LEN(Hitos34[[#This Row],[Días]])=0,"",IF(AND(EP$7=$E21,$F21=1),Marcador_de_hito,"")),"")</f>
        <v/>
      </c>
      <c r="EQ21" s="29" t="str">
        <f ca="1">IFERROR(IF(LEN(Hitos34[[#This Row],[Descripción del hito]])=0,"",IF(AND(EQ$7=$E21,$F21=1),Marcador_de_hito,"")),"")</f>
        <v/>
      </c>
      <c r="ER21" s="29" t="str">
        <f>IFERROR(IF(LEN(Hitos34[[#This Row],[Asignado a]])=0,"",IF(AND(ER$7=$E21,$F21=1),Marcador_de_hito,"")),"")</f>
        <v/>
      </c>
      <c r="ES21" s="29" t="str">
        <f ca="1">IFERROR(IF(LEN(Hitos34[[#This Row],[Progreso]])=0,"",IF(AND(ES$7=$E21,$F21=1),Marcador_de_hito,"")),"")</f>
        <v/>
      </c>
      <c r="ET21" s="29" t="str">
        <f ca="1">IFERROR(IF(LEN(Hitos34[[#This Row],[Inicio]])=0,"",IF(AND(ET$7=$E21,$F21=1),Marcador_de_hito,"")),"")</f>
        <v/>
      </c>
      <c r="EU21" s="29" t="str">
        <f ca="1">IFERROR(IF(LEN(Hitos34[[#This Row],[Días]])=0,"",IF(AND(EU$7=$E21,$F21=1),Marcador_de_hito,"")),"")</f>
        <v/>
      </c>
      <c r="EV21" s="29" t="str">
        <f ca="1">IFERROR(IF(LEN(Hitos34[[#This Row],[Descripción del hito]])=0,"",IF(AND(EV$7=$E21,$F21=1),Marcador_de_hito,"")),"")</f>
        <v/>
      </c>
      <c r="EW21" s="29" t="str">
        <f>IFERROR(IF(LEN(Hitos34[[#This Row],[Asignado a]])=0,"",IF(AND(EW$7=$E21,$F21=1),Marcador_de_hito,"")),"")</f>
        <v/>
      </c>
      <c r="EX21" s="29" t="str">
        <f ca="1">IFERROR(IF(LEN(Hitos34[[#This Row],[Progreso]])=0,"",IF(AND(EX$7=$E21,$F21=1),Marcador_de_hito,"")),"")</f>
        <v/>
      </c>
      <c r="EY21" s="29" t="str">
        <f ca="1">IFERROR(IF(LEN(Hitos34[[#This Row],[Inicio]])=0,"",IF(AND(EY$7=$E21,$F21=1),Marcador_de_hito,"")),"")</f>
        <v/>
      </c>
      <c r="EZ21" s="29" t="str">
        <f ca="1">IFERROR(IF(LEN(Hitos34[[#This Row],[Días]])=0,"",IF(AND(EZ$7=$E21,$F21=1),Marcador_de_hito,"")),"")</f>
        <v/>
      </c>
      <c r="FA21" s="29" t="str">
        <f ca="1">IFERROR(IF(LEN(Hitos34[[#This Row],[Descripción del hito]])=0,"",IF(AND(FA$7=$E21,$F21=1),Marcador_de_hito,"")),"")</f>
        <v/>
      </c>
      <c r="FB21" s="29" t="str">
        <f>IFERROR(IF(LEN(Hitos34[[#This Row],[Asignado a]])=0,"",IF(AND(FB$7=$E21,$F21=1),Marcador_de_hito,"")),"")</f>
        <v/>
      </c>
      <c r="FC21" s="29" t="str">
        <f ca="1">IFERROR(IF(LEN(Hitos34[[#This Row],[Progreso]])=0,"",IF(AND(FC$7=$E21,$F21=1),Marcador_de_hito,"")),"")</f>
        <v/>
      </c>
      <c r="FD21" s="29" t="str">
        <f ca="1">IFERROR(IF(LEN(Hitos34[[#This Row],[Inicio]])=0,"",IF(AND(FD$7=$E21,$F21=1),Marcador_de_hito,"")),"")</f>
        <v/>
      </c>
      <c r="FE21" s="29" t="str">
        <f ca="1">IFERROR(IF(LEN(Hitos34[[#This Row],[Días]])=0,"",IF(AND(FE$7=$E21,$F21=1),Marcador_de_hito,"")),"")</f>
        <v/>
      </c>
      <c r="FF21" s="29" t="str">
        <f ca="1">IFERROR(IF(LEN(Hitos34[[#This Row],[Descripción del hito]])=0,"",IF(AND(FF$7=$E21,$F21=1),Marcador_de_hito,"")),"")</f>
        <v/>
      </c>
      <c r="FG21" s="29" t="str">
        <f>IFERROR(IF(LEN(Hitos34[[#This Row],[Asignado a]])=0,"",IF(AND(FG$7=$E21,$F21=1),Marcador_de_hito,"")),"")</f>
        <v/>
      </c>
      <c r="FH21" s="29" t="str">
        <f ca="1">IFERROR(IF(LEN(Hitos34[[#This Row],[Progreso]])=0,"",IF(AND(FH$7=$E21,$F21=1),Marcador_de_hito,"")),"")</f>
        <v/>
      </c>
      <c r="FI21" s="29" t="str">
        <f ca="1">IFERROR(IF(LEN(Hitos34[[#This Row],[Inicio]])=0,"",IF(AND(FI$7=$E21,$F21=1),Marcador_de_hito,"")),"")</f>
        <v/>
      </c>
      <c r="FJ21" s="29" t="str">
        <f ca="1">IFERROR(IF(LEN(Hitos34[[#This Row],[Días]])=0,"",IF(AND(FJ$7=$E21,$F21=1),Marcador_de_hito,"")),"")</f>
        <v/>
      </c>
      <c r="FK21" s="29" t="str">
        <f ca="1">IFERROR(IF(LEN(Hitos34[[#This Row],[Descripción del hito]])=0,"",IF(AND(FK$7=$E21,$F21=1),Marcador_de_hito,"")),"")</f>
        <v/>
      </c>
    </row>
    <row r="22" spans="1:167" s="1" customFormat="1" ht="30" customHeight="1" outlineLevel="1" x14ac:dyDescent="0.3">
      <c r="A22" s="9"/>
      <c r="B22" s="52" t="s">
        <v>26</v>
      </c>
      <c r="C22" s="17"/>
      <c r="D22" s="91">
        <v>0</v>
      </c>
      <c r="E22" s="45">
        <f>DATE(2023, 3, 24)</f>
        <v>45009</v>
      </c>
      <c r="F22" s="16">
        <v>1</v>
      </c>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f ca="1">IFERROR(IF(LEN(Hitos34[[#This Row],[Días]])=0,"",IF(AND(AT$7=$E22,$F22=1),Marcador_de_hito,"")),"")</f>
        <v>1</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t="str">
        <f ca="1">IFERROR(IF(LEN(Hitos34[[#This Row],[Días]])=0,"",IF(AND(BG$7=$E22,$F22=1),Marcador_de_hito,"")),"")</f>
        <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c r="BL22" s="29" t="str">
        <f ca="1">IFERROR(IF(LEN(Hitos34[[#This Row],[Descripción del hito]])=0,"",IF(AND(BL$7=$E22,$F22=1),Marcador_de_hito,"")),"")</f>
        <v/>
      </c>
      <c r="BM22" s="29" t="str">
        <f ca="1">IFERROR(IF(LEN(Hitos34[[#This Row],[Descripción del hito]])=0,"",IF(AND(BM$7=$E22,$F22=1),Marcador_de_hito,"")),"")</f>
        <v/>
      </c>
      <c r="BN22" s="29" t="str">
        <f ca="1">IFERROR(IF(LEN(Hitos34[[#This Row],[Descripción del hito]])=0,"",IF(AND(BN$7=$E22,$F22=1),Marcador_de_hito,"")),"")</f>
        <v/>
      </c>
      <c r="BO22" s="29" t="str">
        <f ca="1">IFERROR(IF(LEN(Hitos34[[#This Row],[Descripción del hito]])=0,"",IF(AND(BO$7=$E22,$F22=1),Marcador_de_hito,"")),"")</f>
        <v/>
      </c>
      <c r="BP22" s="29" t="str">
        <f ca="1">IFERROR(IF(LEN(Hitos34[[#This Row],[Descripción del hito]])=0,"",IF(AND(BP$7=$E22,$F22=1),Marcador_de_hito,"")),"")</f>
        <v/>
      </c>
      <c r="BQ22" s="29" t="str">
        <f ca="1">IFERROR(IF(LEN(Hitos34[[#This Row],[Descripción del hito]])=0,"",IF(AND(BQ$7=$E22,$F22=1),Marcador_de_hito,"")),"")</f>
        <v/>
      </c>
      <c r="BR22" s="29" t="str">
        <f ca="1">IFERROR(IF(LEN(Hitos34[[#This Row],[Descripción del hito]])=0,"",IF(AND(BR$7=$E22,$F22=1),Marcador_de_hito,"")),"")</f>
        <v/>
      </c>
      <c r="BS22" s="29" t="str">
        <f ca="1">IFERROR(IF(LEN(Hitos34[[#This Row],[Descripción del hito]])=0,"",IF(AND(BS$7=$E22,$F22=1),Marcador_de_hito,"")),"")</f>
        <v/>
      </c>
      <c r="BT22" s="29" t="str">
        <f ca="1">IFERROR(IF(LEN(Hitos34[[#This Row],[Descripción del hito]])=0,"",IF(AND(BT$7=$E22,$F22=1),Marcador_de_hito,"")),"")</f>
        <v/>
      </c>
      <c r="BU22" s="29" t="str">
        <f ca="1">IFERROR(IF(LEN(Hitos34[[#This Row],[Descripción del hito]])=0,"",IF(AND(BU$7=$E22,$F22=1),Marcador_de_hito,"")),"")</f>
        <v/>
      </c>
      <c r="BV22" s="29" t="str">
        <f ca="1">IFERROR(IF(LEN(Hitos34[[#This Row],[Descripción del hito]])=0,"",IF(AND(BV$7=$E22,$F22=1),Marcador_de_hito,"")),"")</f>
        <v/>
      </c>
      <c r="BW22" s="29" t="str">
        <f ca="1">IFERROR(IF(LEN(Hitos34[[#This Row],[Descripción del hito]])=0,"",IF(AND(BW$7=$E22,$F22=1),Marcador_de_hito,"")),"")</f>
        <v/>
      </c>
      <c r="BX22" s="29" t="str">
        <f ca="1">IFERROR(IF(LEN(Hitos34[[#This Row],[Descripción del hito]])=0,"",IF(AND(BX$7=$E22,$F22=1),Marcador_de_hito,"")),"")</f>
        <v/>
      </c>
      <c r="BY22" s="29" t="str">
        <f ca="1">IFERROR(IF(LEN(Hitos34[[#This Row],[Descripción del hito]])=0,"",IF(AND(BY$7=$E22,$F22=1),Marcador_de_hito,"")),"")</f>
        <v/>
      </c>
      <c r="BZ22" s="29" t="str">
        <f ca="1">IFERROR(IF(LEN(Hitos34[[#This Row],[Descripción del hito]])=0,"",IF(AND(BZ$7=$E22,$F22=1),Marcador_de_hito,"")),"")</f>
        <v/>
      </c>
      <c r="CA22" s="29" t="str">
        <f ca="1">IFERROR(IF(LEN(Hitos34[[#This Row],[Descripción del hito]])=0,"",IF(AND(CA$7=$E22,$F22=1),Marcador_de_hito,"")),"")</f>
        <v/>
      </c>
      <c r="CB22" s="29" t="str">
        <f ca="1">IFERROR(IF(LEN(Hitos34[[#This Row],[Descripción del hito]])=0,"",IF(AND(CB$7=$E22,$F22=1),Marcador_de_hito,"")),"")</f>
        <v/>
      </c>
      <c r="CC22" s="29" t="str">
        <f ca="1">IFERROR(IF(LEN(Hitos34[[#This Row],[Descripción del hito]])=0,"",IF(AND(CC$7=$E22,$F22=1),Marcador_de_hito,"")),"")</f>
        <v/>
      </c>
      <c r="CD22" s="29" t="str">
        <f ca="1">IFERROR(IF(LEN(Hitos34[[#This Row],[Descripción del hito]])=0,"",IF(AND(CD$7=$E22,$F22=1),Marcador_de_hito,"")),"")</f>
        <v/>
      </c>
      <c r="CE22" s="29" t="str">
        <f ca="1">IFERROR(IF(LEN(Hitos34[[#This Row],[Descripción del hito]])=0,"",IF(AND(CE$7=$E22,$F22=1),Marcador_de_hito,"")),"")</f>
        <v/>
      </c>
      <c r="CF22" s="29" t="str">
        <f ca="1">IFERROR(IF(LEN(Hitos34[[#This Row],[Descripción del hito]])=0,"",IF(AND(CF$7=$E22,$F22=1),Marcador_de_hito,"")),"")</f>
        <v/>
      </c>
      <c r="CG22" s="29" t="str">
        <f ca="1">IFERROR(IF(LEN(Hitos34[[#This Row],[Descripción del hito]])=0,"",IF(AND(CG$7=$E22,$F22=1),Marcador_de_hito,"")),"")</f>
        <v/>
      </c>
      <c r="CH22" s="29" t="str">
        <f ca="1">IFERROR(IF(LEN(Hitos34[[#This Row],[Descripción del hito]])=0,"",IF(AND(CH$7=$E22,$F22=1),Marcador_de_hito,"")),"")</f>
        <v/>
      </c>
      <c r="CI22" s="29" t="str">
        <f ca="1">IFERROR(IF(LEN(Hitos34[[#This Row],[Descripción del hito]])=0,"",IF(AND(CI$7=$E22,$F22=1),Marcador_de_hito,"")),"")</f>
        <v/>
      </c>
      <c r="CJ22" s="29" t="str">
        <f ca="1">IFERROR(IF(LEN(Hitos34[[#This Row],[Descripción del hito]])=0,"",IF(AND(CJ$7=$E22,$F22=1),Marcador_de_hito,"")),"")</f>
        <v/>
      </c>
      <c r="CK22" s="29" t="str">
        <f ca="1">IFERROR(IF(LEN(Hitos34[[#This Row],[Descripción del hito]])=0,"",IF(AND(CK$7=$E22,$F22=1),Marcador_de_hito,"")),"")</f>
        <v/>
      </c>
      <c r="CL22" s="29" t="str">
        <f ca="1">IFERROR(IF(LEN(Hitos34[[#This Row],[Descripción del hito]])=0,"",IF(AND(CL$7=$E22,$F22=1),Marcador_de_hito,"")),"")</f>
        <v/>
      </c>
      <c r="CM22" s="29" t="str">
        <f ca="1">IFERROR(IF(LEN(Hitos34[[#This Row],[Descripción del hito]])=0,"",IF(AND(CM$7=$E22,$F22=1),Marcador_de_hito,"")),"")</f>
        <v/>
      </c>
      <c r="CN22" s="29" t="str">
        <f ca="1">IFERROR(IF(LEN(Hitos34[[#This Row],[Descripción del hito]])=0,"",IF(AND(CN$7=$E22,$F22=1),Marcador_de_hito,"")),"")</f>
        <v/>
      </c>
      <c r="CO22" s="29" t="str">
        <f ca="1">IFERROR(IF(LEN(Hitos34[[#This Row],[Descripción del hito]])=0,"",IF(AND(CO$7=$E22,$F22=1),Marcador_de_hito,"")),"")</f>
        <v/>
      </c>
      <c r="CP22" s="29" t="str">
        <f ca="1">IFERROR(IF(LEN(Hitos34[[#This Row],[Descripción del hito]])=0,"",IF(AND(CP$7=$E22,$F22=1),Marcador_de_hito,"")),"")</f>
        <v/>
      </c>
      <c r="CQ22" s="29" t="str">
        <f ca="1">IFERROR(IF(LEN(Hitos34[[#This Row],[Descripción del hito]])=0,"",IF(AND(CQ$7=$E22,$F22=1),Marcador_de_hito,"")),"")</f>
        <v/>
      </c>
      <c r="CR22" s="29" t="str">
        <f>IFERROR(IF(LEN(Hitos34[[#This Row],[Asignado a]])=0,"",IF(AND(CR$7=$E22,$F22=1),Marcador_de_hito,"")),"")</f>
        <v/>
      </c>
      <c r="CS22" s="29" t="str">
        <f>IFERROR(IF(LEN(Hitos34[[#This Row],[Asignado a]])=0,"",IF(AND(CS$7=$E22,$F22=1),Marcador_de_hito,"")),"")</f>
        <v/>
      </c>
      <c r="CT22" s="29" t="str">
        <f>IFERROR(IF(LEN(Hitos34[[#This Row],[Asignado a]])=0,"",IF(AND(CT$7=$E22,$F22=1),Marcador_de_hito,"")),"")</f>
        <v/>
      </c>
      <c r="CU22" s="29" t="str">
        <f>IFERROR(IF(LEN(Hitos34[[#This Row],[Asignado a]])=0,"",IF(AND(CU$7=$E22,$F22=1),Marcador_de_hito,"")),"")</f>
        <v/>
      </c>
      <c r="CV22" s="29" t="str">
        <f>IFERROR(IF(LEN(Hitos34[[#This Row],[Asignado a]])=0,"",IF(AND(CV$7=$E22,$F22=1),Marcador_de_hito,"")),"")</f>
        <v/>
      </c>
      <c r="CW22" s="29" t="str">
        <f>IFERROR(IF(LEN(Hitos34[[#This Row],[Asignado a]])=0,"",IF(AND(CW$7=$E22,$F22=1),Marcador_de_hito,"")),"")</f>
        <v/>
      </c>
      <c r="CX22" s="29" t="str">
        <f>IFERROR(IF(LEN(Hitos34[[#This Row],[Asignado a]])=0,"",IF(AND(CX$7=$E22,$F22=1),Marcador_de_hito,"")),"")</f>
        <v/>
      </c>
      <c r="CY22" s="29" t="str">
        <f>IFERROR(IF(LEN(Hitos34[[#This Row],[Asignado a]])=0,"",IF(AND(CY$7=$E22,$F22=1),Marcador_de_hito,"")),"")</f>
        <v/>
      </c>
      <c r="CZ22" s="29" t="str">
        <f>IFERROR(IF(LEN(Hitos34[[#This Row],[Asignado a]])=0,"",IF(AND(CZ$7=$E22,$F22=1),Marcador_de_hito,"")),"")</f>
        <v/>
      </c>
      <c r="DA22" s="29" t="str">
        <f>IFERROR(IF(LEN(Hitos34[[#This Row],[Asignado a]])=0,"",IF(AND(DA$7=$E22,$F22=1),Marcador_de_hito,"")),"")</f>
        <v/>
      </c>
      <c r="DB22" s="29" t="str">
        <f>IFERROR(IF(LEN(Hitos34[[#This Row],[Asignado a]])=0,"",IF(AND(DB$7=$E22,$F22=1),Marcador_de_hito,"")),"")</f>
        <v/>
      </c>
      <c r="DC22" s="29" t="str">
        <f>IFERROR(IF(LEN(Hitos34[[#This Row],[Asignado a]])=0,"",IF(AND(DC$7=$E22,$F22=1),Marcador_de_hito,"")),"")</f>
        <v/>
      </c>
      <c r="DD22" s="29" t="str">
        <f>IFERROR(IF(LEN(Hitos34[[#This Row],[Asignado a]])=0,"",IF(AND(DD$7=$E22,$F22=1),Marcador_de_hito,"")),"")</f>
        <v/>
      </c>
      <c r="DE22" s="29" t="str">
        <f>IFERROR(IF(LEN(Hitos34[[#This Row],[Asignado a]])=0,"",IF(AND(DE$7=$E22,$F22=1),Marcador_de_hito,"")),"")</f>
        <v/>
      </c>
      <c r="DF22" s="29" t="str">
        <f>IFERROR(IF(LEN(Hitos34[[#This Row],[Asignado a]])=0,"",IF(AND(DF$7=$E22,$F22=1),Marcador_de_hito,"")),"")</f>
        <v/>
      </c>
      <c r="DG22" s="29" t="str">
        <f>IFERROR(IF(LEN(Hitos34[[#This Row],[Asignado a]])=0,"",IF(AND(DG$7=$E22,$F22=1),Marcador_de_hito,"")),"")</f>
        <v/>
      </c>
      <c r="DH22" s="29" t="str">
        <f>IFERROR(IF(LEN(Hitos34[[#This Row],[Asignado a]])=0,"",IF(AND(DH$7=$E22,$F22=1),Marcador_de_hito,"")),"")</f>
        <v/>
      </c>
      <c r="DI22" s="29" t="str">
        <f>IFERROR(IF(LEN(Hitos34[[#This Row],[Asignado a]])=0,"",IF(AND(DI$7=$E22,$F22=1),Marcador_de_hito,"")),"")</f>
        <v/>
      </c>
      <c r="DJ22" s="29" t="str">
        <f>IFERROR(IF(LEN(Hitos34[[#This Row],[Asignado a]])=0,"",IF(AND(DJ$7=$E22,$F22=1),Marcador_de_hito,"")),"")</f>
        <v/>
      </c>
      <c r="DK22" s="29" t="str">
        <f>IFERROR(IF(LEN(Hitos34[[#This Row],[Asignado a]])=0,"",IF(AND(DK$7=$E22,$F22=1),Marcador_de_hito,"")),"")</f>
        <v/>
      </c>
      <c r="DL22" s="29" t="str">
        <f>IFERROR(IF(LEN(Hitos34[[#This Row],[Asignado a]])=0,"",IF(AND(DL$7=$E22,$F22=1),Marcador_de_hito,"")),"")</f>
        <v/>
      </c>
      <c r="DM22" s="29" t="str">
        <f>IFERROR(IF(LEN(Hitos34[[#This Row],[Asignado a]])=0,"",IF(AND(DM$7=$E22,$F22=1),Marcador_de_hito,"")),"")</f>
        <v/>
      </c>
      <c r="DN22" s="29" t="str">
        <f>IFERROR(IF(LEN(Hitos34[[#This Row],[Asignado a]])=0,"",IF(AND(DN$7=$E22,$F22=1),Marcador_de_hito,"")),"")</f>
        <v/>
      </c>
      <c r="DO22" s="29" t="str">
        <f ca="1">IFERROR(IF(LEN(Hitos34[[#This Row],[Progreso]])=0,"",IF(AND(DO$7=$E22,$F22=1),Marcador_de_hito,"")),"")</f>
        <v/>
      </c>
      <c r="DP22" s="29" t="str">
        <f ca="1">IFERROR(IF(LEN(Hitos34[[#This Row],[Inicio]])=0,"",IF(AND(DP$7=$E22,$F22=1),Marcador_de_hito,"")),"")</f>
        <v/>
      </c>
      <c r="DQ22" s="29" t="str">
        <f ca="1">IFERROR(IF(LEN(Hitos34[[#This Row],[Días]])=0,"",IF(AND(DQ$7=$E22,$F22=1),Marcador_de_hito,"")),"")</f>
        <v/>
      </c>
      <c r="DR22" s="29" t="str">
        <f ca="1">IFERROR(IF(LEN(Hitos34[[#This Row],[Descripción del hito]])=0,"",IF(AND(DR$7=$E22,$F22=1),Marcador_de_hito,"")),"")</f>
        <v/>
      </c>
      <c r="DS22" s="29" t="str">
        <f>IFERROR(IF(LEN(Hitos34[[#This Row],[Asignado a]])=0,"",IF(AND(DS$7=$E22,$F22=1),Marcador_de_hito,"")),"")</f>
        <v/>
      </c>
      <c r="DT22" s="29" t="str">
        <f ca="1">IFERROR(IF(LEN(Hitos34[[#This Row],[Progreso]])=0,"",IF(AND(DT$7=$E22,$F22=1),Marcador_de_hito,"")),"")</f>
        <v/>
      </c>
      <c r="DU22" s="29" t="str">
        <f ca="1">IFERROR(IF(LEN(Hitos34[[#This Row],[Inicio]])=0,"",IF(AND(DU$7=$E22,$F22=1),Marcador_de_hito,"")),"")</f>
        <v/>
      </c>
      <c r="DV22" s="29" t="str">
        <f ca="1">IFERROR(IF(LEN(Hitos34[[#This Row],[Días]])=0,"",IF(AND(DV$7=$E22,$F22=1),Marcador_de_hito,"")),"")</f>
        <v/>
      </c>
      <c r="DW22" s="29" t="str">
        <f ca="1">IFERROR(IF(LEN(Hitos34[[#This Row],[Descripción del hito]])=0,"",IF(AND(DW$7=$E22,$F22=1),Marcador_de_hito,"")),"")</f>
        <v/>
      </c>
      <c r="DX22" s="29" t="str">
        <f>IFERROR(IF(LEN(Hitos34[[#This Row],[Asignado a]])=0,"",IF(AND(DX$7=$E22,$F22=1),Marcador_de_hito,"")),"")</f>
        <v/>
      </c>
      <c r="DY22" s="29" t="str">
        <f ca="1">IFERROR(IF(LEN(Hitos34[[#This Row],[Progreso]])=0,"",IF(AND(DY$7=$E22,$F22=1),Marcador_de_hito,"")),"")</f>
        <v/>
      </c>
      <c r="DZ22" s="29" t="str">
        <f ca="1">IFERROR(IF(LEN(Hitos34[[#This Row],[Inicio]])=0,"",IF(AND(DZ$7=$E22,$F22=1),Marcador_de_hito,"")),"")</f>
        <v/>
      </c>
      <c r="EA22" s="29" t="str">
        <f ca="1">IFERROR(IF(LEN(Hitos34[[#This Row],[Días]])=0,"",IF(AND(EA$7=$E22,$F22=1),Marcador_de_hito,"")),"")</f>
        <v/>
      </c>
      <c r="EB22" s="29" t="str">
        <f ca="1">IFERROR(IF(LEN(Hitos34[[#This Row],[Descripción del hito]])=0,"",IF(AND(EB$7=$E22,$F22=1),Marcador_de_hito,"")),"")</f>
        <v/>
      </c>
      <c r="EC22" s="29" t="str">
        <f>IFERROR(IF(LEN(Hitos34[[#This Row],[Asignado a]])=0,"",IF(AND(EC$7=$E22,$F22=1),Marcador_de_hito,"")),"")</f>
        <v/>
      </c>
      <c r="ED22" s="29" t="str">
        <f ca="1">IFERROR(IF(LEN(Hitos34[[#This Row],[Progreso]])=0,"",IF(AND(ED$7=$E22,$F22=1),Marcador_de_hito,"")),"")</f>
        <v/>
      </c>
      <c r="EE22" s="29" t="str">
        <f ca="1">IFERROR(IF(LEN(Hitos34[[#This Row],[Inicio]])=0,"",IF(AND(EE$7=$E22,$F22=1),Marcador_de_hito,"")),"")</f>
        <v/>
      </c>
      <c r="EF22" s="29" t="str">
        <f ca="1">IFERROR(IF(LEN(Hitos34[[#This Row],[Días]])=0,"",IF(AND(EF$7=$E22,$F22=1),Marcador_de_hito,"")),"")</f>
        <v/>
      </c>
      <c r="EG22" s="29" t="str">
        <f ca="1">IFERROR(IF(LEN(Hitos34[[#This Row],[Descripción del hito]])=0,"",IF(AND(EG$7=$E22,$F22=1),Marcador_de_hito,"")),"")</f>
        <v/>
      </c>
      <c r="EH22" s="29" t="str">
        <f>IFERROR(IF(LEN(Hitos34[[#This Row],[Asignado a]])=0,"",IF(AND(EH$7=$E22,$F22=1),Marcador_de_hito,"")),"")</f>
        <v/>
      </c>
      <c r="EI22" s="29" t="str">
        <f ca="1">IFERROR(IF(LEN(Hitos34[[#This Row],[Progreso]])=0,"",IF(AND(EI$7=$E22,$F22=1),Marcador_de_hito,"")),"")</f>
        <v/>
      </c>
      <c r="EJ22" s="29" t="str">
        <f ca="1">IFERROR(IF(LEN(Hitos34[[#This Row],[Inicio]])=0,"",IF(AND(EJ$7=$E22,$F22=1),Marcador_de_hito,"")),"")</f>
        <v/>
      </c>
      <c r="EK22" s="29" t="str">
        <f ca="1">IFERROR(IF(LEN(Hitos34[[#This Row],[Días]])=0,"",IF(AND(EK$7=$E22,$F22=1),Marcador_de_hito,"")),"")</f>
        <v/>
      </c>
      <c r="EL22" s="29" t="str">
        <f ca="1">IFERROR(IF(LEN(Hitos34[[#This Row],[Descripción del hito]])=0,"",IF(AND(EL$7=$E22,$F22=1),Marcador_de_hito,"")),"")</f>
        <v/>
      </c>
      <c r="EM22" s="29" t="str">
        <f>IFERROR(IF(LEN(Hitos34[[#This Row],[Asignado a]])=0,"",IF(AND(EM$7=$E22,$F22=1),Marcador_de_hito,"")),"")</f>
        <v/>
      </c>
      <c r="EN22" s="29" t="str">
        <f ca="1">IFERROR(IF(LEN(Hitos34[[#This Row],[Progreso]])=0,"",IF(AND(EN$7=$E22,$F22=1),Marcador_de_hito,"")),"")</f>
        <v/>
      </c>
      <c r="EO22" s="29" t="str">
        <f ca="1">IFERROR(IF(LEN(Hitos34[[#This Row],[Inicio]])=0,"",IF(AND(EO$7=$E22,$F22=1),Marcador_de_hito,"")),"")</f>
        <v/>
      </c>
      <c r="EP22" s="29" t="str">
        <f ca="1">IFERROR(IF(LEN(Hitos34[[#This Row],[Días]])=0,"",IF(AND(EP$7=$E22,$F22=1),Marcador_de_hito,"")),"")</f>
        <v/>
      </c>
      <c r="EQ22" s="29" t="str">
        <f ca="1">IFERROR(IF(LEN(Hitos34[[#This Row],[Descripción del hito]])=0,"",IF(AND(EQ$7=$E22,$F22=1),Marcador_de_hito,"")),"")</f>
        <v/>
      </c>
      <c r="ER22" s="29" t="str">
        <f>IFERROR(IF(LEN(Hitos34[[#This Row],[Asignado a]])=0,"",IF(AND(ER$7=$E22,$F22=1),Marcador_de_hito,"")),"")</f>
        <v/>
      </c>
      <c r="ES22" s="29" t="str">
        <f ca="1">IFERROR(IF(LEN(Hitos34[[#This Row],[Progreso]])=0,"",IF(AND(ES$7=$E22,$F22=1),Marcador_de_hito,"")),"")</f>
        <v/>
      </c>
      <c r="ET22" s="29" t="str">
        <f ca="1">IFERROR(IF(LEN(Hitos34[[#This Row],[Inicio]])=0,"",IF(AND(ET$7=$E22,$F22=1),Marcador_de_hito,"")),"")</f>
        <v/>
      </c>
      <c r="EU22" s="29" t="str">
        <f ca="1">IFERROR(IF(LEN(Hitos34[[#This Row],[Días]])=0,"",IF(AND(EU$7=$E22,$F22=1),Marcador_de_hito,"")),"")</f>
        <v/>
      </c>
      <c r="EV22" s="29" t="str">
        <f ca="1">IFERROR(IF(LEN(Hitos34[[#This Row],[Descripción del hito]])=0,"",IF(AND(EV$7=$E22,$F22=1),Marcador_de_hito,"")),"")</f>
        <v/>
      </c>
      <c r="EW22" s="29" t="str">
        <f>IFERROR(IF(LEN(Hitos34[[#This Row],[Asignado a]])=0,"",IF(AND(EW$7=$E22,$F22=1),Marcador_de_hito,"")),"")</f>
        <v/>
      </c>
      <c r="EX22" s="29" t="str">
        <f ca="1">IFERROR(IF(LEN(Hitos34[[#This Row],[Progreso]])=0,"",IF(AND(EX$7=$E22,$F22=1),Marcador_de_hito,"")),"")</f>
        <v/>
      </c>
      <c r="EY22" s="29" t="str">
        <f ca="1">IFERROR(IF(LEN(Hitos34[[#This Row],[Inicio]])=0,"",IF(AND(EY$7=$E22,$F22=1),Marcador_de_hito,"")),"")</f>
        <v/>
      </c>
      <c r="EZ22" s="29" t="str">
        <f ca="1">IFERROR(IF(LEN(Hitos34[[#This Row],[Días]])=0,"",IF(AND(EZ$7=$E22,$F22=1),Marcador_de_hito,"")),"")</f>
        <v/>
      </c>
      <c r="FA22" s="29" t="str">
        <f ca="1">IFERROR(IF(LEN(Hitos34[[#This Row],[Descripción del hito]])=0,"",IF(AND(FA$7=$E22,$F22=1),Marcador_de_hito,"")),"")</f>
        <v/>
      </c>
      <c r="FB22" s="29" t="str">
        <f>IFERROR(IF(LEN(Hitos34[[#This Row],[Asignado a]])=0,"",IF(AND(FB$7=$E22,$F22=1),Marcador_de_hito,"")),"")</f>
        <v/>
      </c>
      <c r="FC22" s="29" t="str">
        <f ca="1">IFERROR(IF(LEN(Hitos34[[#This Row],[Progreso]])=0,"",IF(AND(FC$7=$E22,$F22=1),Marcador_de_hito,"")),"")</f>
        <v/>
      </c>
      <c r="FD22" s="29" t="str">
        <f ca="1">IFERROR(IF(LEN(Hitos34[[#This Row],[Inicio]])=0,"",IF(AND(FD$7=$E22,$F22=1),Marcador_de_hito,"")),"")</f>
        <v/>
      </c>
      <c r="FE22" s="29" t="str">
        <f ca="1">IFERROR(IF(LEN(Hitos34[[#This Row],[Días]])=0,"",IF(AND(FE$7=$E22,$F22=1),Marcador_de_hito,"")),"")</f>
        <v/>
      </c>
      <c r="FF22" s="29" t="str">
        <f ca="1">IFERROR(IF(LEN(Hitos34[[#This Row],[Descripción del hito]])=0,"",IF(AND(FF$7=$E22,$F22=1),Marcador_de_hito,"")),"")</f>
        <v/>
      </c>
      <c r="FG22" s="29" t="str">
        <f>IFERROR(IF(LEN(Hitos34[[#This Row],[Asignado a]])=0,"",IF(AND(FG$7=$E22,$F22=1),Marcador_de_hito,"")),"")</f>
        <v/>
      </c>
      <c r="FH22" s="29" t="str">
        <f ca="1">IFERROR(IF(LEN(Hitos34[[#This Row],[Progreso]])=0,"",IF(AND(FH$7=$E22,$F22=1),Marcador_de_hito,"")),"")</f>
        <v/>
      </c>
      <c r="FI22" s="29" t="str">
        <f ca="1">IFERROR(IF(LEN(Hitos34[[#This Row],[Inicio]])=0,"",IF(AND(FI$7=$E22,$F22=1),Marcador_de_hito,"")),"")</f>
        <v/>
      </c>
      <c r="FJ22" s="29" t="str">
        <f ca="1">IFERROR(IF(LEN(Hitos34[[#This Row],[Días]])=0,"",IF(AND(FJ$7=$E22,$F22=1),Marcador_de_hito,"")),"")</f>
        <v/>
      </c>
      <c r="FK22" s="29" t="str">
        <f ca="1">IFERROR(IF(LEN(Hitos34[[#This Row],[Descripción del hito]])=0,"",IF(AND(FK$7=$E22,$F22=1),Marcador_de_hito,"")),"")</f>
        <v/>
      </c>
    </row>
    <row r="23" spans="1:167" s="1" customFormat="1" ht="30" customHeight="1" outlineLevel="1" x14ac:dyDescent="0.3">
      <c r="A23" s="9"/>
      <c r="B23" s="52" t="s">
        <v>34</v>
      </c>
      <c r="C23" s="17"/>
      <c r="D23" s="91">
        <v>0</v>
      </c>
      <c r="E23" s="45">
        <f>DATE(2023, 4, 13)</f>
        <v>45029</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c r="BL23" s="29" t="str">
        <f ca="1">IFERROR(IF(LEN(Hitos34[[#This Row],[Descripción del hito]])=0,"",IF(AND(BL$7=$E23,$F23=1),Marcador_de_hito,"")),"")</f>
        <v/>
      </c>
      <c r="BM23" s="29" t="str">
        <f ca="1">IFERROR(IF(LEN(Hitos34[[#This Row],[Descripción del hito]])=0,"",IF(AND(BM$7=$E23,$F23=1),Marcador_de_hito,"")),"")</f>
        <v/>
      </c>
      <c r="BN23" s="29" t="str">
        <f ca="1">IFERROR(IF(LEN(Hitos34[[#This Row],[Descripción del hito]])=0,"",IF(AND(BN$7=$E23,$F23=1),Marcador_de_hito,"")),"")</f>
        <v/>
      </c>
      <c r="BO23" s="29" t="str">
        <f ca="1">IFERROR(IF(LEN(Hitos34[[#This Row],[Descripción del hito]])=0,"",IF(AND(BO$7=$E23,$F23=1),Marcador_de_hito,"")),"")</f>
        <v/>
      </c>
      <c r="BP23" s="29" t="str">
        <f ca="1">IFERROR(IF(LEN(Hitos34[[#This Row],[Descripción del hito]])=0,"",IF(AND(BP$7=$E23,$F23=1),Marcador_de_hito,"")),"")</f>
        <v/>
      </c>
      <c r="BQ23" s="29" t="str">
        <f ca="1">IFERROR(IF(LEN(Hitos34[[#This Row],[Descripción del hito]])=0,"",IF(AND(BQ$7=$E23,$F23=1),Marcador_de_hito,"")),"")</f>
        <v/>
      </c>
      <c r="BR23" s="29" t="str">
        <f ca="1">IFERROR(IF(LEN(Hitos34[[#This Row],[Descripción del hito]])=0,"",IF(AND(BR$7=$E23,$F23=1),Marcador_de_hito,"")),"")</f>
        <v/>
      </c>
      <c r="BS23" s="29" t="str">
        <f ca="1">IFERROR(IF(LEN(Hitos34[[#This Row],[Descripción del hito]])=0,"",IF(AND(BS$7=$E23,$F23=1),Marcador_de_hito,"")),"")</f>
        <v/>
      </c>
      <c r="BT23" s="29" t="str">
        <f ca="1">IFERROR(IF(LEN(Hitos34[[#This Row],[Descripción del hito]])=0,"",IF(AND(BT$7=$E23,$F23=1),Marcador_de_hito,"")),"")</f>
        <v/>
      </c>
      <c r="BU23" s="29" t="str">
        <f ca="1">IFERROR(IF(LEN(Hitos34[[#This Row],[Descripción del hito]])=0,"",IF(AND(BU$7=$E23,$F23=1),Marcador_de_hito,"")),"")</f>
        <v/>
      </c>
      <c r="BV23" s="29" t="str">
        <f ca="1">IFERROR(IF(LEN(Hitos34[[#This Row],[Descripción del hito]])=0,"",IF(AND(BV$7=$E23,$F23=1),Marcador_de_hito,"")),"")</f>
        <v/>
      </c>
      <c r="BW23" s="29" t="str">
        <f ca="1">IFERROR(IF(LEN(Hitos34[[#This Row],[Descripción del hito]])=0,"",IF(AND(BW$7=$E23,$F23=1),Marcador_de_hito,"")),"")</f>
        <v/>
      </c>
      <c r="BX23" s="29" t="str">
        <f ca="1">IFERROR(IF(LEN(Hitos34[[#This Row],[Descripción del hito]])=0,"",IF(AND(BX$7=$E23,$F23=1),Marcador_de_hito,"")),"")</f>
        <v/>
      </c>
      <c r="BY23" s="29" t="str">
        <f ca="1">IFERROR(IF(LEN(Hitos34[[#This Row],[Descripción del hito]])=0,"",IF(AND(BY$7=$E23,$F23=1),Marcador_de_hito,"")),"")</f>
        <v/>
      </c>
      <c r="BZ23" s="29" t="str">
        <f ca="1">IFERROR(IF(LEN(Hitos34[[#This Row],[Descripción del hito]])=0,"",IF(AND(BZ$7=$E23,$F23=1),Marcador_de_hito,"")),"")</f>
        <v/>
      </c>
      <c r="CA23" s="29" t="str">
        <f ca="1">IFERROR(IF(LEN(Hitos34[[#This Row],[Descripción del hito]])=0,"",IF(AND(CA$7=$E23,$F23=1),Marcador_de_hito,"")),"")</f>
        <v/>
      </c>
      <c r="CB23" s="29" t="str">
        <f ca="1">IFERROR(IF(LEN(Hitos34[[#This Row],[Descripción del hito]])=0,"",IF(AND(CB$7=$E23,$F23=1),Marcador_de_hito,"")),"")</f>
        <v/>
      </c>
      <c r="CC23" s="29" t="str">
        <f ca="1">IFERROR(IF(LEN(Hitos34[[#This Row],[Descripción del hito]])=0,"",IF(AND(CC$7=$E23,$F23=1),Marcador_de_hito,"")),"")</f>
        <v/>
      </c>
      <c r="CD23" s="29" t="str">
        <f ca="1">IFERROR(IF(LEN(Hitos34[[#This Row],[Descripción del hito]])=0,"",IF(AND(CD$7=$E23,$F23=1),Marcador_de_hito,"")),"")</f>
        <v/>
      </c>
      <c r="CE23" s="29" t="str">
        <f ca="1">IFERROR(IF(LEN(Hitos34[[#This Row],[Descripción del hito]])=0,"",IF(AND(CE$7=$E23,$F23=1),Marcador_de_hito,"")),"")</f>
        <v/>
      </c>
      <c r="CF23" s="29" t="str">
        <f ca="1">IFERROR(IF(LEN(Hitos34[[#This Row],[Descripción del hito]])=0,"",IF(AND(CF$7=$E23,$F23=1),Marcador_de_hito,"")),"")</f>
        <v/>
      </c>
      <c r="CG23" s="29" t="str">
        <f ca="1">IFERROR(IF(LEN(Hitos34[[#This Row],[Descripción del hito]])=0,"",IF(AND(CG$7=$E23,$F23=1),Marcador_de_hito,"")),"")</f>
        <v/>
      </c>
      <c r="CH23" s="29" t="str">
        <f ca="1">IFERROR(IF(LEN(Hitos34[[#This Row],[Descripción del hito]])=0,"",IF(AND(CH$7=$E23,$F23=1),Marcador_de_hito,"")),"")</f>
        <v/>
      </c>
      <c r="CI23" s="29" t="str">
        <f ca="1">IFERROR(IF(LEN(Hitos34[[#This Row],[Descripción del hito]])=0,"",IF(AND(CI$7=$E23,$F23=1),Marcador_de_hito,"")),"")</f>
        <v/>
      </c>
      <c r="CJ23" s="29" t="str">
        <f ca="1">IFERROR(IF(LEN(Hitos34[[#This Row],[Descripción del hito]])=0,"",IF(AND(CJ$7=$E23,$F23=1),Marcador_de_hito,"")),"")</f>
        <v/>
      </c>
      <c r="CK23" s="29" t="str">
        <f ca="1">IFERROR(IF(LEN(Hitos34[[#This Row],[Descripción del hito]])=0,"",IF(AND(CK$7=$E23,$F23=1),Marcador_de_hito,"")),"")</f>
        <v/>
      </c>
      <c r="CL23" s="29" t="str">
        <f ca="1">IFERROR(IF(LEN(Hitos34[[#This Row],[Descripción del hito]])=0,"",IF(AND(CL$7=$E23,$F23=1),Marcador_de_hito,"")),"")</f>
        <v/>
      </c>
      <c r="CM23" s="29" t="str">
        <f ca="1">IFERROR(IF(LEN(Hitos34[[#This Row],[Descripción del hito]])=0,"",IF(AND(CM$7=$E23,$F23=1),Marcador_de_hito,"")),"")</f>
        <v/>
      </c>
      <c r="CN23" s="29" t="str">
        <f ca="1">IFERROR(IF(LEN(Hitos34[[#This Row],[Descripción del hito]])=0,"",IF(AND(CN$7=$E23,$F23=1),Marcador_de_hito,"")),"")</f>
        <v/>
      </c>
      <c r="CO23" s="29" t="str">
        <f ca="1">IFERROR(IF(LEN(Hitos34[[#This Row],[Descripción del hito]])=0,"",IF(AND(CO$7=$E23,$F23=1),Marcador_de_hito,"")),"")</f>
        <v/>
      </c>
      <c r="CP23" s="29" t="str">
        <f ca="1">IFERROR(IF(LEN(Hitos34[[#This Row],[Descripción del hito]])=0,"",IF(AND(CP$7=$E23,$F23=1),Marcador_de_hito,"")),"")</f>
        <v/>
      </c>
      <c r="CQ23" s="29" t="str">
        <f ca="1">IFERROR(IF(LEN(Hitos34[[#This Row],[Descripción del hito]])=0,"",IF(AND(CQ$7=$E23,$F23=1),Marcador_de_hito,"")),"")</f>
        <v/>
      </c>
      <c r="CR23" s="29" t="str">
        <f>IFERROR(IF(LEN(Hitos34[[#This Row],[Asignado a]])=0,"",IF(AND(CR$7=$E23,$F23=1),Marcador_de_hito,"")),"")</f>
        <v/>
      </c>
      <c r="CS23" s="29" t="str">
        <f>IFERROR(IF(LEN(Hitos34[[#This Row],[Asignado a]])=0,"",IF(AND(CS$7=$E23,$F23=1),Marcador_de_hito,"")),"")</f>
        <v/>
      </c>
      <c r="CT23" s="29" t="str">
        <f>IFERROR(IF(LEN(Hitos34[[#This Row],[Asignado a]])=0,"",IF(AND(CT$7=$E23,$F23=1),Marcador_de_hito,"")),"")</f>
        <v/>
      </c>
      <c r="CU23" s="29" t="str">
        <f>IFERROR(IF(LEN(Hitos34[[#This Row],[Asignado a]])=0,"",IF(AND(CU$7=$E23,$F23=1),Marcador_de_hito,"")),"")</f>
        <v/>
      </c>
      <c r="CV23" s="29" t="str">
        <f>IFERROR(IF(LEN(Hitos34[[#This Row],[Asignado a]])=0,"",IF(AND(CV$7=$E23,$F23=1),Marcador_de_hito,"")),"")</f>
        <v/>
      </c>
      <c r="CW23" s="29" t="str">
        <f>IFERROR(IF(LEN(Hitos34[[#This Row],[Asignado a]])=0,"",IF(AND(CW$7=$E23,$F23=1),Marcador_de_hito,"")),"")</f>
        <v/>
      </c>
      <c r="CX23" s="29" t="str">
        <f>IFERROR(IF(LEN(Hitos34[[#This Row],[Asignado a]])=0,"",IF(AND(CX$7=$E23,$F23=1),Marcador_de_hito,"")),"")</f>
        <v/>
      </c>
      <c r="CY23" s="29" t="str">
        <f>IFERROR(IF(LEN(Hitos34[[#This Row],[Asignado a]])=0,"",IF(AND(CY$7=$E23,$F23=1),Marcador_de_hito,"")),"")</f>
        <v/>
      </c>
      <c r="CZ23" s="29" t="str">
        <f>IFERROR(IF(LEN(Hitos34[[#This Row],[Asignado a]])=0,"",IF(AND(CZ$7=$E23,$F23=1),Marcador_de_hito,"")),"")</f>
        <v/>
      </c>
      <c r="DA23" s="29" t="str">
        <f>IFERROR(IF(LEN(Hitos34[[#This Row],[Asignado a]])=0,"",IF(AND(DA$7=$E23,$F23=1),Marcador_de_hito,"")),"")</f>
        <v/>
      </c>
      <c r="DB23" s="29" t="str">
        <f>IFERROR(IF(LEN(Hitos34[[#This Row],[Asignado a]])=0,"",IF(AND(DB$7=$E23,$F23=1),Marcador_de_hito,"")),"")</f>
        <v/>
      </c>
      <c r="DC23" s="29" t="str">
        <f>IFERROR(IF(LEN(Hitos34[[#This Row],[Asignado a]])=0,"",IF(AND(DC$7=$E23,$F23=1),Marcador_de_hito,"")),"")</f>
        <v/>
      </c>
      <c r="DD23" s="29" t="str">
        <f>IFERROR(IF(LEN(Hitos34[[#This Row],[Asignado a]])=0,"",IF(AND(DD$7=$E23,$F23=1),Marcador_de_hito,"")),"")</f>
        <v/>
      </c>
      <c r="DE23" s="29" t="str">
        <f>IFERROR(IF(LEN(Hitos34[[#This Row],[Asignado a]])=0,"",IF(AND(DE$7=$E23,$F23=1),Marcador_de_hito,"")),"")</f>
        <v/>
      </c>
      <c r="DF23" s="29" t="str">
        <f>IFERROR(IF(LEN(Hitos34[[#This Row],[Asignado a]])=0,"",IF(AND(DF$7=$E23,$F23=1),Marcador_de_hito,"")),"")</f>
        <v/>
      </c>
      <c r="DG23" s="29" t="str">
        <f>IFERROR(IF(LEN(Hitos34[[#This Row],[Asignado a]])=0,"",IF(AND(DG$7=$E23,$F23=1),Marcador_de_hito,"")),"")</f>
        <v/>
      </c>
      <c r="DH23" s="29" t="str">
        <f>IFERROR(IF(LEN(Hitos34[[#This Row],[Asignado a]])=0,"",IF(AND(DH$7=$E23,$F23=1),Marcador_de_hito,"")),"")</f>
        <v/>
      </c>
      <c r="DI23" s="29" t="str">
        <f>IFERROR(IF(LEN(Hitos34[[#This Row],[Asignado a]])=0,"",IF(AND(DI$7=$E23,$F23=1),Marcador_de_hito,"")),"")</f>
        <v/>
      </c>
      <c r="DJ23" s="29" t="str">
        <f>IFERROR(IF(LEN(Hitos34[[#This Row],[Asignado a]])=0,"",IF(AND(DJ$7=$E23,$F23=1),Marcador_de_hito,"")),"")</f>
        <v/>
      </c>
      <c r="DK23" s="29" t="str">
        <f>IFERROR(IF(LEN(Hitos34[[#This Row],[Asignado a]])=0,"",IF(AND(DK$7=$E23,$F23=1),Marcador_de_hito,"")),"")</f>
        <v/>
      </c>
      <c r="DL23" s="29" t="str">
        <f>IFERROR(IF(LEN(Hitos34[[#This Row],[Asignado a]])=0,"",IF(AND(DL$7=$E23,$F23=1),Marcador_de_hito,"")),"")</f>
        <v/>
      </c>
      <c r="DM23" s="29" t="str">
        <f>IFERROR(IF(LEN(Hitos34[[#This Row],[Asignado a]])=0,"",IF(AND(DM$7=$E23,$F23=1),Marcador_de_hito,"")),"")</f>
        <v/>
      </c>
      <c r="DN23" s="29" t="str">
        <f>IFERROR(IF(LEN(Hitos34[[#This Row],[Asignado a]])=0,"",IF(AND(DN$7=$E23,$F23=1),Marcador_de_hito,"")),"")</f>
        <v/>
      </c>
      <c r="DO23" s="29" t="str">
        <f ca="1">IFERROR(IF(LEN(Hitos34[[#This Row],[Progreso]])=0,"",IF(AND(DO$7=$E23,$F23=1),Marcador_de_hito,"")),"")</f>
        <v/>
      </c>
      <c r="DP23" s="29" t="str">
        <f ca="1">IFERROR(IF(LEN(Hitos34[[#This Row],[Inicio]])=0,"",IF(AND(DP$7=$E23,$F23=1),Marcador_de_hito,"")),"")</f>
        <v/>
      </c>
      <c r="DQ23" s="29" t="str">
        <f ca="1">IFERROR(IF(LEN(Hitos34[[#This Row],[Días]])=0,"",IF(AND(DQ$7=$E23,$F23=1),Marcador_de_hito,"")),"")</f>
        <v/>
      </c>
      <c r="DR23" s="29" t="str">
        <f ca="1">IFERROR(IF(LEN(Hitos34[[#This Row],[Descripción del hito]])=0,"",IF(AND(DR$7=$E23,$F23=1),Marcador_de_hito,"")),"")</f>
        <v/>
      </c>
      <c r="DS23" s="29" t="str">
        <f>IFERROR(IF(LEN(Hitos34[[#This Row],[Asignado a]])=0,"",IF(AND(DS$7=$E23,$F23=1),Marcador_de_hito,"")),"")</f>
        <v/>
      </c>
      <c r="DT23" s="29" t="str">
        <f ca="1">IFERROR(IF(LEN(Hitos34[[#This Row],[Progreso]])=0,"",IF(AND(DT$7=$E23,$F23=1),Marcador_de_hito,"")),"")</f>
        <v/>
      </c>
      <c r="DU23" s="29" t="str">
        <f ca="1">IFERROR(IF(LEN(Hitos34[[#This Row],[Inicio]])=0,"",IF(AND(DU$7=$E23,$F23=1),Marcador_de_hito,"")),"")</f>
        <v/>
      </c>
      <c r="DV23" s="29" t="str">
        <f ca="1">IFERROR(IF(LEN(Hitos34[[#This Row],[Días]])=0,"",IF(AND(DV$7=$E23,$F23=1),Marcador_de_hito,"")),"")</f>
        <v/>
      </c>
      <c r="DW23" s="29" t="str">
        <f ca="1">IFERROR(IF(LEN(Hitos34[[#This Row],[Descripción del hito]])=0,"",IF(AND(DW$7=$E23,$F23=1),Marcador_de_hito,"")),"")</f>
        <v/>
      </c>
      <c r="DX23" s="29" t="str">
        <f>IFERROR(IF(LEN(Hitos34[[#This Row],[Asignado a]])=0,"",IF(AND(DX$7=$E23,$F23=1),Marcador_de_hito,"")),"")</f>
        <v/>
      </c>
      <c r="DY23" s="29" t="str">
        <f ca="1">IFERROR(IF(LEN(Hitos34[[#This Row],[Progreso]])=0,"",IF(AND(DY$7=$E23,$F23=1),Marcador_de_hito,"")),"")</f>
        <v/>
      </c>
      <c r="DZ23" s="29" t="str">
        <f ca="1">IFERROR(IF(LEN(Hitos34[[#This Row],[Inicio]])=0,"",IF(AND(DZ$7=$E23,$F23=1),Marcador_de_hito,"")),"")</f>
        <v/>
      </c>
      <c r="EA23" s="29" t="str">
        <f ca="1">IFERROR(IF(LEN(Hitos34[[#This Row],[Días]])=0,"",IF(AND(EA$7=$E23,$F23=1),Marcador_de_hito,"")),"")</f>
        <v/>
      </c>
      <c r="EB23" s="29" t="str">
        <f ca="1">IFERROR(IF(LEN(Hitos34[[#This Row],[Descripción del hito]])=0,"",IF(AND(EB$7=$E23,$F23=1),Marcador_de_hito,"")),"")</f>
        <v/>
      </c>
      <c r="EC23" s="29" t="str">
        <f>IFERROR(IF(LEN(Hitos34[[#This Row],[Asignado a]])=0,"",IF(AND(EC$7=$E23,$F23=1),Marcador_de_hito,"")),"")</f>
        <v/>
      </c>
      <c r="ED23" s="29" t="str">
        <f ca="1">IFERROR(IF(LEN(Hitos34[[#This Row],[Progreso]])=0,"",IF(AND(ED$7=$E23,$F23=1),Marcador_de_hito,"")),"")</f>
        <v/>
      </c>
      <c r="EE23" s="29" t="str">
        <f ca="1">IFERROR(IF(LEN(Hitos34[[#This Row],[Inicio]])=0,"",IF(AND(EE$7=$E23,$F23=1),Marcador_de_hito,"")),"")</f>
        <v/>
      </c>
      <c r="EF23" s="29" t="str">
        <f ca="1">IFERROR(IF(LEN(Hitos34[[#This Row],[Días]])=0,"",IF(AND(EF$7=$E23,$F23=1),Marcador_de_hito,"")),"")</f>
        <v/>
      </c>
      <c r="EG23" s="29" t="str">
        <f ca="1">IFERROR(IF(LEN(Hitos34[[#This Row],[Descripción del hito]])=0,"",IF(AND(EG$7=$E23,$F23=1),Marcador_de_hito,"")),"")</f>
        <v/>
      </c>
      <c r="EH23" s="29" t="str">
        <f>IFERROR(IF(LEN(Hitos34[[#This Row],[Asignado a]])=0,"",IF(AND(EH$7=$E23,$F23=1),Marcador_de_hito,"")),"")</f>
        <v/>
      </c>
      <c r="EI23" s="29" t="str">
        <f ca="1">IFERROR(IF(LEN(Hitos34[[#This Row],[Progreso]])=0,"",IF(AND(EI$7=$E23,$F23=1),Marcador_de_hito,"")),"")</f>
        <v/>
      </c>
      <c r="EJ23" s="29" t="str">
        <f ca="1">IFERROR(IF(LEN(Hitos34[[#This Row],[Inicio]])=0,"",IF(AND(EJ$7=$E23,$F23=1),Marcador_de_hito,"")),"")</f>
        <v/>
      </c>
      <c r="EK23" s="29" t="str">
        <f ca="1">IFERROR(IF(LEN(Hitos34[[#This Row],[Días]])=0,"",IF(AND(EK$7=$E23,$F23=1),Marcador_de_hito,"")),"")</f>
        <v/>
      </c>
      <c r="EL23" s="29" t="str">
        <f ca="1">IFERROR(IF(LEN(Hitos34[[#This Row],[Descripción del hito]])=0,"",IF(AND(EL$7=$E23,$F23=1),Marcador_de_hito,"")),"")</f>
        <v/>
      </c>
      <c r="EM23" s="29" t="str">
        <f>IFERROR(IF(LEN(Hitos34[[#This Row],[Asignado a]])=0,"",IF(AND(EM$7=$E23,$F23=1),Marcador_de_hito,"")),"")</f>
        <v/>
      </c>
      <c r="EN23" s="29" t="str">
        <f ca="1">IFERROR(IF(LEN(Hitos34[[#This Row],[Progreso]])=0,"",IF(AND(EN$7=$E23,$F23=1),Marcador_de_hito,"")),"")</f>
        <v/>
      </c>
      <c r="EO23" s="29" t="str">
        <f ca="1">IFERROR(IF(LEN(Hitos34[[#This Row],[Inicio]])=0,"",IF(AND(EO$7=$E23,$F23=1),Marcador_de_hito,"")),"")</f>
        <v/>
      </c>
      <c r="EP23" s="29" t="str">
        <f ca="1">IFERROR(IF(LEN(Hitos34[[#This Row],[Días]])=0,"",IF(AND(EP$7=$E23,$F23=1),Marcador_de_hito,"")),"")</f>
        <v/>
      </c>
      <c r="EQ23" s="29" t="str">
        <f ca="1">IFERROR(IF(LEN(Hitos34[[#This Row],[Descripción del hito]])=0,"",IF(AND(EQ$7=$E23,$F23=1),Marcador_de_hito,"")),"")</f>
        <v/>
      </c>
      <c r="ER23" s="29" t="str">
        <f>IFERROR(IF(LEN(Hitos34[[#This Row],[Asignado a]])=0,"",IF(AND(ER$7=$E23,$F23=1),Marcador_de_hito,"")),"")</f>
        <v/>
      </c>
      <c r="ES23" s="29" t="str">
        <f ca="1">IFERROR(IF(LEN(Hitos34[[#This Row],[Progreso]])=0,"",IF(AND(ES$7=$E23,$F23=1),Marcador_de_hito,"")),"")</f>
        <v/>
      </c>
      <c r="ET23" s="29" t="str">
        <f ca="1">IFERROR(IF(LEN(Hitos34[[#This Row],[Inicio]])=0,"",IF(AND(ET$7=$E23,$F23=1),Marcador_de_hito,"")),"")</f>
        <v/>
      </c>
      <c r="EU23" s="29" t="str">
        <f ca="1">IFERROR(IF(LEN(Hitos34[[#This Row],[Días]])=0,"",IF(AND(EU$7=$E23,$F23=1),Marcador_de_hito,"")),"")</f>
        <v/>
      </c>
      <c r="EV23" s="29" t="str">
        <f ca="1">IFERROR(IF(LEN(Hitos34[[#This Row],[Descripción del hito]])=0,"",IF(AND(EV$7=$E23,$F23=1),Marcador_de_hito,"")),"")</f>
        <v/>
      </c>
      <c r="EW23" s="29" t="str">
        <f>IFERROR(IF(LEN(Hitos34[[#This Row],[Asignado a]])=0,"",IF(AND(EW$7=$E23,$F23=1),Marcador_de_hito,"")),"")</f>
        <v/>
      </c>
      <c r="EX23" s="29" t="str">
        <f ca="1">IFERROR(IF(LEN(Hitos34[[#This Row],[Progreso]])=0,"",IF(AND(EX$7=$E23,$F23=1),Marcador_de_hito,"")),"")</f>
        <v/>
      </c>
      <c r="EY23" s="29" t="str">
        <f ca="1">IFERROR(IF(LEN(Hitos34[[#This Row],[Inicio]])=0,"",IF(AND(EY$7=$E23,$F23=1),Marcador_de_hito,"")),"")</f>
        <v/>
      </c>
      <c r="EZ23" s="29" t="str">
        <f ca="1">IFERROR(IF(LEN(Hitos34[[#This Row],[Días]])=0,"",IF(AND(EZ$7=$E23,$F23=1),Marcador_de_hito,"")),"")</f>
        <v/>
      </c>
      <c r="FA23" s="29" t="str">
        <f ca="1">IFERROR(IF(LEN(Hitos34[[#This Row],[Descripción del hito]])=0,"",IF(AND(FA$7=$E23,$F23=1),Marcador_de_hito,"")),"")</f>
        <v/>
      </c>
      <c r="FB23" s="29" t="str">
        <f>IFERROR(IF(LEN(Hitos34[[#This Row],[Asignado a]])=0,"",IF(AND(FB$7=$E23,$F23=1),Marcador_de_hito,"")),"")</f>
        <v/>
      </c>
      <c r="FC23" s="29" t="str">
        <f ca="1">IFERROR(IF(LEN(Hitos34[[#This Row],[Progreso]])=0,"",IF(AND(FC$7=$E23,$F23=1),Marcador_de_hito,"")),"")</f>
        <v/>
      </c>
      <c r="FD23" s="29" t="str">
        <f ca="1">IFERROR(IF(LEN(Hitos34[[#This Row],[Inicio]])=0,"",IF(AND(FD$7=$E23,$F23=1),Marcador_de_hito,"")),"")</f>
        <v/>
      </c>
      <c r="FE23" s="29" t="str">
        <f ca="1">IFERROR(IF(LEN(Hitos34[[#This Row],[Días]])=0,"",IF(AND(FE$7=$E23,$F23=1),Marcador_de_hito,"")),"")</f>
        <v/>
      </c>
      <c r="FF23" s="29" t="str">
        <f ca="1">IFERROR(IF(LEN(Hitos34[[#This Row],[Descripción del hito]])=0,"",IF(AND(FF$7=$E23,$F23=1),Marcador_de_hito,"")),"")</f>
        <v/>
      </c>
      <c r="FG23" s="29" t="str">
        <f>IFERROR(IF(LEN(Hitos34[[#This Row],[Asignado a]])=0,"",IF(AND(FG$7=$E23,$F23=1),Marcador_de_hito,"")),"")</f>
        <v/>
      </c>
      <c r="FH23" s="29" t="str">
        <f ca="1">IFERROR(IF(LEN(Hitos34[[#This Row],[Progreso]])=0,"",IF(AND(FH$7=$E23,$F23=1),Marcador_de_hito,"")),"")</f>
        <v/>
      </c>
      <c r="FI23" s="29" t="str">
        <f ca="1">IFERROR(IF(LEN(Hitos34[[#This Row],[Inicio]])=0,"",IF(AND(FI$7=$E23,$F23=1),Marcador_de_hito,"")),"")</f>
        <v/>
      </c>
      <c r="FJ23" s="29" t="str">
        <f ca="1">IFERROR(IF(LEN(Hitos34[[#This Row],[Días]])=0,"",IF(AND(FJ$7=$E23,$F23=1),Marcador_de_hito,"")),"")</f>
        <v/>
      </c>
      <c r="FK23" s="29" t="str">
        <f ca="1">IFERROR(IF(LEN(Hitos34[[#This Row],[Descripción del hito]])=0,"",IF(AND(FK$7=$E23,$F23=1),Marcador_de_hito,"")),"")</f>
        <v/>
      </c>
    </row>
    <row r="24" spans="1:167" s="1" customFormat="1" ht="30" customHeight="1" outlineLevel="1" x14ac:dyDescent="0.3">
      <c r="A24" s="9"/>
      <c r="B24" s="52" t="s">
        <v>26</v>
      </c>
      <c r="C24" s="17"/>
      <c r="D24" s="91">
        <v>0</v>
      </c>
      <c r="E24" s="45">
        <f>DATE(2023, 4, 7)</f>
        <v>45023</v>
      </c>
      <c r="F24" s="16">
        <v>1</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f ca="1">IFERROR(IF(LEN(Hitos34[[#This Row],[Días]])=0,"",IF(AND(BH$7=$E24,$F24=1),Marcador_de_hito,"")),"")</f>
        <v>1</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c r="BL24" s="29" t="str">
        <f ca="1">IFERROR(IF(LEN(Hitos34[[#This Row],[Descripción del hito]])=0,"",IF(AND(BL$7=$E24,$F24=1),Marcador_de_hito,"")),"")</f>
        <v/>
      </c>
      <c r="BM24" s="29" t="str">
        <f ca="1">IFERROR(IF(LEN(Hitos34[[#This Row],[Descripción del hito]])=0,"",IF(AND(BM$7=$E24,$F24=1),Marcador_de_hito,"")),"")</f>
        <v/>
      </c>
      <c r="BN24" s="29" t="str">
        <f ca="1">IFERROR(IF(LEN(Hitos34[[#This Row],[Descripción del hito]])=0,"",IF(AND(BN$7=$E24,$F24=1),Marcador_de_hito,"")),"")</f>
        <v/>
      </c>
      <c r="BO24" s="29" t="str">
        <f ca="1">IFERROR(IF(LEN(Hitos34[[#This Row],[Descripción del hito]])=0,"",IF(AND(BO$7=$E24,$F24=1),Marcador_de_hito,"")),"")</f>
        <v/>
      </c>
      <c r="BP24" s="29" t="str">
        <f ca="1">IFERROR(IF(LEN(Hitos34[[#This Row],[Descripción del hito]])=0,"",IF(AND(BP$7=$E24,$F24=1),Marcador_de_hito,"")),"")</f>
        <v/>
      </c>
      <c r="BQ24" s="29" t="str">
        <f ca="1">IFERROR(IF(LEN(Hitos34[[#This Row],[Descripción del hito]])=0,"",IF(AND(BQ$7=$E24,$F24=1),Marcador_de_hito,"")),"")</f>
        <v/>
      </c>
      <c r="BR24" s="29" t="str">
        <f ca="1">IFERROR(IF(LEN(Hitos34[[#This Row],[Descripción del hito]])=0,"",IF(AND(BR$7=$E24,$F24=1),Marcador_de_hito,"")),"")</f>
        <v/>
      </c>
      <c r="BS24" s="29" t="str">
        <f ca="1">IFERROR(IF(LEN(Hitos34[[#This Row],[Descripción del hito]])=0,"",IF(AND(BS$7=$E24,$F24=1),Marcador_de_hito,"")),"")</f>
        <v/>
      </c>
      <c r="BT24" s="29" t="str">
        <f ca="1">IFERROR(IF(LEN(Hitos34[[#This Row],[Descripción del hito]])=0,"",IF(AND(BT$7=$E24,$F24=1),Marcador_de_hito,"")),"")</f>
        <v/>
      </c>
      <c r="BU24" s="29" t="str">
        <f ca="1">IFERROR(IF(LEN(Hitos34[[#This Row],[Descripción del hito]])=0,"",IF(AND(BU$7=$E24,$F24=1),Marcador_de_hito,"")),"")</f>
        <v/>
      </c>
      <c r="BV24" s="29" t="str">
        <f ca="1">IFERROR(IF(LEN(Hitos34[[#This Row],[Descripción del hito]])=0,"",IF(AND(BV$7=$E24,$F24=1),Marcador_de_hito,"")),"")</f>
        <v/>
      </c>
      <c r="BW24" s="29" t="str">
        <f ca="1">IFERROR(IF(LEN(Hitos34[[#This Row],[Descripción del hito]])=0,"",IF(AND(BW$7=$E24,$F24=1),Marcador_de_hito,"")),"")</f>
        <v/>
      </c>
      <c r="BX24" s="29" t="str">
        <f ca="1">IFERROR(IF(LEN(Hitos34[[#This Row],[Descripción del hito]])=0,"",IF(AND(BX$7=$E24,$F24=1),Marcador_de_hito,"")),"")</f>
        <v/>
      </c>
      <c r="BY24" s="29" t="str">
        <f ca="1">IFERROR(IF(LEN(Hitos34[[#This Row],[Descripción del hito]])=0,"",IF(AND(BY$7=$E24,$F24=1),Marcador_de_hito,"")),"")</f>
        <v/>
      </c>
      <c r="BZ24" s="29" t="str">
        <f ca="1">IFERROR(IF(LEN(Hitos34[[#This Row],[Descripción del hito]])=0,"",IF(AND(BZ$7=$E24,$F24=1),Marcador_de_hito,"")),"")</f>
        <v/>
      </c>
      <c r="CA24" s="29" t="str">
        <f ca="1">IFERROR(IF(LEN(Hitos34[[#This Row],[Descripción del hito]])=0,"",IF(AND(CA$7=$E24,$F24=1),Marcador_de_hito,"")),"")</f>
        <v/>
      </c>
      <c r="CB24" s="29" t="str">
        <f ca="1">IFERROR(IF(LEN(Hitos34[[#This Row],[Descripción del hito]])=0,"",IF(AND(CB$7=$E24,$F24=1),Marcador_de_hito,"")),"")</f>
        <v/>
      </c>
      <c r="CC24" s="29" t="str">
        <f ca="1">IFERROR(IF(LEN(Hitos34[[#This Row],[Descripción del hito]])=0,"",IF(AND(CC$7=$E24,$F24=1),Marcador_de_hito,"")),"")</f>
        <v/>
      </c>
      <c r="CD24" s="29" t="str">
        <f ca="1">IFERROR(IF(LEN(Hitos34[[#This Row],[Descripción del hito]])=0,"",IF(AND(CD$7=$E24,$F24=1),Marcador_de_hito,"")),"")</f>
        <v/>
      </c>
      <c r="CE24" s="29" t="str">
        <f ca="1">IFERROR(IF(LEN(Hitos34[[#This Row],[Descripción del hito]])=0,"",IF(AND(CE$7=$E24,$F24=1),Marcador_de_hito,"")),"")</f>
        <v/>
      </c>
      <c r="CF24" s="29" t="str">
        <f ca="1">IFERROR(IF(LEN(Hitos34[[#This Row],[Descripción del hito]])=0,"",IF(AND(CF$7=$E24,$F24=1),Marcador_de_hito,"")),"")</f>
        <v/>
      </c>
      <c r="CG24" s="29" t="str">
        <f ca="1">IFERROR(IF(LEN(Hitos34[[#This Row],[Descripción del hito]])=0,"",IF(AND(CG$7=$E24,$F24=1),Marcador_de_hito,"")),"")</f>
        <v/>
      </c>
      <c r="CH24" s="29" t="str">
        <f ca="1">IFERROR(IF(LEN(Hitos34[[#This Row],[Descripción del hito]])=0,"",IF(AND(CH$7=$E24,$F24=1),Marcador_de_hito,"")),"")</f>
        <v/>
      </c>
      <c r="CI24" s="29" t="str">
        <f ca="1">IFERROR(IF(LEN(Hitos34[[#This Row],[Descripción del hito]])=0,"",IF(AND(CI$7=$E24,$F24=1),Marcador_de_hito,"")),"")</f>
        <v/>
      </c>
      <c r="CJ24" s="29" t="str">
        <f ca="1">IFERROR(IF(LEN(Hitos34[[#This Row],[Descripción del hito]])=0,"",IF(AND(CJ$7=$E24,$F24=1),Marcador_de_hito,"")),"")</f>
        <v/>
      </c>
      <c r="CK24" s="29" t="str">
        <f ca="1">IFERROR(IF(LEN(Hitos34[[#This Row],[Descripción del hito]])=0,"",IF(AND(CK$7=$E24,$F24=1),Marcador_de_hito,"")),"")</f>
        <v/>
      </c>
      <c r="CL24" s="29" t="str">
        <f ca="1">IFERROR(IF(LEN(Hitos34[[#This Row],[Descripción del hito]])=0,"",IF(AND(CL$7=$E24,$F24=1),Marcador_de_hito,"")),"")</f>
        <v/>
      </c>
      <c r="CM24" s="29" t="str">
        <f ca="1">IFERROR(IF(LEN(Hitos34[[#This Row],[Descripción del hito]])=0,"",IF(AND(CM$7=$E24,$F24=1),Marcador_de_hito,"")),"")</f>
        <v/>
      </c>
      <c r="CN24" s="29" t="str">
        <f ca="1">IFERROR(IF(LEN(Hitos34[[#This Row],[Descripción del hito]])=0,"",IF(AND(CN$7=$E24,$F24=1),Marcador_de_hito,"")),"")</f>
        <v/>
      </c>
      <c r="CO24" s="29" t="str">
        <f ca="1">IFERROR(IF(LEN(Hitos34[[#This Row],[Descripción del hito]])=0,"",IF(AND(CO$7=$E24,$F24=1),Marcador_de_hito,"")),"")</f>
        <v/>
      </c>
      <c r="CP24" s="29" t="str">
        <f ca="1">IFERROR(IF(LEN(Hitos34[[#This Row],[Descripción del hito]])=0,"",IF(AND(CP$7=$E24,$F24=1),Marcador_de_hito,"")),"")</f>
        <v/>
      </c>
      <c r="CQ24" s="29" t="str">
        <f ca="1">IFERROR(IF(LEN(Hitos34[[#This Row],[Descripción del hito]])=0,"",IF(AND(CQ$7=$E24,$F24=1),Marcador_de_hito,"")),"")</f>
        <v/>
      </c>
      <c r="CR24" s="29" t="str">
        <f>IFERROR(IF(LEN(Hitos34[[#This Row],[Asignado a]])=0,"",IF(AND(CR$7=$E24,$F24=1),Marcador_de_hito,"")),"")</f>
        <v/>
      </c>
      <c r="CS24" s="29" t="str">
        <f>IFERROR(IF(LEN(Hitos34[[#This Row],[Asignado a]])=0,"",IF(AND(CS$7=$E24,$F24=1),Marcador_de_hito,"")),"")</f>
        <v/>
      </c>
      <c r="CT24" s="29" t="str">
        <f>IFERROR(IF(LEN(Hitos34[[#This Row],[Asignado a]])=0,"",IF(AND(CT$7=$E24,$F24=1),Marcador_de_hito,"")),"")</f>
        <v/>
      </c>
      <c r="CU24" s="29" t="str">
        <f>IFERROR(IF(LEN(Hitos34[[#This Row],[Asignado a]])=0,"",IF(AND(CU$7=$E24,$F24=1),Marcador_de_hito,"")),"")</f>
        <v/>
      </c>
      <c r="CV24" s="29" t="str">
        <f>IFERROR(IF(LEN(Hitos34[[#This Row],[Asignado a]])=0,"",IF(AND(CV$7=$E24,$F24=1),Marcador_de_hito,"")),"")</f>
        <v/>
      </c>
      <c r="CW24" s="29" t="str">
        <f>IFERROR(IF(LEN(Hitos34[[#This Row],[Asignado a]])=0,"",IF(AND(CW$7=$E24,$F24=1),Marcador_de_hito,"")),"")</f>
        <v/>
      </c>
      <c r="CX24" s="29" t="str">
        <f>IFERROR(IF(LEN(Hitos34[[#This Row],[Asignado a]])=0,"",IF(AND(CX$7=$E24,$F24=1),Marcador_de_hito,"")),"")</f>
        <v/>
      </c>
      <c r="CY24" s="29" t="str">
        <f>IFERROR(IF(LEN(Hitos34[[#This Row],[Asignado a]])=0,"",IF(AND(CY$7=$E24,$F24=1),Marcador_de_hito,"")),"")</f>
        <v/>
      </c>
      <c r="CZ24" s="29" t="str">
        <f>IFERROR(IF(LEN(Hitos34[[#This Row],[Asignado a]])=0,"",IF(AND(CZ$7=$E24,$F24=1),Marcador_de_hito,"")),"")</f>
        <v/>
      </c>
      <c r="DA24" s="29" t="str">
        <f>IFERROR(IF(LEN(Hitos34[[#This Row],[Asignado a]])=0,"",IF(AND(DA$7=$E24,$F24=1),Marcador_de_hito,"")),"")</f>
        <v/>
      </c>
      <c r="DB24" s="29" t="str">
        <f>IFERROR(IF(LEN(Hitos34[[#This Row],[Asignado a]])=0,"",IF(AND(DB$7=$E24,$F24=1),Marcador_de_hito,"")),"")</f>
        <v/>
      </c>
      <c r="DC24" s="29" t="str">
        <f>IFERROR(IF(LEN(Hitos34[[#This Row],[Asignado a]])=0,"",IF(AND(DC$7=$E24,$F24=1),Marcador_de_hito,"")),"")</f>
        <v/>
      </c>
      <c r="DD24" s="29" t="str">
        <f>IFERROR(IF(LEN(Hitos34[[#This Row],[Asignado a]])=0,"",IF(AND(DD$7=$E24,$F24=1),Marcador_de_hito,"")),"")</f>
        <v/>
      </c>
      <c r="DE24" s="29" t="str">
        <f>IFERROR(IF(LEN(Hitos34[[#This Row],[Asignado a]])=0,"",IF(AND(DE$7=$E24,$F24=1),Marcador_de_hito,"")),"")</f>
        <v/>
      </c>
      <c r="DF24" s="29" t="str">
        <f>IFERROR(IF(LEN(Hitos34[[#This Row],[Asignado a]])=0,"",IF(AND(DF$7=$E24,$F24=1),Marcador_de_hito,"")),"")</f>
        <v/>
      </c>
      <c r="DG24" s="29" t="str">
        <f>IFERROR(IF(LEN(Hitos34[[#This Row],[Asignado a]])=0,"",IF(AND(DG$7=$E24,$F24=1),Marcador_de_hito,"")),"")</f>
        <v/>
      </c>
      <c r="DH24" s="29" t="str">
        <f>IFERROR(IF(LEN(Hitos34[[#This Row],[Asignado a]])=0,"",IF(AND(DH$7=$E24,$F24=1),Marcador_de_hito,"")),"")</f>
        <v/>
      </c>
      <c r="DI24" s="29" t="str">
        <f>IFERROR(IF(LEN(Hitos34[[#This Row],[Asignado a]])=0,"",IF(AND(DI$7=$E24,$F24=1),Marcador_de_hito,"")),"")</f>
        <v/>
      </c>
      <c r="DJ24" s="29" t="str">
        <f>IFERROR(IF(LEN(Hitos34[[#This Row],[Asignado a]])=0,"",IF(AND(DJ$7=$E24,$F24=1),Marcador_de_hito,"")),"")</f>
        <v/>
      </c>
      <c r="DK24" s="29" t="str">
        <f>IFERROR(IF(LEN(Hitos34[[#This Row],[Asignado a]])=0,"",IF(AND(DK$7=$E24,$F24=1),Marcador_de_hito,"")),"")</f>
        <v/>
      </c>
      <c r="DL24" s="29" t="str">
        <f>IFERROR(IF(LEN(Hitos34[[#This Row],[Asignado a]])=0,"",IF(AND(DL$7=$E24,$F24=1),Marcador_de_hito,"")),"")</f>
        <v/>
      </c>
      <c r="DM24" s="29" t="str">
        <f>IFERROR(IF(LEN(Hitos34[[#This Row],[Asignado a]])=0,"",IF(AND(DM$7=$E24,$F24=1),Marcador_de_hito,"")),"")</f>
        <v/>
      </c>
      <c r="DN24" s="29" t="str">
        <f>IFERROR(IF(LEN(Hitos34[[#This Row],[Asignado a]])=0,"",IF(AND(DN$7=$E24,$F24=1),Marcador_de_hito,"")),"")</f>
        <v/>
      </c>
      <c r="DO24" s="29" t="str">
        <f ca="1">IFERROR(IF(LEN(Hitos34[[#This Row],[Progreso]])=0,"",IF(AND(DO$7=$E24,$F24=1),Marcador_de_hito,"")),"")</f>
        <v/>
      </c>
      <c r="DP24" s="29" t="str">
        <f ca="1">IFERROR(IF(LEN(Hitos34[[#This Row],[Inicio]])=0,"",IF(AND(DP$7=$E24,$F24=1),Marcador_de_hito,"")),"")</f>
        <v/>
      </c>
      <c r="DQ24" s="29" t="str">
        <f ca="1">IFERROR(IF(LEN(Hitos34[[#This Row],[Días]])=0,"",IF(AND(DQ$7=$E24,$F24=1),Marcador_de_hito,"")),"")</f>
        <v/>
      </c>
      <c r="DR24" s="29" t="str">
        <f ca="1">IFERROR(IF(LEN(Hitos34[[#This Row],[Descripción del hito]])=0,"",IF(AND(DR$7=$E24,$F24=1),Marcador_de_hito,"")),"")</f>
        <v/>
      </c>
      <c r="DS24" s="29" t="str">
        <f>IFERROR(IF(LEN(Hitos34[[#This Row],[Asignado a]])=0,"",IF(AND(DS$7=$E24,$F24=1),Marcador_de_hito,"")),"")</f>
        <v/>
      </c>
      <c r="DT24" s="29" t="str">
        <f ca="1">IFERROR(IF(LEN(Hitos34[[#This Row],[Progreso]])=0,"",IF(AND(DT$7=$E24,$F24=1),Marcador_de_hito,"")),"")</f>
        <v/>
      </c>
      <c r="DU24" s="29" t="str">
        <f ca="1">IFERROR(IF(LEN(Hitos34[[#This Row],[Inicio]])=0,"",IF(AND(DU$7=$E24,$F24=1),Marcador_de_hito,"")),"")</f>
        <v/>
      </c>
      <c r="DV24" s="29" t="str">
        <f ca="1">IFERROR(IF(LEN(Hitos34[[#This Row],[Días]])=0,"",IF(AND(DV$7=$E24,$F24=1),Marcador_de_hito,"")),"")</f>
        <v/>
      </c>
      <c r="DW24" s="29" t="str">
        <f ca="1">IFERROR(IF(LEN(Hitos34[[#This Row],[Descripción del hito]])=0,"",IF(AND(DW$7=$E24,$F24=1),Marcador_de_hito,"")),"")</f>
        <v/>
      </c>
      <c r="DX24" s="29" t="str">
        <f>IFERROR(IF(LEN(Hitos34[[#This Row],[Asignado a]])=0,"",IF(AND(DX$7=$E24,$F24=1),Marcador_de_hito,"")),"")</f>
        <v/>
      </c>
      <c r="DY24" s="29" t="str">
        <f ca="1">IFERROR(IF(LEN(Hitos34[[#This Row],[Progreso]])=0,"",IF(AND(DY$7=$E24,$F24=1),Marcador_de_hito,"")),"")</f>
        <v/>
      </c>
      <c r="DZ24" s="29" t="str">
        <f ca="1">IFERROR(IF(LEN(Hitos34[[#This Row],[Inicio]])=0,"",IF(AND(DZ$7=$E24,$F24=1),Marcador_de_hito,"")),"")</f>
        <v/>
      </c>
      <c r="EA24" s="29" t="str">
        <f ca="1">IFERROR(IF(LEN(Hitos34[[#This Row],[Días]])=0,"",IF(AND(EA$7=$E24,$F24=1),Marcador_de_hito,"")),"")</f>
        <v/>
      </c>
      <c r="EB24" s="29" t="str">
        <f ca="1">IFERROR(IF(LEN(Hitos34[[#This Row],[Descripción del hito]])=0,"",IF(AND(EB$7=$E24,$F24=1),Marcador_de_hito,"")),"")</f>
        <v/>
      </c>
      <c r="EC24" s="29" t="str">
        <f>IFERROR(IF(LEN(Hitos34[[#This Row],[Asignado a]])=0,"",IF(AND(EC$7=$E24,$F24=1),Marcador_de_hito,"")),"")</f>
        <v/>
      </c>
      <c r="ED24" s="29" t="str">
        <f ca="1">IFERROR(IF(LEN(Hitos34[[#This Row],[Progreso]])=0,"",IF(AND(ED$7=$E24,$F24=1),Marcador_de_hito,"")),"")</f>
        <v/>
      </c>
      <c r="EE24" s="29" t="str">
        <f ca="1">IFERROR(IF(LEN(Hitos34[[#This Row],[Inicio]])=0,"",IF(AND(EE$7=$E24,$F24=1),Marcador_de_hito,"")),"")</f>
        <v/>
      </c>
      <c r="EF24" s="29" t="str">
        <f ca="1">IFERROR(IF(LEN(Hitos34[[#This Row],[Días]])=0,"",IF(AND(EF$7=$E24,$F24=1),Marcador_de_hito,"")),"")</f>
        <v/>
      </c>
      <c r="EG24" s="29" t="str">
        <f ca="1">IFERROR(IF(LEN(Hitos34[[#This Row],[Descripción del hito]])=0,"",IF(AND(EG$7=$E24,$F24=1),Marcador_de_hito,"")),"")</f>
        <v/>
      </c>
      <c r="EH24" s="29" t="str">
        <f>IFERROR(IF(LEN(Hitos34[[#This Row],[Asignado a]])=0,"",IF(AND(EH$7=$E24,$F24=1),Marcador_de_hito,"")),"")</f>
        <v/>
      </c>
      <c r="EI24" s="29" t="str">
        <f ca="1">IFERROR(IF(LEN(Hitos34[[#This Row],[Progreso]])=0,"",IF(AND(EI$7=$E24,$F24=1),Marcador_de_hito,"")),"")</f>
        <v/>
      </c>
      <c r="EJ24" s="29" t="str">
        <f ca="1">IFERROR(IF(LEN(Hitos34[[#This Row],[Inicio]])=0,"",IF(AND(EJ$7=$E24,$F24=1),Marcador_de_hito,"")),"")</f>
        <v/>
      </c>
      <c r="EK24" s="29" t="str">
        <f ca="1">IFERROR(IF(LEN(Hitos34[[#This Row],[Días]])=0,"",IF(AND(EK$7=$E24,$F24=1),Marcador_de_hito,"")),"")</f>
        <v/>
      </c>
      <c r="EL24" s="29" t="str">
        <f ca="1">IFERROR(IF(LEN(Hitos34[[#This Row],[Descripción del hito]])=0,"",IF(AND(EL$7=$E24,$F24=1),Marcador_de_hito,"")),"")</f>
        <v/>
      </c>
      <c r="EM24" s="29" t="str">
        <f>IFERROR(IF(LEN(Hitos34[[#This Row],[Asignado a]])=0,"",IF(AND(EM$7=$E24,$F24=1),Marcador_de_hito,"")),"")</f>
        <v/>
      </c>
      <c r="EN24" s="29" t="str">
        <f ca="1">IFERROR(IF(LEN(Hitos34[[#This Row],[Progreso]])=0,"",IF(AND(EN$7=$E24,$F24=1),Marcador_de_hito,"")),"")</f>
        <v/>
      </c>
      <c r="EO24" s="29" t="str">
        <f ca="1">IFERROR(IF(LEN(Hitos34[[#This Row],[Inicio]])=0,"",IF(AND(EO$7=$E24,$F24=1),Marcador_de_hito,"")),"")</f>
        <v/>
      </c>
      <c r="EP24" s="29" t="str">
        <f ca="1">IFERROR(IF(LEN(Hitos34[[#This Row],[Días]])=0,"",IF(AND(EP$7=$E24,$F24=1),Marcador_de_hito,"")),"")</f>
        <v/>
      </c>
      <c r="EQ24" s="29" t="str">
        <f ca="1">IFERROR(IF(LEN(Hitos34[[#This Row],[Descripción del hito]])=0,"",IF(AND(EQ$7=$E24,$F24=1),Marcador_de_hito,"")),"")</f>
        <v/>
      </c>
      <c r="ER24" s="29" t="str">
        <f>IFERROR(IF(LEN(Hitos34[[#This Row],[Asignado a]])=0,"",IF(AND(ER$7=$E24,$F24=1),Marcador_de_hito,"")),"")</f>
        <v/>
      </c>
      <c r="ES24" s="29" t="str">
        <f ca="1">IFERROR(IF(LEN(Hitos34[[#This Row],[Progreso]])=0,"",IF(AND(ES$7=$E24,$F24=1),Marcador_de_hito,"")),"")</f>
        <v/>
      </c>
      <c r="ET24" s="29" t="str">
        <f ca="1">IFERROR(IF(LEN(Hitos34[[#This Row],[Inicio]])=0,"",IF(AND(ET$7=$E24,$F24=1),Marcador_de_hito,"")),"")</f>
        <v/>
      </c>
      <c r="EU24" s="29" t="str">
        <f ca="1">IFERROR(IF(LEN(Hitos34[[#This Row],[Días]])=0,"",IF(AND(EU$7=$E24,$F24=1),Marcador_de_hito,"")),"")</f>
        <v/>
      </c>
      <c r="EV24" s="29" t="str">
        <f ca="1">IFERROR(IF(LEN(Hitos34[[#This Row],[Descripción del hito]])=0,"",IF(AND(EV$7=$E24,$F24=1),Marcador_de_hito,"")),"")</f>
        <v/>
      </c>
      <c r="EW24" s="29" t="str">
        <f>IFERROR(IF(LEN(Hitos34[[#This Row],[Asignado a]])=0,"",IF(AND(EW$7=$E24,$F24=1),Marcador_de_hito,"")),"")</f>
        <v/>
      </c>
      <c r="EX24" s="29" t="str">
        <f ca="1">IFERROR(IF(LEN(Hitos34[[#This Row],[Progreso]])=0,"",IF(AND(EX$7=$E24,$F24=1),Marcador_de_hito,"")),"")</f>
        <v/>
      </c>
      <c r="EY24" s="29" t="str">
        <f ca="1">IFERROR(IF(LEN(Hitos34[[#This Row],[Inicio]])=0,"",IF(AND(EY$7=$E24,$F24=1),Marcador_de_hito,"")),"")</f>
        <v/>
      </c>
      <c r="EZ24" s="29" t="str">
        <f ca="1">IFERROR(IF(LEN(Hitos34[[#This Row],[Días]])=0,"",IF(AND(EZ$7=$E24,$F24=1),Marcador_de_hito,"")),"")</f>
        <v/>
      </c>
      <c r="FA24" s="29" t="str">
        <f ca="1">IFERROR(IF(LEN(Hitos34[[#This Row],[Descripción del hito]])=0,"",IF(AND(FA$7=$E24,$F24=1),Marcador_de_hito,"")),"")</f>
        <v/>
      </c>
      <c r="FB24" s="29" t="str">
        <f>IFERROR(IF(LEN(Hitos34[[#This Row],[Asignado a]])=0,"",IF(AND(FB$7=$E24,$F24=1),Marcador_de_hito,"")),"")</f>
        <v/>
      </c>
      <c r="FC24" s="29" t="str">
        <f ca="1">IFERROR(IF(LEN(Hitos34[[#This Row],[Progreso]])=0,"",IF(AND(FC$7=$E24,$F24=1),Marcador_de_hito,"")),"")</f>
        <v/>
      </c>
      <c r="FD24" s="29" t="str">
        <f ca="1">IFERROR(IF(LEN(Hitos34[[#This Row],[Inicio]])=0,"",IF(AND(FD$7=$E24,$F24=1),Marcador_de_hito,"")),"")</f>
        <v/>
      </c>
      <c r="FE24" s="29" t="str">
        <f ca="1">IFERROR(IF(LEN(Hitos34[[#This Row],[Días]])=0,"",IF(AND(FE$7=$E24,$F24=1),Marcador_de_hito,"")),"")</f>
        <v/>
      </c>
      <c r="FF24" s="29" t="str">
        <f ca="1">IFERROR(IF(LEN(Hitos34[[#This Row],[Descripción del hito]])=0,"",IF(AND(FF$7=$E24,$F24=1),Marcador_de_hito,"")),"")</f>
        <v/>
      </c>
      <c r="FG24" s="29" t="str">
        <f>IFERROR(IF(LEN(Hitos34[[#This Row],[Asignado a]])=0,"",IF(AND(FG$7=$E24,$F24=1),Marcador_de_hito,"")),"")</f>
        <v/>
      </c>
      <c r="FH24" s="29" t="str">
        <f ca="1">IFERROR(IF(LEN(Hitos34[[#This Row],[Progreso]])=0,"",IF(AND(FH$7=$E24,$F24=1),Marcador_de_hito,"")),"")</f>
        <v/>
      </c>
      <c r="FI24" s="29" t="str">
        <f ca="1">IFERROR(IF(LEN(Hitos34[[#This Row],[Inicio]])=0,"",IF(AND(FI$7=$E24,$F24=1),Marcador_de_hito,"")),"")</f>
        <v/>
      </c>
      <c r="FJ24" s="29" t="str">
        <f ca="1">IFERROR(IF(LEN(Hitos34[[#This Row],[Días]])=0,"",IF(AND(FJ$7=$E24,$F24=1),Marcador_de_hito,"")),"")</f>
        <v/>
      </c>
      <c r="FK24" s="29" t="str">
        <f ca="1">IFERROR(IF(LEN(Hitos34[[#This Row],[Descripción del hito]])=0,"",IF(AND(FK$7=$E24,$F24=1),Marcador_de_hito,"")),"")</f>
        <v/>
      </c>
    </row>
    <row r="25" spans="1:167" s="1" customFormat="1" ht="30" customHeight="1" outlineLevel="1" x14ac:dyDescent="0.3">
      <c r="A25" s="9"/>
      <c r="B25" s="52" t="s">
        <v>26</v>
      </c>
      <c r="C25" s="17"/>
      <c r="D25" s="91">
        <v>0</v>
      </c>
      <c r="E25" s="45">
        <f>DATE(2023, 4, 21)</f>
        <v>45037</v>
      </c>
      <c r="F25" s="16">
        <v>1</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c r="BL25" s="29" t="str">
        <f ca="1">IFERROR(IF(LEN(Hitos34[[#This Row],[Descripción del hito]])=0,"",IF(AND(BL$7=$E25,$F25=1),Marcador_de_hito,"")),"")</f>
        <v/>
      </c>
      <c r="BM25" s="29" t="str">
        <f ca="1">IFERROR(IF(LEN(Hitos34[[#This Row],[Descripción del hito]])=0,"",IF(AND(BM$7=$E25,$F25=1),Marcador_de_hito,"")),"")</f>
        <v/>
      </c>
      <c r="BN25" s="29" t="str">
        <f ca="1">IFERROR(IF(LEN(Hitos34[[#This Row],[Descripción del hito]])=0,"",IF(AND(BN$7=$E25,$F25=1),Marcador_de_hito,"")),"")</f>
        <v/>
      </c>
      <c r="BO25" s="29" t="str">
        <f ca="1">IFERROR(IF(LEN(Hitos34[[#This Row],[Descripción del hito]])=0,"",IF(AND(BO$7=$E25,$F25=1),Marcador_de_hito,"")),"")</f>
        <v/>
      </c>
      <c r="BP25" s="29" t="str">
        <f ca="1">IFERROR(IF(LEN(Hitos34[[#This Row],[Descripción del hito]])=0,"",IF(AND(BP$7=$E25,$F25=1),Marcador_de_hito,"")),"")</f>
        <v/>
      </c>
      <c r="BQ25" s="29" t="str">
        <f ca="1">IFERROR(IF(LEN(Hitos34[[#This Row],[Descripción del hito]])=0,"",IF(AND(BQ$7=$E25,$F25=1),Marcador_de_hito,"")),"")</f>
        <v/>
      </c>
      <c r="BR25" s="29" t="str">
        <f ca="1">IFERROR(IF(LEN(Hitos34[[#This Row],[Descripción del hito]])=0,"",IF(AND(BR$7=$E25,$F25=1),Marcador_de_hito,"")),"")</f>
        <v/>
      </c>
      <c r="BS25" s="29" t="str">
        <f ca="1">IFERROR(IF(LEN(Hitos34[[#This Row],[Descripción del hito]])=0,"",IF(AND(BS$7=$E25,$F25=1),Marcador_de_hito,"")),"")</f>
        <v/>
      </c>
      <c r="BT25" s="29" t="str">
        <f ca="1">IFERROR(IF(LEN(Hitos34[[#This Row],[Descripción del hito]])=0,"",IF(AND(BT$7=$E25,$F25=1),Marcador_de_hito,"")),"")</f>
        <v/>
      </c>
      <c r="BU25" s="29" t="str">
        <f ca="1">IFERROR(IF(LEN(Hitos34[[#This Row],[Descripción del hito]])=0,"",IF(AND(BU$7=$E25,$F25=1),Marcador_de_hito,"")),"")</f>
        <v/>
      </c>
      <c r="BV25" s="29">
        <f ca="1">IFERROR(IF(LEN(Hitos34[[#This Row],[Descripción del hito]])=0,"",IF(AND(BV$7=$E25,$F25=1),Marcador_de_hito,"")),"")</f>
        <v>1</v>
      </c>
      <c r="BW25" s="29" t="str">
        <f ca="1">IFERROR(IF(LEN(Hitos34[[#This Row],[Descripción del hito]])=0,"",IF(AND(BW$7=$E25,$F25=1),Marcador_de_hito,"")),"")</f>
        <v/>
      </c>
      <c r="BX25" s="29" t="str">
        <f ca="1">IFERROR(IF(LEN(Hitos34[[#This Row],[Descripción del hito]])=0,"",IF(AND(BX$7=$E25,$F25=1),Marcador_de_hito,"")),"")</f>
        <v/>
      </c>
      <c r="BY25" s="29" t="str">
        <f ca="1">IFERROR(IF(LEN(Hitos34[[#This Row],[Descripción del hito]])=0,"",IF(AND(BY$7=$E25,$F25=1),Marcador_de_hito,"")),"")</f>
        <v/>
      </c>
      <c r="BZ25" s="29" t="str">
        <f ca="1">IFERROR(IF(LEN(Hitos34[[#This Row],[Descripción del hito]])=0,"",IF(AND(BZ$7=$E25,$F25=1),Marcador_de_hito,"")),"")</f>
        <v/>
      </c>
      <c r="CA25" s="29" t="str">
        <f ca="1">IFERROR(IF(LEN(Hitos34[[#This Row],[Descripción del hito]])=0,"",IF(AND(CA$7=$E25,$F25=1),Marcador_de_hito,"")),"")</f>
        <v/>
      </c>
      <c r="CB25" s="29" t="str">
        <f ca="1">IFERROR(IF(LEN(Hitos34[[#This Row],[Descripción del hito]])=0,"",IF(AND(CB$7=$E25,$F25=1),Marcador_de_hito,"")),"")</f>
        <v/>
      </c>
      <c r="CC25" s="29" t="str">
        <f ca="1">IFERROR(IF(LEN(Hitos34[[#This Row],[Descripción del hito]])=0,"",IF(AND(CC$7=$E25,$F25=1),Marcador_de_hito,"")),"")</f>
        <v/>
      </c>
      <c r="CD25" s="29" t="str">
        <f ca="1">IFERROR(IF(LEN(Hitos34[[#This Row],[Descripción del hito]])=0,"",IF(AND(CD$7=$E25,$F25=1),Marcador_de_hito,"")),"")</f>
        <v/>
      </c>
      <c r="CE25" s="29" t="str">
        <f ca="1">IFERROR(IF(LEN(Hitos34[[#This Row],[Descripción del hito]])=0,"",IF(AND(CE$7=$E25,$F25=1),Marcador_de_hito,"")),"")</f>
        <v/>
      </c>
      <c r="CF25" s="29" t="str">
        <f ca="1">IFERROR(IF(LEN(Hitos34[[#This Row],[Descripción del hito]])=0,"",IF(AND(CF$7=$E25,$F25=1),Marcador_de_hito,"")),"")</f>
        <v/>
      </c>
      <c r="CG25" s="29" t="str">
        <f ca="1">IFERROR(IF(LEN(Hitos34[[#This Row],[Descripción del hito]])=0,"",IF(AND(CG$7=$E25,$F25=1),Marcador_de_hito,"")),"")</f>
        <v/>
      </c>
      <c r="CH25" s="29" t="str">
        <f ca="1">IFERROR(IF(LEN(Hitos34[[#This Row],[Descripción del hito]])=0,"",IF(AND(CH$7=$E25,$F25=1),Marcador_de_hito,"")),"")</f>
        <v/>
      </c>
      <c r="CI25" s="29" t="str">
        <f ca="1">IFERROR(IF(LEN(Hitos34[[#This Row],[Descripción del hito]])=0,"",IF(AND(CI$7=$E25,$F25=1),Marcador_de_hito,"")),"")</f>
        <v/>
      </c>
      <c r="CJ25" s="29" t="str">
        <f ca="1">IFERROR(IF(LEN(Hitos34[[#This Row],[Descripción del hito]])=0,"",IF(AND(CJ$7=$E25,$F25=1),Marcador_de_hito,"")),"")</f>
        <v/>
      </c>
      <c r="CK25" s="29" t="str">
        <f ca="1">IFERROR(IF(LEN(Hitos34[[#This Row],[Descripción del hito]])=0,"",IF(AND(CK$7=$E25,$F25=1),Marcador_de_hito,"")),"")</f>
        <v/>
      </c>
      <c r="CL25" s="29" t="str">
        <f ca="1">IFERROR(IF(LEN(Hitos34[[#This Row],[Descripción del hito]])=0,"",IF(AND(CL$7=$E25,$F25=1),Marcador_de_hito,"")),"")</f>
        <v/>
      </c>
      <c r="CM25" s="29" t="str">
        <f ca="1">IFERROR(IF(LEN(Hitos34[[#This Row],[Descripción del hito]])=0,"",IF(AND(CM$7=$E25,$F25=1),Marcador_de_hito,"")),"")</f>
        <v/>
      </c>
      <c r="CN25" s="29" t="str">
        <f ca="1">IFERROR(IF(LEN(Hitos34[[#This Row],[Descripción del hito]])=0,"",IF(AND(CN$7=$E25,$F25=1),Marcador_de_hito,"")),"")</f>
        <v/>
      </c>
      <c r="CO25" s="29" t="str">
        <f ca="1">IFERROR(IF(LEN(Hitos34[[#This Row],[Descripción del hito]])=0,"",IF(AND(CO$7=$E25,$F25=1),Marcador_de_hito,"")),"")</f>
        <v/>
      </c>
      <c r="CP25" s="29" t="str">
        <f ca="1">IFERROR(IF(LEN(Hitos34[[#This Row],[Descripción del hito]])=0,"",IF(AND(CP$7=$E25,$F25=1),Marcador_de_hito,"")),"")</f>
        <v/>
      </c>
      <c r="CQ25" s="29" t="str">
        <f ca="1">IFERROR(IF(LEN(Hitos34[[#This Row],[Descripción del hito]])=0,"",IF(AND(CQ$7=$E25,$F25=1),Marcador_de_hito,"")),"")</f>
        <v/>
      </c>
      <c r="CR25" s="29" t="str">
        <f>IFERROR(IF(LEN(Hitos34[[#This Row],[Asignado a]])=0,"",IF(AND(CR$7=$E25,$F25=1),Marcador_de_hito,"")),"")</f>
        <v/>
      </c>
      <c r="CS25" s="29" t="str">
        <f>IFERROR(IF(LEN(Hitos34[[#This Row],[Asignado a]])=0,"",IF(AND(CS$7=$E25,$F25=1),Marcador_de_hito,"")),"")</f>
        <v/>
      </c>
      <c r="CT25" s="29" t="str">
        <f>IFERROR(IF(LEN(Hitos34[[#This Row],[Asignado a]])=0,"",IF(AND(CT$7=$E25,$F25=1),Marcador_de_hito,"")),"")</f>
        <v/>
      </c>
      <c r="CU25" s="29" t="str">
        <f>IFERROR(IF(LEN(Hitos34[[#This Row],[Asignado a]])=0,"",IF(AND(CU$7=$E25,$F25=1),Marcador_de_hito,"")),"")</f>
        <v/>
      </c>
      <c r="CV25" s="29" t="str">
        <f>IFERROR(IF(LEN(Hitos34[[#This Row],[Asignado a]])=0,"",IF(AND(CV$7=$E25,$F25=1),Marcador_de_hito,"")),"")</f>
        <v/>
      </c>
      <c r="CW25" s="29" t="str">
        <f>IFERROR(IF(LEN(Hitos34[[#This Row],[Asignado a]])=0,"",IF(AND(CW$7=$E25,$F25=1),Marcador_de_hito,"")),"")</f>
        <v/>
      </c>
      <c r="CX25" s="29" t="str">
        <f>IFERROR(IF(LEN(Hitos34[[#This Row],[Asignado a]])=0,"",IF(AND(CX$7=$E25,$F25=1),Marcador_de_hito,"")),"")</f>
        <v/>
      </c>
      <c r="CY25" s="29" t="str">
        <f>IFERROR(IF(LEN(Hitos34[[#This Row],[Asignado a]])=0,"",IF(AND(CY$7=$E25,$F25=1),Marcador_de_hito,"")),"")</f>
        <v/>
      </c>
      <c r="CZ25" s="29" t="str">
        <f>IFERROR(IF(LEN(Hitos34[[#This Row],[Asignado a]])=0,"",IF(AND(CZ$7=$E25,$F25=1),Marcador_de_hito,"")),"")</f>
        <v/>
      </c>
      <c r="DA25" s="29" t="str">
        <f>IFERROR(IF(LEN(Hitos34[[#This Row],[Asignado a]])=0,"",IF(AND(DA$7=$E25,$F25=1),Marcador_de_hito,"")),"")</f>
        <v/>
      </c>
      <c r="DB25" s="29" t="str">
        <f>IFERROR(IF(LEN(Hitos34[[#This Row],[Asignado a]])=0,"",IF(AND(DB$7=$E25,$F25=1),Marcador_de_hito,"")),"")</f>
        <v/>
      </c>
      <c r="DC25" s="29" t="str">
        <f>IFERROR(IF(LEN(Hitos34[[#This Row],[Asignado a]])=0,"",IF(AND(DC$7=$E25,$F25=1),Marcador_de_hito,"")),"")</f>
        <v/>
      </c>
      <c r="DD25" s="29" t="str">
        <f>IFERROR(IF(LEN(Hitos34[[#This Row],[Asignado a]])=0,"",IF(AND(DD$7=$E25,$F25=1),Marcador_de_hito,"")),"")</f>
        <v/>
      </c>
      <c r="DE25" s="29" t="str">
        <f>IFERROR(IF(LEN(Hitos34[[#This Row],[Asignado a]])=0,"",IF(AND(DE$7=$E25,$F25=1),Marcador_de_hito,"")),"")</f>
        <v/>
      </c>
      <c r="DF25" s="29" t="str">
        <f>IFERROR(IF(LEN(Hitos34[[#This Row],[Asignado a]])=0,"",IF(AND(DF$7=$E25,$F25=1),Marcador_de_hito,"")),"")</f>
        <v/>
      </c>
      <c r="DG25" s="29" t="str">
        <f>IFERROR(IF(LEN(Hitos34[[#This Row],[Asignado a]])=0,"",IF(AND(DG$7=$E25,$F25=1),Marcador_de_hito,"")),"")</f>
        <v/>
      </c>
      <c r="DH25" s="29" t="str">
        <f>IFERROR(IF(LEN(Hitos34[[#This Row],[Asignado a]])=0,"",IF(AND(DH$7=$E25,$F25=1),Marcador_de_hito,"")),"")</f>
        <v/>
      </c>
      <c r="DI25" s="29" t="str">
        <f>IFERROR(IF(LEN(Hitos34[[#This Row],[Asignado a]])=0,"",IF(AND(DI$7=$E25,$F25=1),Marcador_de_hito,"")),"")</f>
        <v/>
      </c>
      <c r="DJ25" s="29" t="str">
        <f>IFERROR(IF(LEN(Hitos34[[#This Row],[Asignado a]])=0,"",IF(AND(DJ$7=$E25,$F25=1),Marcador_de_hito,"")),"")</f>
        <v/>
      </c>
      <c r="DK25" s="29" t="str">
        <f>IFERROR(IF(LEN(Hitos34[[#This Row],[Asignado a]])=0,"",IF(AND(DK$7=$E25,$F25=1),Marcador_de_hito,"")),"")</f>
        <v/>
      </c>
      <c r="DL25" s="29" t="str">
        <f>IFERROR(IF(LEN(Hitos34[[#This Row],[Asignado a]])=0,"",IF(AND(DL$7=$E25,$F25=1),Marcador_de_hito,"")),"")</f>
        <v/>
      </c>
      <c r="DM25" s="29" t="str">
        <f>IFERROR(IF(LEN(Hitos34[[#This Row],[Asignado a]])=0,"",IF(AND(DM$7=$E25,$F25=1),Marcador_de_hito,"")),"")</f>
        <v/>
      </c>
      <c r="DN25" s="29" t="str">
        <f>IFERROR(IF(LEN(Hitos34[[#This Row],[Asignado a]])=0,"",IF(AND(DN$7=$E25,$F25=1),Marcador_de_hito,"")),"")</f>
        <v/>
      </c>
      <c r="DO25" s="29" t="str">
        <f ca="1">IFERROR(IF(LEN(Hitos34[[#This Row],[Progreso]])=0,"",IF(AND(DO$7=$E25,$F25=1),Marcador_de_hito,"")),"")</f>
        <v/>
      </c>
      <c r="DP25" s="29" t="str">
        <f ca="1">IFERROR(IF(LEN(Hitos34[[#This Row],[Inicio]])=0,"",IF(AND(DP$7=$E25,$F25=1),Marcador_de_hito,"")),"")</f>
        <v/>
      </c>
      <c r="DQ25" s="29" t="str">
        <f ca="1">IFERROR(IF(LEN(Hitos34[[#This Row],[Días]])=0,"",IF(AND(DQ$7=$E25,$F25=1),Marcador_de_hito,"")),"")</f>
        <v/>
      </c>
      <c r="DR25" s="29" t="str">
        <f ca="1">IFERROR(IF(LEN(Hitos34[[#This Row],[Descripción del hito]])=0,"",IF(AND(DR$7=$E25,$F25=1),Marcador_de_hito,"")),"")</f>
        <v/>
      </c>
      <c r="DS25" s="29" t="str">
        <f>IFERROR(IF(LEN(Hitos34[[#This Row],[Asignado a]])=0,"",IF(AND(DS$7=$E25,$F25=1),Marcador_de_hito,"")),"")</f>
        <v/>
      </c>
      <c r="DT25" s="29" t="str">
        <f ca="1">IFERROR(IF(LEN(Hitos34[[#This Row],[Progreso]])=0,"",IF(AND(DT$7=$E25,$F25=1),Marcador_de_hito,"")),"")</f>
        <v/>
      </c>
      <c r="DU25" s="29" t="str">
        <f ca="1">IFERROR(IF(LEN(Hitos34[[#This Row],[Inicio]])=0,"",IF(AND(DU$7=$E25,$F25=1),Marcador_de_hito,"")),"")</f>
        <v/>
      </c>
      <c r="DV25" s="29" t="str">
        <f ca="1">IFERROR(IF(LEN(Hitos34[[#This Row],[Días]])=0,"",IF(AND(DV$7=$E25,$F25=1),Marcador_de_hito,"")),"")</f>
        <v/>
      </c>
      <c r="DW25" s="29" t="str">
        <f ca="1">IFERROR(IF(LEN(Hitos34[[#This Row],[Descripción del hito]])=0,"",IF(AND(DW$7=$E25,$F25=1),Marcador_de_hito,"")),"")</f>
        <v/>
      </c>
      <c r="DX25" s="29" t="str">
        <f>IFERROR(IF(LEN(Hitos34[[#This Row],[Asignado a]])=0,"",IF(AND(DX$7=$E25,$F25=1),Marcador_de_hito,"")),"")</f>
        <v/>
      </c>
      <c r="DY25" s="29" t="str">
        <f ca="1">IFERROR(IF(LEN(Hitos34[[#This Row],[Progreso]])=0,"",IF(AND(DY$7=$E25,$F25=1),Marcador_de_hito,"")),"")</f>
        <v/>
      </c>
      <c r="DZ25" s="29" t="str">
        <f ca="1">IFERROR(IF(LEN(Hitos34[[#This Row],[Inicio]])=0,"",IF(AND(DZ$7=$E25,$F25=1),Marcador_de_hito,"")),"")</f>
        <v/>
      </c>
      <c r="EA25" s="29" t="str">
        <f ca="1">IFERROR(IF(LEN(Hitos34[[#This Row],[Días]])=0,"",IF(AND(EA$7=$E25,$F25=1),Marcador_de_hito,"")),"")</f>
        <v/>
      </c>
      <c r="EB25" s="29" t="str">
        <f ca="1">IFERROR(IF(LEN(Hitos34[[#This Row],[Descripción del hito]])=0,"",IF(AND(EB$7=$E25,$F25=1),Marcador_de_hito,"")),"")</f>
        <v/>
      </c>
      <c r="EC25" s="29" t="str">
        <f>IFERROR(IF(LEN(Hitos34[[#This Row],[Asignado a]])=0,"",IF(AND(EC$7=$E25,$F25=1),Marcador_de_hito,"")),"")</f>
        <v/>
      </c>
      <c r="ED25" s="29" t="str">
        <f ca="1">IFERROR(IF(LEN(Hitos34[[#This Row],[Progreso]])=0,"",IF(AND(ED$7=$E25,$F25=1),Marcador_de_hito,"")),"")</f>
        <v/>
      </c>
      <c r="EE25" s="29" t="str">
        <f ca="1">IFERROR(IF(LEN(Hitos34[[#This Row],[Inicio]])=0,"",IF(AND(EE$7=$E25,$F25=1),Marcador_de_hito,"")),"")</f>
        <v/>
      </c>
      <c r="EF25" s="29" t="str">
        <f ca="1">IFERROR(IF(LEN(Hitos34[[#This Row],[Días]])=0,"",IF(AND(EF$7=$E25,$F25=1),Marcador_de_hito,"")),"")</f>
        <v/>
      </c>
      <c r="EG25" s="29" t="str">
        <f ca="1">IFERROR(IF(LEN(Hitos34[[#This Row],[Descripción del hito]])=0,"",IF(AND(EG$7=$E25,$F25=1),Marcador_de_hito,"")),"")</f>
        <v/>
      </c>
      <c r="EH25" s="29" t="str">
        <f>IFERROR(IF(LEN(Hitos34[[#This Row],[Asignado a]])=0,"",IF(AND(EH$7=$E25,$F25=1),Marcador_de_hito,"")),"")</f>
        <v/>
      </c>
      <c r="EI25" s="29" t="str">
        <f ca="1">IFERROR(IF(LEN(Hitos34[[#This Row],[Progreso]])=0,"",IF(AND(EI$7=$E25,$F25=1),Marcador_de_hito,"")),"")</f>
        <v/>
      </c>
      <c r="EJ25" s="29" t="str">
        <f ca="1">IFERROR(IF(LEN(Hitos34[[#This Row],[Inicio]])=0,"",IF(AND(EJ$7=$E25,$F25=1),Marcador_de_hito,"")),"")</f>
        <v/>
      </c>
      <c r="EK25" s="29" t="str">
        <f ca="1">IFERROR(IF(LEN(Hitos34[[#This Row],[Días]])=0,"",IF(AND(EK$7=$E25,$F25=1),Marcador_de_hito,"")),"")</f>
        <v/>
      </c>
      <c r="EL25" s="29" t="str">
        <f ca="1">IFERROR(IF(LEN(Hitos34[[#This Row],[Descripción del hito]])=0,"",IF(AND(EL$7=$E25,$F25=1),Marcador_de_hito,"")),"")</f>
        <v/>
      </c>
      <c r="EM25" s="29" t="str">
        <f>IFERROR(IF(LEN(Hitos34[[#This Row],[Asignado a]])=0,"",IF(AND(EM$7=$E25,$F25=1),Marcador_de_hito,"")),"")</f>
        <v/>
      </c>
      <c r="EN25" s="29" t="str">
        <f ca="1">IFERROR(IF(LEN(Hitos34[[#This Row],[Progreso]])=0,"",IF(AND(EN$7=$E25,$F25=1),Marcador_de_hito,"")),"")</f>
        <v/>
      </c>
      <c r="EO25" s="29" t="str">
        <f ca="1">IFERROR(IF(LEN(Hitos34[[#This Row],[Inicio]])=0,"",IF(AND(EO$7=$E25,$F25=1),Marcador_de_hito,"")),"")</f>
        <v/>
      </c>
      <c r="EP25" s="29" t="str">
        <f ca="1">IFERROR(IF(LEN(Hitos34[[#This Row],[Días]])=0,"",IF(AND(EP$7=$E25,$F25=1),Marcador_de_hito,"")),"")</f>
        <v/>
      </c>
      <c r="EQ25" s="29" t="str">
        <f ca="1">IFERROR(IF(LEN(Hitos34[[#This Row],[Descripción del hito]])=0,"",IF(AND(EQ$7=$E25,$F25=1),Marcador_de_hito,"")),"")</f>
        <v/>
      </c>
      <c r="ER25" s="29" t="str">
        <f>IFERROR(IF(LEN(Hitos34[[#This Row],[Asignado a]])=0,"",IF(AND(ER$7=$E25,$F25=1),Marcador_de_hito,"")),"")</f>
        <v/>
      </c>
      <c r="ES25" s="29" t="str">
        <f ca="1">IFERROR(IF(LEN(Hitos34[[#This Row],[Progreso]])=0,"",IF(AND(ES$7=$E25,$F25=1),Marcador_de_hito,"")),"")</f>
        <v/>
      </c>
      <c r="ET25" s="29" t="str">
        <f ca="1">IFERROR(IF(LEN(Hitos34[[#This Row],[Inicio]])=0,"",IF(AND(ET$7=$E25,$F25=1),Marcador_de_hito,"")),"")</f>
        <v/>
      </c>
      <c r="EU25" s="29" t="str">
        <f ca="1">IFERROR(IF(LEN(Hitos34[[#This Row],[Días]])=0,"",IF(AND(EU$7=$E25,$F25=1),Marcador_de_hito,"")),"")</f>
        <v/>
      </c>
      <c r="EV25" s="29" t="str">
        <f ca="1">IFERROR(IF(LEN(Hitos34[[#This Row],[Descripción del hito]])=0,"",IF(AND(EV$7=$E25,$F25=1),Marcador_de_hito,"")),"")</f>
        <v/>
      </c>
      <c r="EW25" s="29" t="str">
        <f>IFERROR(IF(LEN(Hitos34[[#This Row],[Asignado a]])=0,"",IF(AND(EW$7=$E25,$F25=1),Marcador_de_hito,"")),"")</f>
        <v/>
      </c>
      <c r="EX25" s="29" t="str">
        <f ca="1">IFERROR(IF(LEN(Hitos34[[#This Row],[Progreso]])=0,"",IF(AND(EX$7=$E25,$F25=1),Marcador_de_hito,"")),"")</f>
        <v/>
      </c>
      <c r="EY25" s="29" t="str">
        <f ca="1">IFERROR(IF(LEN(Hitos34[[#This Row],[Inicio]])=0,"",IF(AND(EY$7=$E25,$F25=1),Marcador_de_hito,"")),"")</f>
        <v/>
      </c>
      <c r="EZ25" s="29" t="str">
        <f ca="1">IFERROR(IF(LEN(Hitos34[[#This Row],[Días]])=0,"",IF(AND(EZ$7=$E25,$F25=1),Marcador_de_hito,"")),"")</f>
        <v/>
      </c>
      <c r="FA25" s="29" t="str">
        <f ca="1">IFERROR(IF(LEN(Hitos34[[#This Row],[Descripción del hito]])=0,"",IF(AND(FA$7=$E25,$F25=1),Marcador_de_hito,"")),"")</f>
        <v/>
      </c>
      <c r="FB25" s="29" t="str">
        <f>IFERROR(IF(LEN(Hitos34[[#This Row],[Asignado a]])=0,"",IF(AND(FB$7=$E25,$F25=1),Marcador_de_hito,"")),"")</f>
        <v/>
      </c>
      <c r="FC25" s="29" t="str">
        <f ca="1">IFERROR(IF(LEN(Hitos34[[#This Row],[Progreso]])=0,"",IF(AND(FC$7=$E25,$F25=1),Marcador_de_hito,"")),"")</f>
        <v/>
      </c>
      <c r="FD25" s="29" t="str">
        <f ca="1">IFERROR(IF(LEN(Hitos34[[#This Row],[Inicio]])=0,"",IF(AND(FD$7=$E25,$F25=1),Marcador_de_hito,"")),"")</f>
        <v/>
      </c>
      <c r="FE25" s="29" t="str">
        <f ca="1">IFERROR(IF(LEN(Hitos34[[#This Row],[Días]])=0,"",IF(AND(FE$7=$E25,$F25=1),Marcador_de_hito,"")),"")</f>
        <v/>
      </c>
      <c r="FF25" s="29" t="str">
        <f ca="1">IFERROR(IF(LEN(Hitos34[[#This Row],[Descripción del hito]])=0,"",IF(AND(FF$7=$E25,$F25=1),Marcador_de_hito,"")),"")</f>
        <v/>
      </c>
      <c r="FG25" s="29" t="str">
        <f>IFERROR(IF(LEN(Hitos34[[#This Row],[Asignado a]])=0,"",IF(AND(FG$7=$E25,$F25=1),Marcador_de_hito,"")),"")</f>
        <v/>
      </c>
      <c r="FH25" s="29" t="str">
        <f ca="1">IFERROR(IF(LEN(Hitos34[[#This Row],[Progreso]])=0,"",IF(AND(FH$7=$E25,$F25=1),Marcador_de_hito,"")),"")</f>
        <v/>
      </c>
      <c r="FI25" s="29" t="str">
        <f ca="1">IFERROR(IF(LEN(Hitos34[[#This Row],[Inicio]])=0,"",IF(AND(FI$7=$E25,$F25=1),Marcador_de_hito,"")),"")</f>
        <v/>
      </c>
      <c r="FJ25" s="29" t="str">
        <f ca="1">IFERROR(IF(LEN(Hitos34[[#This Row],[Días]])=0,"",IF(AND(FJ$7=$E25,$F25=1),Marcador_de_hito,"")),"")</f>
        <v/>
      </c>
      <c r="FK25" s="29" t="str">
        <f ca="1">IFERROR(IF(LEN(Hitos34[[#This Row],[Descripción del hito]])=0,"",IF(AND(FK$7=$E25,$F25=1),Marcador_de_hito,"")),"")</f>
        <v/>
      </c>
    </row>
    <row r="26" spans="1:167" s="1" customFormat="1" ht="30" customHeight="1" x14ac:dyDescent="0.3">
      <c r="A26" s="9"/>
      <c r="B26" s="43" t="s">
        <v>35</v>
      </c>
      <c r="C26" s="17"/>
      <c r="D26" s="91"/>
      <c r="E26" s="45"/>
      <c r="F26" s="16"/>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c r="BL26" s="29" t="str">
        <f ca="1">IFERROR(IF(LEN(Hitos34[[#This Row],[Descripción del hito]])=0,"",IF(AND(BL$7=$E26,$F26=1),Marcador_de_hito,"")),"")</f>
        <v/>
      </c>
      <c r="BM26" s="29" t="str">
        <f ca="1">IFERROR(IF(LEN(Hitos34[[#This Row],[Descripción del hito]])=0,"",IF(AND(BM$7=$E26,$F26=1),Marcador_de_hito,"")),"")</f>
        <v/>
      </c>
      <c r="BN26" s="29" t="str">
        <f ca="1">IFERROR(IF(LEN(Hitos34[[#This Row],[Descripción del hito]])=0,"",IF(AND(BN$7=$E26,$F26=1),Marcador_de_hito,"")),"")</f>
        <v/>
      </c>
      <c r="BO26" s="29" t="str">
        <f ca="1">IFERROR(IF(LEN(Hitos34[[#This Row],[Descripción del hito]])=0,"",IF(AND(BO$7=$E26,$F26=1),Marcador_de_hito,"")),"")</f>
        <v/>
      </c>
      <c r="BP26" s="29" t="str">
        <f ca="1">IFERROR(IF(LEN(Hitos34[[#This Row],[Descripción del hito]])=0,"",IF(AND(BP$7=$E26,$F26=1),Marcador_de_hito,"")),"")</f>
        <v/>
      </c>
      <c r="BQ26" s="29" t="str">
        <f ca="1">IFERROR(IF(LEN(Hitos34[[#This Row],[Descripción del hito]])=0,"",IF(AND(BQ$7=$E26,$F26=1),Marcador_de_hito,"")),"")</f>
        <v/>
      </c>
      <c r="BR26" s="29" t="str">
        <f ca="1">IFERROR(IF(LEN(Hitos34[[#This Row],[Descripción del hito]])=0,"",IF(AND(BR$7=$E26,$F26=1),Marcador_de_hito,"")),"")</f>
        <v/>
      </c>
      <c r="BS26" s="29" t="str">
        <f ca="1">IFERROR(IF(LEN(Hitos34[[#This Row],[Descripción del hito]])=0,"",IF(AND(BS$7=$E26,$F26=1),Marcador_de_hito,"")),"")</f>
        <v/>
      </c>
      <c r="BT26" s="29" t="str">
        <f ca="1">IFERROR(IF(LEN(Hitos34[[#This Row],[Descripción del hito]])=0,"",IF(AND(BT$7=$E26,$F26=1),Marcador_de_hito,"")),"")</f>
        <v/>
      </c>
      <c r="BU26" s="29" t="str">
        <f ca="1">IFERROR(IF(LEN(Hitos34[[#This Row],[Descripción del hito]])=0,"",IF(AND(BU$7=$E26,$F26=1),Marcador_de_hito,"")),"")</f>
        <v/>
      </c>
      <c r="BV26" s="29" t="str">
        <f ca="1">IFERROR(IF(LEN(Hitos34[[#This Row],[Descripción del hito]])=0,"",IF(AND(BV$7=$E26,$F26=1),Marcador_de_hito,"")),"")</f>
        <v/>
      </c>
      <c r="BW26" s="29" t="str">
        <f ca="1">IFERROR(IF(LEN(Hitos34[[#This Row],[Descripción del hito]])=0,"",IF(AND(BW$7=$E26,$F26=1),Marcador_de_hito,"")),"")</f>
        <v/>
      </c>
      <c r="BX26" s="29" t="str">
        <f ca="1">IFERROR(IF(LEN(Hitos34[[#This Row],[Descripción del hito]])=0,"",IF(AND(BX$7=$E26,$F26=1),Marcador_de_hito,"")),"")</f>
        <v/>
      </c>
      <c r="BY26" s="29" t="str">
        <f ca="1">IFERROR(IF(LEN(Hitos34[[#This Row],[Descripción del hito]])=0,"",IF(AND(BY$7=$E26,$F26=1),Marcador_de_hito,"")),"")</f>
        <v/>
      </c>
      <c r="BZ26" s="29" t="str">
        <f ca="1">IFERROR(IF(LEN(Hitos34[[#This Row],[Descripción del hito]])=0,"",IF(AND(BZ$7=$E26,$F26=1),Marcador_de_hito,"")),"")</f>
        <v/>
      </c>
      <c r="CA26" s="29" t="str">
        <f ca="1">IFERROR(IF(LEN(Hitos34[[#This Row],[Descripción del hito]])=0,"",IF(AND(CA$7=$E26,$F26=1),Marcador_de_hito,"")),"")</f>
        <v/>
      </c>
      <c r="CB26" s="29" t="str">
        <f ca="1">IFERROR(IF(LEN(Hitos34[[#This Row],[Descripción del hito]])=0,"",IF(AND(CB$7=$E26,$F26=1),Marcador_de_hito,"")),"")</f>
        <v/>
      </c>
      <c r="CC26" s="29" t="str">
        <f ca="1">IFERROR(IF(LEN(Hitos34[[#This Row],[Descripción del hito]])=0,"",IF(AND(CC$7=$E26,$F26=1),Marcador_de_hito,"")),"")</f>
        <v/>
      </c>
      <c r="CD26" s="29" t="str">
        <f ca="1">IFERROR(IF(LEN(Hitos34[[#This Row],[Descripción del hito]])=0,"",IF(AND(CD$7=$E26,$F26=1),Marcador_de_hito,"")),"")</f>
        <v/>
      </c>
      <c r="CE26" s="29" t="str">
        <f ca="1">IFERROR(IF(LEN(Hitos34[[#This Row],[Descripción del hito]])=0,"",IF(AND(CE$7=$E26,$F26=1),Marcador_de_hito,"")),"")</f>
        <v/>
      </c>
      <c r="CF26" s="29" t="str">
        <f ca="1">IFERROR(IF(LEN(Hitos34[[#This Row],[Descripción del hito]])=0,"",IF(AND(CF$7=$E26,$F26=1),Marcador_de_hito,"")),"")</f>
        <v/>
      </c>
      <c r="CG26" s="29" t="str">
        <f ca="1">IFERROR(IF(LEN(Hitos34[[#This Row],[Descripción del hito]])=0,"",IF(AND(CG$7=$E26,$F26=1),Marcador_de_hito,"")),"")</f>
        <v/>
      </c>
      <c r="CH26" s="29" t="str">
        <f ca="1">IFERROR(IF(LEN(Hitos34[[#This Row],[Descripción del hito]])=0,"",IF(AND(CH$7=$E26,$F26=1),Marcador_de_hito,"")),"")</f>
        <v/>
      </c>
      <c r="CI26" s="29" t="str">
        <f ca="1">IFERROR(IF(LEN(Hitos34[[#This Row],[Descripción del hito]])=0,"",IF(AND(CI$7=$E26,$F26=1),Marcador_de_hito,"")),"")</f>
        <v/>
      </c>
      <c r="CJ26" s="29" t="str">
        <f ca="1">IFERROR(IF(LEN(Hitos34[[#This Row],[Descripción del hito]])=0,"",IF(AND(CJ$7=$E26,$F26=1),Marcador_de_hito,"")),"")</f>
        <v/>
      </c>
      <c r="CK26" s="29" t="str">
        <f ca="1">IFERROR(IF(LEN(Hitos34[[#This Row],[Descripción del hito]])=0,"",IF(AND(CK$7=$E26,$F26=1),Marcador_de_hito,"")),"")</f>
        <v/>
      </c>
      <c r="CL26" s="29" t="str">
        <f ca="1">IFERROR(IF(LEN(Hitos34[[#This Row],[Descripción del hito]])=0,"",IF(AND(CL$7=$E26,$F26=1),Marcador_de_hito,"")),"")</f>
        <v/>
      </c>
      <c r="CM26" s="29" t="str">
        <f ca="1">IFERROR(IF(LEN(Hitos34[[#This Row],[Descripción del hito]])=0,"",IF(AND(CM$7=$E26,$F26=1),Marcador_de_hito,"")),"")</f>
        <v/>
      </c>
      <c r="CN26" s="29" t="str">
        <f ca="1">IFERROR(IF(LEN(Hitos34[[#This Row],[Descripción del hito]])=0,"",IF(AND(CN$7=$E26,$F26=1),Marcador_de_hito,"")),"")</f>
        <v/>
      </c>
      <c r="CO26" s="29" t="str">
        <f ca="1">IFERROR(IF(LEN(Hitos34[[#This Row],[Descripción del hito]])=0,"",IF(AND(CO$7=$E26,$F26=1),Marcador_de_hito,"")),"")</f>
        <v/>
      </c>
      <c r="CP26" s="29" t="str">
        <f ca="1">IFERROR(IF(LEN(Hitos34[[#This Row],[Descripción del hito]])=0,"",IF(AND(CP$7=$E26,$F26=1),Marcador_de_hito,"")),"")</f>
        <v/>
      </c>
      <c r="CQ26" s="29" t="str">
        <f ca="1">IFERROR(IF(LEN(Hitos34[[#This Row],[Descripción del hito]])=0,"",IF(AND(CQ$7=$E26,$F26=1),Marcador_de_hito,"")),"")</f>
        <v/>
      </c>
      <c r="CR26" s="29" t="str">
        <f>IFERROR(IF(LEN(Hitos34[[#This Row],[Asignado a]])=0,"",IF(AND(CR$7=$E26,$F26=1),Marcador_de_hito,"")),"")</f>
        <v/>
      </c>
      <c r="CS26" s="29" t="str">
        <f>IFERROR(IF(LEN(Hitos34[[#This Row],[Asignado a]])=0,"",IF(AND(CS$7=$E26,$F26=1),Marcador_de_hito,"")),"")</f>
        <v/>
      </c>
      <c r="CT26" s="29" t="str">
        <f>IFERROR(IF(LEN(Hitos34[[#This Row],[Asignado a]])=0,"",IF(AND(CT$7=$E26,$F26=1),Marcador_de_hito,"")),"")</f>
        <v/>
      </c>
      <c r="CU26" s="29" t="str">
        <f>IFERROR(IF(LEN(Hitos34[[#This Row],[Asignado a]])=0,"",IF(AND(CU$7=$E26,$F26=1),Marcador_de_hito,"")),"")</f>
        <v/>
      </c>
      <c r="CV26" s="29" t="str">
        <f>IFERROR(IF(LEN(Hitos34[[#This Row],[Asignado a]])=0,"",IF(AND(CV$7=$E26,$F26=1),Marcador_de_hito,"")),"")</f>
        <v/>
      </c>
      <c r="CW26" s="29" t="str">
        <f>IFERROR(IF(LEN(Hitos34[[#This Row],[Asignado a]])=0,"",IF(AND(CW$7=$E26,$F26=1),Marcador_de_hito,"")),"")</f>
        <v/>
      </c>
      <c r="CX26" s="29" t="str">
        <f>IFERROR(IF(LEN(Hitos34[[#This Row],[Asignado a]])=0,"",IF(AND(CX$7=$E26,$F26=1),Marcador_de_hito,"")),"")</f>
        <v/>
      </c>
      <c r="CY26" s="29" t="str">
        <f>IFERROR(IF(LEN(Hitos34[[#This Row],[Asignado a]])=0,"",IF(AND(CY$7=$E26,$F26=1),Marcador_de_hito,"")),"")</f>
        <v/>
      </c>
      <c r="CZ26" s="29" t="str">
        <f>IFERROR(IF(LEN(Hitos34[[#This Row],[Asignado a]])=0,"",IF(AND(CZ$7=$E26,$F26=1),Marcador_de_hito,"")),"")</f>
        <v/>
      </c>
      <c r="DA26" s="29" t="str">
        <f>IFERROR(IF(LEN(Hitos34[[#This Row],[Asignado a]])=0,"",IF(AND(DA$7=$E26,$F26=1),Marcador_de_hito,"")),"")</f>
        <v/>
      </c>
      <c r="DB26" s="29" t="str">
        <f>IFERROR(IF(LEN(Hitos34[[#This Row],[Asignado a]])=0,"",IF(AND(DB$7=$E26,$F26=1),Marcador_de_hito,"")),"")</f>
        <v/>
      </c>
      <c r="DC26" s="29" t="str">
        <f>IFERROR(IF(LEN(Hitos34[[#This Row],[Asignado a]])=0,"",IF(AND(DC$7=$E26,$F26=1),Marcador_de_hito,"")),"")</f>
        <v/>
      </c>
      <c r="DD26" s="29" t="str">
        <f>IFERROR(IF(LEN(Hitos34[[#This Row],[Asignado a]])=0,"",IF(AND(DD$7=$E26,$F26=1),Marcador_de_hito,"")),"")</f>
        <v/>
      </c>
      <c r="DE26" s="29" t="str">
        <f>IFERROR(IF(LEN(Hitos34[[#This Row],[Asignado a]])=0,"",IF(AND(DE$7=$E26,$F26=1),Marcador_de_hito,"")),"")</f>
        <v/>
      </c>
      <c r="DF26" s="29" t="str">
        <f>IFERROR(IF(LEN(Hitos34[[#This Row],[Asignado a]])=0,"",IF(AND(DF$7=$E26,$F26=1),Marcador_de_hito,"")),"")</f>
        <v/>
      </c>
      <c r="DG26" s="29" t="str">
        <f>IFERROR(IF(LEN(Hitos34[[#This Row],[Asignado a]])=0,"",IF(AND(DG$7=$E26,$F26=1),Marcador_de_hito,"")),"")</f>
        <v/>
      </c>
      <c r="DH26" s="29" t="str">
        <f>IFERROR(IF(LEN(Hitos34[[#This Row],[Asignado a]])=0,"",IF(AND(DH$7=$E26,$F26=1),Marcador_de_hito,"")),"")</f>
        <v/>
      </c>
      <c r="DI26" s="29" t="str">
        <f>IFERROR(IF(LEN(Hitos34[[#This Row],[Asignado a]])=0,"",IF(AND(DI$7=$E26,$F26=1),Marcador_de_hito,"")),"")</f>
        <v/>
      </c>
      <c r="DJ26" s="29" t="str">
        <f>IFERROR(IF(LEN(Hitos34[[#This Row],[Asignado a]])=0,"",IF(AND(DJ$7=$E26,$F26=1),Marcador_de_hito,"")),"")</f>
        <v/>
      </c>
      <c r="DK26" s="29" t="str">
        <f>IFERROR(IF(LEN(Hitos34[[#This Row],[Asignado a]])=0,"",IF(AND(DK$7=$E26,$F26=1),Marcador_de_hito,"")),"")</f>
        <v/>
      </c>
      <c r="DL26" s="29" t="str">
        <f>IFERROR(IF(LEN(Hitos34[[#This Row],[Asignado a]])=0,"",IF(AND(DL$7=$E26,$F26=1),Marcador_de_hito,"")),"")</f>
        <v/>
      </c>
      <c r="DM26" s="29" t="str">
        <f>IFERROR(IF(LEN(Hitos34[[#This Row],[Asignado a]])=0,"",IF(AND(DM$7=$E26,$F26=1),Marcador_de_hito,"")),"")</f>
        <v/>
      </c>
      <c r="DN26" s="29" t="str">
        <f>IFERROR(IF(LEN(Hitos34[[#This Row],[Asignado a]])=0,"",IF(AND(DN$7=$E26,$F26=1),Marcador_de_hito,"")),"")</f>
        <v/>
      </c>
      <c r="DO26" s="29" t="str">
        <f>IFERROR(IF(LEN(Hitos34[[#This Row],[Progreso]])=0,"",IF(AND(DO$7=$E26,$F26=1),Marcador_de_hito,"")),"")</f>
        <v/>
      </c>
      <c r="DP26" s="29" t="str">
        <f>IFERROR(IF(LEN(Hitos34[[#This Row],[Inicio]])=0,"",IF(AND(DP$7=$E26,$F26=1),Marcador_de_hito,"")),"")</f>
        <v/>
      </c>
      <c r="DQ26" s="29" t="str">
        <f>IFERROR(IF(LEN(Hitos34[[#This Row],[Días]])=0,"",IF(AND(DQ$7=$E26,$F26=1),Marcador_de_hito,"")),"")</f>
        <v/>
      </c>
      <c r="DR26" s="29" t="str">
        <f ca="1">IFERROR(IF(LEN(Hitos34[[#This Row],[Descripción del hito]])=0,"",IF(AND(DR$7=$E26,$F26=1),Marcador_de_hito,"")),"")</f>
        <v/>
      </c>
      <c r="DS26" s="29" t="str">
        <f>IFERROR(IF(LEN(Hitos34[[#This Row],[Asignado a]])=0,"",IF(AND(DS$7=$E26,$F26=1),Marcador_de_hito,"")),"")</f>
        <v/>
      </c>
      <c r="DT26" s="29" t="str">
        <f>IFERROR(IF(LEN(Hitos34[[#This Row],[Progreso]])=0,"",IF(AND(DT$7=$E26,$F26=1),Marcador_de_hito,"")),"")</f>
        <v/>
      </c>
      <c r="DU26" s="29" t="str">
        <f>IFERROR(IF(LEN(Hitos34[[#This Row],[Inicio]])=0,"",IF(AND(DU$7=$E26,$F26=1),Marcador_de_hito,"")),"")</f>
        <v/>
      </c>
      <c r="DV26" s="29" t="str">
        <f>IFERROR(IF(LEN(Hitos34[[#This Row],[Días]])=0,"",IF(AND(DV$7=$E26,$F26=1),Marcador_de_hito,"")),"")</f>
        <v/>
      </c>
      <c r="DW26" s="29" t="str">
        <f ca="1">IFERROR(IF(LEN(Hitos34[[#This Row],[Descripción del hito]])=0,"",IF(AND(DW$7=$E26,$F26=1),Marcador_de_hito,"")),"")</f>
        <v/>
      </c>
      <c r="DX26" s="29" t="str">
        <f>IFERROR(IF(LEN(Hitos34[[#This Row],[Asignado a]])=0,"",IF(AND(DX$7=$E26,$F26=1),Marcador_de_hito,"")),"")</f>
        <v/>
      </c>
      <c r="DY26" s="29" t="str">
        <f>IFERROR(IF(LEN(Hitos34[[#This Row],[Progreso]])=0,"",IF(AND(DY$7=$E26,$F26=1),Marcador_de_hito,"")),"")</f>
        <v/>
      </c>
      <c r="DZ26" s="29" t="str">
        <f>IFERROR(IF(LEN(Hitos34[[#This Row],[Inicio]])=0,"",IF(AND(DZ$7=$E26,$F26=1),Marcador_de_hito,"")),"")</f>
        <v/>
      </c>
      <c r="EA26" s="29" t="str">
        <f>IFERROR(IF(LEN(Hitos34[[#This Row],[Días]])=0,"",IF(AND(EA$7=$E26,$F26=1),Marcador_de_hito,"")),"")</f>
        <v/>
      </c>
      <c r="EB26" s="29" t="str">
        <f ca="1">IFERROR(IF(LEN(Hitos34[[#This Row],[Descripción del hito]])=0,"",IF(AND(EB$7=$E26,$F26=1),Marcador_de_hito,"")),"")</f>
        <v/>
      </c>
      <c r="EC26" s="29" t="str">
        <f>IFERROR(IF(LEN(Hitos34[[#This Row],[Asignado a]])=0,"",IF(AND(EC$7=$E26,$F26=1),Marcador_de_hito,"")),"")</f>
        <v/>
      </c>
      <c r="ED26" s="29" t="str">
        <f>IFERROR(IF(LEN(Hitos34[[#This Row],[Progreso]])=0,"",IF(AND(ED$7=$E26,$F26=1),Marcador_de_hito,"")),"")</f>
        <v/>
      </c>
      <c r="EE26" s="29" t="str">
        <f>IFERROR(IF(LEN(Hitos34[[#This Row],[Inicio]])=0,"",IF(AND(EE$7=$E26,$F26=1),Marcador_de_hito,"")),"")</f>
        <v/>
      </c>
      <c r="EF26" s="29" t="str">
        <f>IFERROR(IF(LEN(Hitos34[[#This Row],[Días]])=0,"",IF(AND(EF$7=$E26,$F26=1),Marcador_de_hito,"")),"")</f>
        <v/>
      </c>
      <c r="EG26" s="29" t="str">
        <f ca="1">IFERROR(IF(LEN(Hitos34[[#This Row],[Descripción del hito]])=0,"",IF(AND(EG$7=$E26,$F26=1),Marcador_de_hito,"")),"")</f>
        <v/>
      </c>
      <c r="EH26" s="29" t="str">
        <f>IFERROR(IF(LEN(Hitos34[[#This Row],[Asignado a]])=0,"",IF(AND(EH$7=$E26,$F26=1),Marcador_de_hito,"")),"")</f>
        <v/>
      </c>
      <c r="EI26" s="29" t="str">
        <f>IFERROR(IF(LEN(Hitos34[[#This Row],[Progreso]])=0,"",IF(AND(EI$7=$E26,$F26=1),Marcador_de_hito,"")),"")</f>
        <v/>
      </c>
      <c r="EJ26" s="29" t="str">
        <f>IFERROR(IF(LEN(Hitos34[[#This Row],[Inicio]])=0,"",IF(AND(EJ$7=$E26,$F26=1),Marcador_de_hito,"")),"")</f>
        <v/>
      </c>
      <c r="EK26" s="29" t="str">
        <f>IFERROR(IF(LEN(Hitos34[[#This Row],[Días]])=0,"",IF(AND(EK$7=$E26,$F26=1),Marcador_de_hito,"")),"")</f>
        <v/>
      </c>
      <c r="EL26" s="29" t="str">
        <f ca="1">IFERROR(IF(LEN(Hitos34[[#This Row],[Descripción del hito]])=0,"",IF(AND(EL$7=$E26,$F26=1),Marcador_de_hito,"")),"")</f>
        <v/>
      </c>
      <c r="EM26" s="29" t="str">
        <f>IFERROR(IF(LEN(Hitos34[[#This Row],[Asignado a]])=0,"",IF(AND(EM$7=$E26,$F26=1),Marcador_de_hito,"")),"")</f>
        <v/>
      </c>
      <c r="EN26" s="29" t="str">
        <f>IFERROR(IF(LEN(Hitos34[[#This Row],[Progreso]])=0,"",IF(AND(EN$7=$E26,$F26=1),Marcador_de_hito,"")),"")</f>
        <v/>
      </c>
      <c r="EO26" s="29" t="str">
        <f>IFERROR(IF(LEN(Hitos34[[#This Row],[Inicio]])=0,"",IF(AND(EO$7=$E26,$F26=1),Marcador_de_hito,"")),"")</f>
        <v/>
      </c>
      <c r="EP26" s="29" t="str">
        <f>IFERROR(IF(LEN(Hitos34[[#This Row],[Días]])=0,"",IF(AND(EP$7=$E26,$F26=1),Marcador_de_hito,"")),"")</f>
        <v/>
      </c>
      <c r="EQ26" s="29" t="str">
        <f ca="1">IFERROR(IF(LEN(Hitos34[[#This Row],[Descripción del hito]])=0,"",IF(AND(EQ$7=$E26,$F26=1),Marcador_de_hito,"")),"")</f>
        <v/>
      </c>
      <c r="ER26" s="29" t="str">
        <f>IFERROR(IF(LEN(Hitos34[[#This Row],[Asignado a]])=0,"",IF(AND(ER$7=$E26,$F26=1),Marcador_de_hito,"")),"")</f>
        <v/>
      </c>
      <c r="ES26" s="29" t="str">
        <f>IFERROR(IF(LEN(Hitos34[[#This Row],[Progreso]])=0,"",IF(AND(ES$7=$E26,$F26=1),Marcador_de_hito,"")),"")</f>
        <v/>
      </c>
      <c r="ET26" s="29" t="str">
        <f>IFERROR(IF(LEN(Hitos34[[#This Row],[Inicio]])=0,"",IF(AND(ET$7=$E26,$F26=1),Marcador_de_hito,"")),"")</f>
        <v/>
      </c>
      <c r="EU26" s="29" t="str">
        <f>IFERROR(IF(LEN(Hitos34[[#This Row],[Días]])=0,"",IF(AND(EU$7=$E26,$F26=1),Marcador_de_hito,"")),"")</f>
        <v/>
      </c>
      <c r="EV26" s="29" t="str">
        <f ca="1">IFERROR(IF(LEN(Hitos34[[#This Row],[Descripción del hito]])=0,"",IF(AND(EV$7=$E26,$F26=1),Marcador_de_hito,"")),"")</f>
        <v/>
      </c>
      <c r="EW26" s="29" t="str">
        <f>IFERROR(IF(LEN(Hitos34[[#This Row],[Asignado a]])=0,"",IF(AND(EW$7=$E26,$F26=1),Marcador_de_hito,"")),"")</f>
        <v/>
      </c>
      <c r="EX26" s="29" t="str">
        <f>IFERROR(IF(LEN(Hitos34[[#This Row],[Progreso]])=0,"",IF(AND(EX$7=$E26,$F26=1),Marcador_de_hito,"")),"")</f>
        <v/>
      </c>
      <c r="EY26" s="29" t="str">
        <f>IFERROR(IF(LEN(Hitos34[[#This Row],[Inicio]])=0,"",IF(AND(EY$7=$E26,$F26=1),Marcador_de_hito,"")),"")</f>
        <v/>
      </c>
      <c r="EZ26" s="29" t="str">
        <f>IFERROR(IF(LEN(Hitos34[[#This Row],[Días]])=0,"",IF(AND(EZ$7=$E26,$F26=1),Marcador_de_hito,"")),"")</f>
        <v/>
      </c>
      <c r="FA26" s="29" t="str">
        <f ca="1">IFERROR(IF(LEN(Hitos34[[#This Row],[Descripción del hito]])=0,"",IF(AND(FA$7=$E26,$F26=1),Marcador_de_hito,"")),"")</f>
        <v/>
      </c>
      <c r="FB26" s="29" t="str">
        <f>IFERROR(IF(LEN(Hitos34[[#This Row],[Asignado a]])=0,"",IF(AND(FB$7=$E26,$F26=1),Marcador_de_hito,"")),"")</f>
        <v/>
      </c>
      <c r="FC26" s="29" t="str">
        <f>IFERROR(IF(LEN(Hitos34[[#This Row],[Progreso]])=0,"",IF(AND(FC$7=$E26,$F26=1),Marcador_de_hito,"")),"")</f>
        <v/>
      </c>
      <c r="FD26" s="29" t="str">
        <f>IFERROR(IF(LEN(Hitos34[[#This Row],[Inicio]])=0,"",IF(AND(FD$7=$E26,$F26=1),Marcador_de_hito,"")),"")</f>
        <v/>
      </c>
      <c r="FE26" s="29" t="str">
        <f>IFERROR(IF(LEN(Hitos34[[#This Row],[Días]])=0,"",IF(AND(FE$7=$E26,$F26=1),Marcador_de_hito,"")),"")</f>
        <v/>
      </c>
      <c r="FF26" s="29" t="str">
        <f ca="1">IFERROR(IF(LEN(Hitos34[[#This Row],[Descripción del hito]])=0,"",IF(AND(FF$7=$E26,$F26=1),Marcador_de_hito,"")),"")</f>
        <v/>
      </c>
      <c r="FG26" s="29" t="str">
        <f>IFERROR(IF(LEN(Hitos34[[#This Row],[Asignado a]])=0,"",IF(AND(FG$7=$E26,$F26=1),Marcador_de_hito,"")),"")</f>
        <v/>
      </c>
      <c r="FH26" s="29" t="str">
        <f>IFERROR(IF(LEN(Hitos34[[#This Row],[Progreso]])=0,"",IF(AND(FH$7=$E26,$F26=1),Marcador_de_hito,"")),"")</f>
        <v/>
      </c>
      <c r="FI26" s="29" t="str">
        <f>IFERROR(IF(LEN(Hitos34[[#This Row],[Inicio]])=0,"",IF(AND(FI$7=$E26,$F26=1),Marcador_de_hito,"")),"")</f>
        <v/>
      </c>
      <c r="FJ26" s="29" t="str">
        <f>IFERROR(IF(LEN(Hitos34[[#This Row],[Días]])=0,"",IF(AND(FJ$7=$E26,$F26=1),Marcador_de_hito,"")),"")</f>
        <v/>
      </c>
      <c r="FK26" s="29" t="str">
        <f ca="1">IFERROR(IF(LEN(Hitos34[[#This Row],[Descripción del hito]])=0,"",IF(AND(FK$7=$E26,$F26=1),Marcador_de_hito,"")),"")</f>
        <v/>
      </c>
    </row>
    <row r="27" spans="1:167" s="1" customFormat="1" ht="30" customHeight="1" outlineLevel="1" x14ac:dyDescent="0.3">
      <c r="A27" s="9"/>
      <c r="B27" s="52" t="s">
        <v>36</v>
      </c>
      <c r="C27" s="17"/>
      <c r="D27" s="91">
        <v>0</v>
      </c>
      <c r="E27" s="45">
        <f>DATE(2023, 4,24)</f>
        <v>45040</v>
      </c>
      <c r="F27" s="16">
        <v>10</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c r="BL27" s="29" t="str">
        <f ca="1">IFERROR(IF(LEN(Hitos34[[#This Row],[Descripción del hito]])=0,"",IF(AND(BL$7=$E27,$F27=1),Marcador_de_hito,"")),"")</f>
        <v/>
      </c>
      <c r="BM27" s="29" t="str">
        <f ca="1">IFERROR(IF(LEN(Hitos34[[#This Row],[Descripción del hito]])=0,"",IF(AND(BM$7=$E27,$F27=1),Marcador_de_hito,"")),"")</f>
        <v/>
      </c>
      <c r="BN27" s="29" t="str">
        <f ca="1">IFERROR(IF(LEN(Hitos34[[#This Row],[Descripción del hito]])=0,"",IF(AND(BN$7=$E27,$F27=1),Marcador_de_hito,"")),"")</f>
        <v/>
      </c>
      <c r="BO27" s="29" t="str">
        <f ca="1">IFERROR(IF(LEN(Hitos34[[#This Row],[Descripción del hito]])=0,"",IF(AND(BO$7=$E27,$F27=1),Marcador_de_hito,"")),"")</f>
        <v/>
      </c>
      <c r="BP27" s="29" t="str">
        <f ca="1">IFERROR(IF(LEN(Hitos34[[#This Row],[Descripción del hito]])=0,"",IF(AND(BP$7=$E27,$F27=1),Marcador_de_hito,"")),"")</f>
        <v/>
      </c>
      <c r="BQ27" s="29" t="str">
        <f ca="1">IFERROR(IF(LEN(Hitos34[[#This Row],[Descripción del hito]])=0,"",IF(AND(BQ$7=$E27,$F27=1),Marcador_de_hito,"")),"")</f>
        <v/>
      </c>
      <c r="BR27" s="29" t="str">
        <f ca="1">IFERROR(IF(LEN(Hitos34[[#This Row],[Descripción del hito]])=0,"",IF(AND(BR$7=$E27,$F27=1),Marcador_de_hito,"")),"")</f>
        <v/>
      </c>
      <c r="BS27" s="29" t="str">
        <f ca="1">IFERROR(IF(LEN(Hitos34[[#This Row],[Descripción del hito]])=0,"",IF(AND(BS$7=$E27,$F27=1),Marcador_de_hito,"")),"")</f>
        <v/>
      </c>
      <c r="BT27" s="29" t="str">
        <f ca="1">IFERROR(IF(LEN(Hitos34[[#This Row],[Descripción del hito]])=0,"",IF(AND(BT$7=$E27,$F27=1),Marcador_de_hito,"")),"")</f>
        <v/>
      </c>
      <c r="BU27" s="29" t="str">
        <f ca="1">IFERROR(IF(LEN(Hitos34[[#This Row],[Descripción del hito]])=0,"",IF(AND(BU$7=$E27,$F27=1),Marcador_de_hito,"")),"")</f>
        <v/>
      </c>
      <c r="BV27" s="29" t="str">
        <f ca="1">IFERROR(IF(LEN(Hitos34[[#This Row],[Descripción del hito]])=0,"",IF(AND(BV$7=$E27,$F27=1),Marcador_de_hito,"")),"")</f>
        <v/>
      </c>
      <c r="BW27" s="29" t="str">
        <f ca="1">IFERROR(IF(LEN(Hitos34[[#This Row],[Descripción del hito]])=0,"",IF(AND(BW$7=$E27,$F27=1),Marcador_de_hito,"")),"")</f>
        <v/>
      </c>
      <c r="BX27" s="29" t="str">
        <f ca="1">IFERROR(IF(LEN(Hitos34[[#This Row],[Descripción del hito]])=0,"",IF(AND(BX$7=$E27,$F27=1),Marcador_de_hito,"")),"")</f>
        <v/>
      </c>
      <c r="BY27" s="29" t="str">
        <f ca="1">IFERROR(IF(LEN(Hitos34[[#This Row],[Descripción del hito]])=0,"",IF(AND(BY$7=$E27,$F27=1),Marcador_de_hito,"")),"")</f>
        <v/>
      </c>
      <c r="BZ27" s="29" t="str">
        <f ca="1">IFERROR(IF(LEN(Hitos34[[#This Row],[Descripción del hito]])=0,"",IF(AND(BZ$7=$E27,$F27=1),Marcador_de_hito,"")),"")</f>
        <v/>
      </c>
      <c r="CA27" s="29" t="str">
        <f ca="1">IFERROR(IF(LEN(Hitos34[[#This Row],[Descripción del hito]])=0,"",IF(AND(CA$7=$E27,$F27=1),Marcador_de_hito,"")),"")</f>
        <v/>
      </c>
      <c r="CB27" s="29" t="str">
        <f ca="1">IFERROR(IF(LEN(Hitos34[[#This Row],[Descripción del hito]])=0,"",IF(AND(CB$7=$E27,$F27=1),Marcador_de_hito,"")),"")</f>
        <v/>
      </c>
      <c r="CC27" s="29" t="str">
        <f ca="1">IFERROR(IF(LEN(Hitos34[[#This Row],[Descripción del hito]])=0,"",IF(AND(CC$7=$E27,$F27=1),Marcador_de_hito,"")),"")</f>
        <v/>
      </c>
      <c r="CD27" s="29" t="str">
        <f ca="1">IFERROR(IF(LEN(Hitos34[[#This Row],[Descripción del hito]])=0,"",IF(AND(CD$7=$E27,$F27=1),Marcador_de_hito,"")),"")</f>
        <v/>
      </c>
      <c r="CE27" s="29" t="str">
        <f ca="1">IFERROR(IF(LEN(Hitos34[[#This Row],[Descripción del hito]])=0,"",IF(AND(CE$7=$E27,$F27=1),Marcador_de_hito,"")),"")</f>
        <v/>
      </c>
      <c r="CF27" s="29" t="str">
        <f ca="1">IFERROR(IF(LEN(Hitos34[[#This Row],[Descripción del hito]])=0,"",IF(AND(CF$7=$E27,$F27=1),Marcador_de_hito,"")),"")</f>
        <v/>
      </c>
      <c r="CG27" s="29" t="str">
        <f ca="1">IFERROR(IF(LEN(Hitos34[[#This Row],[Descripción del hito]])=0,"",IF(AND(CG$7=$E27,$F27=1),Marcador_de_hito,"")),"")</f>
        <v/>
      </c>
      <c r="CH27" s="29" t="str">
        <f ca="1">IFERROR(IF(LEN(Hitos34[[#This Row],[Descripción del hito]])=0,"",IF(AND(CH$7=$E27,$F27=1),Marcador_de_hito,"")),"")</f>
        <v/>
      </c>
      <c r="CI27" s="29" t="str">
        <f ca="1">IFERROR(IF(LEN(Hitos34[[#This Row],[Descripción del hito]])=0,"",IF(AND(CI$7=$E27,$F27=1),Marcador_de_hito,"")),"")</f>
        <v/>
      </c>
      <c r="CJ27" s="29" t="str">
        <f ca="1">IFERROR(IF(LEN(Hitos34[[#This Row],[Descripción del hito]])=0,"",IF(AND(CJ$7=$E27,$F27=1),Marcador_de_hito,"")),"")</f>
        <v/>
      </c>
      <c r="CK27" s="29" t="str">
        <f ca="1">IFERROR(IF(LEN(Hitos34[[#This Row],[Descripción del hito]])=0,"",IF(AND(CK$7=$E27,$F27=1),Marcador_de_hito,"")),"")</f>
        <v/>
      </c>
      <c r="CL27" s="29" t="str">
        <f ca="1">IFERROR(IF(LEN(Hitos34[[#This Row],[Descripción del hito]])=0,"",IF(AND(CL$7=$E27,$F27=1),Marcador_de_hito,"")),"")</f>
        <v/>
      </c>
      <c r="CM27" s="29" t="str">
        <f ca="1">IFERROR(IF(LEN(Hitos34[[#This Row],[Descripción del hito]])=0,"",IF(AND(CM$7=$E27,$F27=1),Marcador_de_hito,"")),"")</f>
        <v/>
      </c>
      <c r="CN27" s="29" t="str">
        <f ca="1">IFERROR(IF(LEN(Hitos34[[#This Row],[Descripción del hito]])=0,"",IF(AND(CN$7=$E27,$F27=1),Marcador_de_hito,"")),"")</f>
        <v/>
      </c>
      <c r="CO27" s="29" t="str">
        <f ca="1">IFERROR(IF(LEN(Hitos34[[#This Row],[Descripción del hito]])=0,"",IF(AND(CO$7=$E27,$F27=1),Marcador_de_hito,"")),"")</f>
        <v/>
      </c>
      <c r="CP27" s="29" t="str">
        <f ca="1">IFERROR(IF(LEN(Hitos34[[#This Row],[Descripción del hito]])=0,"",IF(AND(CP$7=$E27,$F27=1),Marcador_de_hito,"")),"")</f>
        <v/>
      </c>
      <c r="CQ27" s="29" t="str">
        <f ca="1">IFERROR(IF(LEN(Hitos34[[#This Row],[Descripción del hito]])=0,"",IF(AND(CQ$7=$E27,$F27=1),Marcador_de_hito,"")),"")</f>
        <v/>
      </c>
      <c r="CR27" s="29" t="str">
        <f>IFERROR(IF(LEN(Hitos34[[#This Row],[Asignado a]])=0,"",IF(AND(CR$7=$E27,$F27=1),Marcador_de_hito,"")),"")</f>
        <v/>
      </c>
      <c r="CS27" s="29" t="str">
        <f>IFERROR(IF(LEN(Hitos34[[#This Row],[Asignado a]])=0,"",IF(AND(CS$7=$E27,$F27=1),Marcador_de_hito,"")),"")</f>
        <v/>
      </c>
      <c r="CT27" s="29" t="str">
        <f>IFERROR(IF(LEN(Hitos34[[#This Row],[Asignado a]])=0,"",IF(AND(CT$7=$E27,$F27=1),Marcador_de_hito,"")),"")</f>
        <v/>
      </c>
      <c r="CU27" s="29" t="str">
        <f>IFERROR(IF(LEN(Hitos34[[#This Row],[Asignado a]])=0,"",IF(AND(CU$7=$E27,$F27=1),Marcador_de_hito,"")),"")</f>
        <v/>
      </c>
      <c r="CV27" s="29" t="str">
        <f>IFERROR(IF(LEN(Hitos34[[#This Row],[Asignado a]])=0,"",IF(AND(CV$7=$E27,$F27=1),Marcador_de_hito,"")),"")</f>
        <v/>
      </c>
      <c r="CW27" s="29" t="str">
        <f>IFERROR(IF(LEN(Hitos34[[#This Row],[Asignado a]])=0,"",IF(AND(CW$7=$E27,$F27=1),Marcador_de_hito,"")),"")</f>
        <v/>
      </c>
      <c r="CX27" s="29" t="str">
        <f>IFERROR(IF(LEN(Hitos34[[#This Row],[Asignado a]])=0,"",IF(AND(CX$7=$E27,$F27=1),Marcador_de_hito,"")),"")</f>
        <v/>
      </c>
      <c r="CY27" s="29" t="str">
        <f>IFERROR(IF(LEN(Hitos34[[#This Row],[Asignado a]])=0,"",IF(AND(CY$7=$E27,$F27=1),Marcador_de_hito,"")),"")</f>
        <v/>
      </c>
      <c r="CZ27" s="29" t="str">
        <f>IFERROR(IF(LEN(Hitos34[[#This Row],[Asignado a]])=0,"",IF(AND(CZ$7=$E27,$F27=1),Marcador_de_hito,"")),"")</f>
        <v/>
      </c>
      <c r="DA27" s="29" t="str">
        <f>IFERROR(IF(LEN(Hitos34[[#This Row],[Asignado a]])=0,"",IF(AND(DA$7=$E27,$F27=1),Marcador_de_hito,"")),"")</f>
        <v/>
      </c>
      <c r="DB27" s="29" t="str">
        <f>IFERROR(IF(LEN(Hitos34[[#This Row],[Asignado a]])=0,"",IF(AND(DB$7=$E27,$F27=1),Marcador_de_hito,"")),"")</f>
        <v/>
      </c>
      <c r="DC27" s="29" t="str">
        <f>IFERROR(IF(LEN(Hitos34[[#This Row],[Asignado a]])=0,"",IF(AND(DC$7=$E27,$F27=1),Marcador_de_hito,"")),"")</f>
        <v/>
      </c>
      <c r="DD27" s="29" t="str">
        <f>IFERROR(IF(LEN(Hitos34[[#This Row],[Asignado a]])=0,"",IF(AND(DD$7=$E27,$F27=1),Marcador_de_hito,"")),"")</f>
        <v/>
      </c>
      <c r="DE27" s="29" t="str">
        <f>IFERROR(IF(LEN(Hitos34[[#This Row],[Asignado a]])=0,"",IF(AND(DE$7=$E27,$F27=1),Marcador_de_hito,"")),"")</f>
        <v/>
      </c>
      <c r="DF27" s="29" t="str">
        <f>IFERROR(IF(LEN(Hitos34[[#This Row],[Asignado a]])=0,"",IF(AND(DF$7=$E27,$F27=1),Marcador_de_hito,"")),"")</f>
        <v/>
      </c>
      <c r="DG27" s="29" t="str">
        <f>IFERROR(IF(LEN(Hitos34[[#This Row],[Asignado a]])=0,"",IF(AND(DG$7=$E27,$F27=1),Marcador_de_hito,"")),"")</f>
        <v/>
      </c>
      <c r="DH27" s="29" t="str">
        <f>IFERROR(IF(LEN(Hitos34[[#This Row],[Asignado a]])=0,"",IF(AND(DH$7=$E27,$F27=1),Marcador_de_hito,"")),"")</f>
        <v/>
      </c>
      <c r="DI27" s="29" t="str">
        <f>IFERROR(IF(LEN(Hitos34[[#This Row],[Asignado a]])=0,"",IF(AND(DI$7=$E27,$F27=1),Marcador_de_hito,"")),"")</f>
        <v/>
      </c>
      <c r="DJ27" s="29" t="str">
        <f>IFERROR(IF(LEN(Hitos34[[#This Row],[Asignado a]])=0,"",IF(AND(DJ$7=$E27,$F27=1),Marcador_de_hito,"")),"")</f>
        <v/>
      </c>
      <c r="DK27" s="29" t="str">
        <f>IFERROR(IF(LEN(Hitos34[[#This Row],[Asignado a]])=0,"",IF(AND(DK$7=$E27,$F27=1),Marcador_de_hito,"")),"")</f>
        <v/>
      </c>
      <c r="DL27" s="29" t="str">
        <f>IFERROR(IF(LEN(Hitos34[[#This Row],[Asignado a]])=0,"",IF(AND(DL$7=$E27,$F27=1),Marcador_de_hito,"")),"")</f>
        <v/>
      </c>
      <c r="DM27" s="29" t="str">
        <f>IFERROR(IF(LEN(Hitos34[[#This Row],[Asignado a]])=0,"",IF(AND(DM$7=$E27,$F27=1),Marcador_de_hito,"")),"")</f>
        <v/>
      </c>
      <c r="DN27" s="29" t="str">
        <f>IFERROR(IF(LEN(Hitos34[[#This Row],[Asignado a]])=0,"",IF(AND(DN$7=$E27,$F27=1),Marcador_de_hito,"")),"")</f>
        <v/>
      </c>
      <c r="DO27" s="29" t="str">
        <f ca="1">IFERROR(IF(LEN(Hitos34[[#This Row],[Progreso]])=0,"",IF(AND(DO$7=$E27,$F27=1),Marcador_de_hito,"")),"")</f>
        <v/>
      </c>
      <c r="DP27" s="29" t="str">
        <f ca="1">IFERROR(IF(LEN(Hitos34[[#This Row],[Inicio]])=0,"",IF(AND(DP$7=$E27,$F27=1),Marcador_de_hito,"")),"")</f>
        <v/>
      </c>
      <c r="DQ27" s="29" t="str">
        <f ca="1">IFERROR(IF(LEN(Hitos34[[#This Row],[Días]])=0,"",IF(AND(DQ$7=$E27,$F27=1),Marcador_de_hito,"")),"")</f>
        <v/>
      </c>
      <c r="DR27" s="29" t="str">
        <f ca="1">IFERROR(IF(LEN(Hitos34[[#This Row],[Descripción del hito]])=0,"",IF(AND(DR$7=$E27,$F27=1),Marcador_de_hito,"")),"")</f>
        <v/>
      </c>
      <c r="DS27" s="29" t="str">
        <f>IFERROR(IF(LEN(Hitos34[[#This Row],[Asignado a]])=0,"",IF(AND(DS$7=$E27,$F27=1),Marcador_de_hito,"")),"")</f>
        <v/>
      </c>
      <c r="DT27" s="29" t="str">
        <f ca="1">IFERROR(IF(LEN(Hitos34[[#This Row],[Progreso]])=0,"",IF(AND(DT$7=$E27,$F27=1),Marcador_de_hito,"")),"")</f>
        <v/>
      </c>
      <c r="DU27" s="29" t="str">
        <f ca="1">IFERROR(IF(LEN(Hitos34[[#This Row],[Inicio]])=0,"",IF(AND(DU$7=$E27,$F27=1),Marcador_de_hito,"")),"")</f>
        <v/>
      </c>
      <c r="DV27" s="29" t="str">
        <f ca="1">IFERROR(IF(LEN(Hitos34[[#This Row],[Días]])=0,"",IF(AND(DV$7=$E27,$F27=1),Marcador_de_hito,"")),"")</f>
        <v/>
      </c>
      <c r="DW27" s="29" t="str">
        <f ca="1">IFERROR(IF(LEN(Hitos34[[#This Row],[Descripción del hito]])=0,"",IF(AND(DW$7=$E27,$F27=1),Marcador_de_hito,"")),"")</f>
        <v/>
      </c>
      <c r="DX27" s="29" t="str">
        <f>IFERROR(IF(LEN(Hitos34[[#This Row],[Asignado a]])=0,"",IF(AND(DX$7=$E27,$F27=1),Marcador_de_hito,"")),"")</f>
        <v/>
      </c>
      <c r="DY27" s="29" t="str">
        <f ca="1">IFERROR(IF(LEN(Hitos34[[#This Row],[Progreso]])=0,"",IF(AND(DY$7=$E27,$F27=1),Marcador_de_hito,"")),"")</f>
        <v/>
      </c>
      <c r="DZ27" s="29" t="str">
        <f ca="1">IFERROR(IF(LEN(Hitos34[[#This Row],[Inicio]])=0,"",IF(AND(DZ$7=$E27,$F27=1),Marcador_de_hito,"")),"")</f>
        <v/>
      </c>
      <c r="EA27" s="29" t="str">
        <f ca="1">IFERROR(IF(LEN(Hitos34[[#This Row],[Días]])=0,"",IF(AND(EA$7=$E27,$F27=1),Marcador_de_hito,"")),"")</f>
        <v/>
      </c>
      <c r="EB27" s="29" t="str">
        <f ca="1">IFERROR(IF(LEN(Hitos34[[#This Row],[Descripción del hito]])=0,"",IF(AND(EB$7=$E27,$F27=1),Marcador_de_hito,"")),"")</f>
        <v/>
      </c>
      <c r="EC27" s="29" t="str">
        <f>IFERROR(IF(LEN(Hitos34[[#This Row],[Asignado a]])=0,"",IF(AND(EC$7=$E27,$F27=1),Marcador_de_hito,"")),"")</f>
        <v/>
      </c>
      <c r="ED27" s="29" t="str">
        <f ca="1">IFERROR(IF(LEN(Hitos34[[#This Row],[Progreso]])=0,"",IF(AND(ED$7=$E27,$F27=1),Marcador_de_hito,"")),"")</f>
        <v/>
      </c>
      <c r="EE27" s="29" t="str">
        <f ca="1">IFERROR(IF(LEN(Hitos34[[#This Row],[Inicio]])=0,"",IF(AND(EE$7=$E27,$F27=1),Marcador_de_hito,"")),"")</f>
        <v/>
      </c>
      <c r="EF27" s="29" t="str">
        <f ca="1">IFERROR(IF(LEN(Hitos34[[#This Row],[Días]])=0,"",IF(AND(EF$7=$E27,$F27=1),Marcador_de_hito,"")),"")</f>
        <v/>
      </c>
      <c r="EG27" s="29" t="str">
        <f ca="1">IFERROR(IF(LEN(Hitos34[[#This Row],[Descripción del hito]])=0,"",IF(AND(EG$7=$E27,$F27=1),Marcador_de_hito,"")),"")</f>
        <v/>
      </c>
      <c r="EH27" s="29" t="str">
        <f>IFERROR(IF(LEN(Hitos34[[#This Row],[Asignado a]])=0,"",IF(AND(EH$7=$E27,$F27=1),Marcador_de_hito,"")),"")</f>
        <v/>
      </c>
      <c r="EI27" s="29" t="str">
        <f ca="1">IFERROR(IF(LEN(Hitos34[[#This Row],[Progreso]])=0,"",IF(AND(EI$7=$E27,$F27=1),Marcador_de_hito,"")),"")</f>
        <v/>
      </c>
      <c r="EJ27" s="29" t="str">
        <f ca="1">IFERROR(IF(LEN(Hitos34[[#This Row],[Inicio]])=0,"",IF(AND(EJ$7=$E27,$F27=1),Marcador_de_hito,"")),"")</f>
        <v/>
      </c>
      <c r="EK27" s="29" t="str">
        <f ca="1">IFERROR(IF(LEN(Hitos34[[#This Row],[Días]])=0,"",IF(AND(EK$7=$E27,$F27=1),Marcador_de_hito,"")),"")</f>
        <v/>
      </c>
      <c r="EL27" s="29" t="str">
        <f ca="1">IFERROR(IF(LEN(Hitos34[[#This Row],[Descripción del hito]])=0,"",IF(AND(EL$7=$E27,$F27=1),Marcador_de_hito,"")),"")</f>
        <v/>
      </c>
      <c r="EM27" s="29" t="str">
        <f>IFERROR(IF(LEN(Hitos34[[#This Row],[Asignado a]])=0,"",IF(AND(EM$7=$E27,$F27=1),Marcador_de_hito,"")),"")</f>
        <v/>
      </c>
      <c r="EN27" s="29" t="str">
        <f ca="1">IFERROR(IF(LEN(Hitos34[[#This Row],[Progreso]])=0,"",IF(AND(EN$7=$E27,$F27=1),Marcador_de_hito,"")),"")</f>
        <v/>
      </c>
      <c r="EO27" s="29" t="str">
        <f ca="1">IFERROR(IF(LEN(Hitos34[[#This Row],[Inicio]])=0,"",IF(AND(EO$7=$E27,$F27=1),Marcador_de_hito,"")),"")</f>
        <v/>
      </c>
      <c r="EP27" s="29" t="str">
        <f ca="1">IFERROR(IF(LEN(Hitos34[[#This Row],[Días]])=0,"",IF(AND(EP$7=$E27,$F27=1),Marcador_de_hito,"")),"")</f>
        <v/>
      </c>
      <c r="EQ27" s="29" t="str">
        <f ca="1">IFERROR(IF(LEN(Hitos34[[#This Row],[Descripción del hito]])=0,"",IF(AND(EQ$7=$E27,$F27=1),Marcador_de_hito,"")),"")</f>
        <v/>
      </c>
      <c r="ER27" s="29" t="str">
        <f>IFERROR(IF(LEN(Hitos34[[#This Row],[Asignado a]])=0,"",IF(AND(ER$7=$E27,$F27=1),Marcador_de_hito,"")),"")</f>
        <v/>
      </c>
      <c r="ES27" s="29" t="str">
        <f ca="1">IFERROR(IF(LEN(Hitos34[[#This Row],[Progreso]])=0,"",IF(AND(ES$7=$E27,$F27=1),Marcador_de_hito,"")),"")</f>
        <v/>
      </c>
      <c r="ET27" s="29" t="str">
        <f ca="1">IFERROR(IF(LEN(Hitos34[[#This Row],[Inicio]])=0,"",IF(AND(ET$7=$E27,$F27=1),Marcador_de_hito,"")),"")</f>
        <v/>
      </c>
      <c r="EU27" s="29" t="str">
        <f ca="1">IFERROR(IF(LEN(Hitos34[[#This Row],[Días]])=0,"",IF(AND(EU$7=$E27,$F27=1),Marcador_de_hito,"")),"")</f>
        <v/>
      </c>
      <c r="EV27" s="29" t="str">
        <f ca="1">IFERROR(IF(LEN(Hitos34[[#This Row],[Descripción del hito]])=0,"",IF(AND(EV$7=$E27,$F27=1),Marcador_de_hito,"")),"")</f>
        <v/>
      </c>
      <c r="EW27" s="29" t="str">
        <f>IFERROR(IF(LEN(Hitos34[[#This Row],[Asignado a]])=0,"",IF(AND(EW$7=$E27,$F27=1),Marcador_de_hito,"")),"")</f>
        <v/>
      </c>
      <c r="EX27" s="29" t="str">
        <f ca="1">IFERROR(IF(LEN(Hitos34[[#This Row],[Progreso]])=0,"",IF(AND(EX$7=$E27,$F27=1),Marcador_de_hito,"")),"")</f>
        <v/>
      </c>
      <c r="EY27" s="29" t="str">
        <f ca="1">IFERROR(IF(LEN(Hitos34[[#This Row],[Inicio]])=0,"",IF(AND(EY$7=$E27,$F27=1),Marcador_de_hito,"")),"")</f>
        <v/>
      </c>
      <c r="EZ27" s="29" t="str">
        <f ca="1">IFERROR(IF(LEN(Hitos34[[#This Row],[Días]])=0,"",IF(AND(EZ$7=$E27,$F27=1),Marcador_de_hito,"")),"")</f>
        <v/>
      </c>
      <c r="FA27" s="29" t="str">
        <f ca="1">IFERROR(IF(LEN(Hitos34[[#This Row],[Descripción del hito]])=0,"",IF(AND(FA$7=$E27,$F27=1),Marcador_de_hito,"")),"")</f>
        <v/>
      </c>
      <c r="FB27" s="29" t="str">
        <f>IFERROR(IF(LEN(Hitos34[[#This Row],[Asignado a]])=0,"",IF(AND(FB$7=$E27,$F27=1),Marcador_de_hito,"")),"")</f>
        <v/>
      </c>
      <c r="FC27" s="29" t="str">
        <f ca="1">IFERROR(IF(LEN(Hitos34[[#This Row],[Progreso]])=0,"",IF(AND(FC$7=$E27,$F27=1),Marcador_de_hito,"")),"")</f>
        <v/>
      </c>
      <c r="FD27" s="29" t="str">
        <f ca="1">IFERROR(IF(LEN(Hitos34[[#This Row],[Inicio]])=0,"",IF(AND(FD$7=$E27,$F27=1),Marcador_de_hito,"")),"")</f>
        <v/>
      </c>
      <c r="FE27" s="29" t="str">
        <f ca="1">IFERROR(IF(LEN(Hitos34[[#This Row],[Días]])=0,"",IF(AND(FE$7=$E27,$F27=1),Marcador_de_hito,"")),"")</f>
        <v/>
      </c>
      <c r="FF27" s="29" t="str">
        <f ca="1">IFERROR(IF(LEN(Hitos34[[#This Row],[Descripción del hito]])=0,"",IF(AND(FF$7=$E27,$F27=1),Marcador_de_hito,"")),"")</f>
        <v/>
      </c>
      <c r="FG27" s="29" t="str">
        <f>IFERROR(IF(LEN(Hitos34[[#This Row],[Asignado a]])=0,"",IF(AND(FG$7=$E27,$F27=1),Marcador_de_hito,"")),"")</f>
        <v/>
      </c>
      <c r="FH27" s="29" t="str">
        <f ca="1">IFERROR(IF(LEN(Hitos34[[#This Row],[Progreso]])=0,"",IF(AND(FH$7=$E27,$F27=1),Marcador_de_hito,"")),"")</f>
        <v/>
      </c>
      <c r="FI27" s="29" t="str">
        <f ca="1">IFERROR(IF(LEN(Hitos34[[#This Row],[Inicio]])=0,"",IF(AND(FI$7=$E27,$F27=1),Marcador_de_hito,"")),"")</f>
        <v/>
      </c>
      <c r="FJ27" s="29" t="str">
        <f ca="1">IFERROR(IF(LEN(Hitos34[[#This Row],[Días]])=0,"",IF(AND(FJ$7=$E27,$F27=1),Marcador_de_hito,"")),"")</f>
        <v/>
      </c>
      <c r="FK27" s="29" t="str">
        <f ca="1">IFERROR(IF(LEN(Hitos34[[#This Row],[Descripción del hito]])=0,"",IF(AND(FK$7=$E27,$F27=1),Marcador_de_hito,"")),"")</f>
        <v/>
      </c>
    </row>
    <row r="28" spans="1:167" s="1" customFormat="1" ht="30" customHeight="1" outlineLevel="1" x14ac:dyDescent="0.3">
      <c r="A28" s="9"/>
      <c r="B28" s="52" t="s">
        <v>26</v>
      </c>
      <c r="C28" s="17"/>
      <c r="D28" s="91">
        <v>0</v>
      </c>
      <c r="E28" s="45">
        <f>DATE(2023,5,5)</f>
        <v>45051</v>
      </c>
      <c r="F28" s="16">
        <v>1</v>
      </c>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c r="BL28" s="29" t="str">
        <f ca="1">IFERROR(IF(LEN(Hitos34[[#This Row],[Descripción del hito]])=0,"",IF(AND(BL$7=$E28,$F28=1),Marcador_de_hito,"")),"")</f>
        <v/>
      </c>
      <c r="BM28" s="29" t="str">
        <f ca="1">IFERROR(IF(LEN(Hitos34[[#This Row],[Descripción del hito]])=0,"",IF(AND(BM$7=$E28,$F28=1),Marcador_de_hito,"")),"")</f>
        <v/>
      </c>
      <c r="BN28" s="29" t="str">
        <f ca="1">IFERROR(IF(LEN(Hitos34[[#This Row],[Descripción del hito]])=0,"",IF(AND(BN$7=$E28,$F28=1),Marcador_de_hito,"")),"")</f>
        <v/>
      </c>
      <c r="BO28" s="29" t="str">
        <f ca="1">IFERROR(IF(LEN(Hitos34[[#This Row],[Descripción del hito]])=0,"",IF(AND(BO$7=$E28,$F28=1),Marcador_de_hito,"")),"")</f>
        <v/>
      </c>
      <c r="BP28" s="29" t="str">
        <f ca="1">IFERROR(IF(LEN(Hitos34[[#This Row],[Descripción del hito]])=0,"",IF(AND(BP$7=$E28,$F28=1),Marcador_de_hito,"")),"")</f>
        <v/>
      </c>
      <c r="BQ28" s="29" t="str">
        <f ca="1">IFERROR(IF(LEN(Hitos34[[#This Row],[Descripción del hito]])=0,"",IF(AND(BQ$7=$E28,$F28=1),Marcador_de_hito,"")),"")</f>
        <v/>
      </c>
      <c r="BR28" s="29" t="str">
        <f ca="1">IFERROR(IF(LEN(Hitos34[[#This Row],[Descripción del hito]])=0,"",IF(AND(BR$7=$E28,$F28=1),Marcador_de_hito,"")),"")</f>
        <v/>
      </c>
      <c r="BS28" s="29" t="str">
        <f ca="1">IFERROR(IF(LEN(Hitos34[[#This Row],[Descripción del hito]])=0,"",IF(AND(BS$7=$E28,$F28=1),Marcador_de_hito,"")),"")</f>
        <v/>
      </c>
      <c r="BT28" s="29" t="str">
        <f ca="1">IFERROR(IF(LEN(Hitos34[[#This Row],[Descripción del hito]])=0,"",IF(AND(BT$7=$E28,$F28=1),Marcador_de_hito,"")),"")</f>
        <v/>
      </c>
      <c r="BU28" s="29" t="str">
        <f ca="1">IFERROR(IF(LEN(Hitos34[[#This Row],[Descripción del hito]])=0,"",IF(AND(BU$7=$E28,$F28=1),Marcador_de_hito,"")),"")</f>
        <v/>
      </c>
      <c r="BV28" s="29" t="str">
        <f ca="1">IFERROR(IF(LEN(Hitos34[[#This Row],[Descripción del hito]])=0,"",IF(AND(BV$7=$E28,$F28=1),Marcador_de_hito,"")),"")</f>
        <v/>
      </c>
      <c r="BW28" s="29" t="str">
        <f ca="1">IFERROR(IF(LEN(Hitos34[[#This Row],[Descripción del hito]])=0,"",IF(AND(BW$7=$E28,$F28=1),Marcador_de_hito,"")),"")</f>
        <v/>
      </c>
      <c r="BX28" s="29" t="str">
        <f ca="1">IFERROR(IF(LEN(Hitos34[[#This Row],[Descripción del hito]])=0,"",IF(AND(BX$7=$E28,$F28=1),Marcador_de_hito,"")),"")</f>
        <v/>
      </c>
      <c r="BY28" s="29" t="str">
        <f ca="1">IFERROR(IF(LEN(Hitos34[[#This Row],[Descripción del hito]])=0,"",IF(AND(BY$7=$E28,$F28=1),Marcador_de_hito,"")),"")</f>
        <v/>
      </c>
      <c r="BZ28" s="29" t="str">
        <f ca="1">IFERROR(IF(LEN(Hitos34[[#This Row],[Descripción del hito]])=0,"",IF(AND(BZ$7=$E28,$F28=1),Marcador_de_hito,"")),"")</f>
        <v/>
      </c>
      <c r="CA28" s="29" t="str">
        <f ca="1">IFERROR(IF(LEN(Hitos34[[#This Row],[Descripción del hito]])=0,"",IF(AND(CA$7=$E28,$F28=1),Marcador_de_hito,"")),"")</f>
        <v/>
      </c>
      <c r="CB28" s="29" t="str">
        <f ca="1">IFERROR(IF(LEN(Hitos34[[#This Row],[Descripción del hito]])=0,"",IF(AND(CB$7=$E28,$F28=1),Marcador_de_hito,"")),"")</f>
        <v/>
      </c>
      <c r="CC28" s="29" t="str">
        <f ca="1">IFERROR(IF(LEN(Hitos34[[#This Row],[Descripción del hito]])=0,"",IF(AND(CC$7=$E28,$F28=1),Marcador_de_hito,"")),"")</f>
        <v/>
      </c>
      <c r="CD28" s="29" t="str">
        <f ca="1">IFERROR(IF(LEN(Hitos34[[#This Row],[Descripción del hito]])=0,"",IF(AND(CD$7=$E28,$F28=1),Marcador_de_hito,"")),"")</f>
        <v/>
      </c>
      <c r="CE28" s="29" t="str">
        <f ca="1">IFERROR(IF(LEN(Hitos34[[#This Row],[Descripción del hito]])=0,"",IF(AND(CE$7=$E28,$F28=1),Marcador_de_hito,"")),"")</f>
        <v/>
      </c>
      <c r="CF28" s="29" t="str">
        <f ca="1">IFERROR(IF(LEN(Hitos34[[#This Row],[Descripción del hito]])=0,"",IF(AND(CF$7=$E28,$F28=1),Marcador_de_hito,"")),"")</f>
        <v/>
      </c>
      <c r="CG28" s="29" t="str">
        <f ca="1">IFERROR(IF(LEN(Hitos34[[#This Row],[Descripción del hito]])=0,"",IF(AND(CG$7=$E28,$F28=1),Marcador_de_hito,"")),"")</f>
        <v/>
      </c>
      <c r="CH28" s="29" t="str">
        <f ca="1">IFERROR(IF(LEN(Hitos34[[#This Row],[Descripción del hito]])=0,"",IF(AND(CH$7=$E28,$F28=1),Marcador_de_hito,"")),"")</f>
        <v/>
      </c>
      <c r="CI28" s="29" t="str">
        <f ca="1">IFERROR(IF(LEN(Hitos34[[#This Row],[Descripción del hito]])=0,"",IF(AND(CI$7=$E28,$F28=1),Marcador_de_hito,"")),"")</f>
        <v/>
      </c>
      <c r="CJ28" s="29">
        <f ca="1">IFERROR(IF(LEN(Hitos34[[#This Row],[Descripción del hito]])=0,"",IF(AND(CJ$7=$E28,$F28=1),Marcador_de_hito,"")),"")</f>
        <v>1</v>
      </c>
      <c r="CK28" s="29" t="str">
        <f ca="1">IFERROR(IF(LEN(Hitos34[[#This Row],[Descripción del hito]])=0,"",IF(AND(CK$7=$E28,$F28=1),Marcador_de_hito,"")),"")</f>
        <v/>
      </c>
      <c r="CL28" s="29" t="str">
        <f ca="1">IFERROR(IF(LEN(Hitos34[[#This Row],[Descripción del hito]])=0,"",IF(AND(CL$7=$E28,$F28=1),Marcador_de_hito,"")),"")</f>
        <v/>
      </c>
      <c r="CM28" s="29" t="str">
        <f ca="1">IFERROR(IF(LEN(Hitos34[[#This Row],[Descripción del hito]])=0,"",IF(AND(CM$7=$E28,$F28=1),Marcador_de_hito,"")),"")</f>
        <v/>
      </c>
      <c r="CN28" s="29" t="str">
        <f ca="1">IFERROR(IF(LEN(Hitos34[[#This Row],[Descripción del hito]])=0,"",IF(AND(CN$7=$E28,$F28=1),Marcador_de_hito,"")),"")</f>
        <v/>
      </c>
      <c r="CO28" s="29" t="str">
        <f ca="1">IFERROR(IF(LEN(Hitos34[[#This Row],[Descripción del hito]])=0,"",IF(AND(CO$7=$E28,$F28=1),Marcador_de_hito,"")),"")</f>
        <v/>
      </c>
      <c r="CP28" s="29" t="str">
        <f ca="1">IFERROR(IF(LEN(Hitos34[[#This Row],[Descripción del hito]])=0,"",IF(AND(CP$7=$E28,$F28=1),Marcador_de_hito,"")),"")</f>
        <v/>
      </c>
      <c r="CQ28" s="29" t="str">
        <f ca="1">IFERROR(IF(LEN(Hitos34[[#This Row],[Descripción del hito]])=0,"",IF(AND(CQ$7=$E28,$F28=1),Marcador_de_hito,"")),"")</f>
        <v/>
      </c>
      <c r="CR28" s="29" t="str">
        <f>IFERROR(IF(LEN(Hitos34[[#This Row],[Asignado a]])=0,"",IF(AND(CR$7=$E28,$F28=1),Marcador_de_hito,"")),"")</f>
        <v/>
      </c>
      <c r="CS28" s="29" t="str">
        <f>IFERROR(IF(LEN(Hitos34[[#This Row],[Asignado a]])=0,"",IF(AND(CS$7=$E28,$F28=1),Marcador_de_hito,"")),"")</f>
        <v/>
      </c>
      <c r="CT28" s="29" t="str">
        <f>IFERROR(IF(LEN(Hitos34[[#This Row],[Asignado a]])=0,"",IF(AND(CT$7=$E28,$F28=1),Marcador_de_hito,"")),"")</f>
        <v/>
      </c>
      <c r="CU28" s="29" t="str">
        <f>IFERROR(IF(LEN(Hitos34[[#This Row],[Asignado a]])=0,"",IF(AND(CU$7=$E28,$F28=1),Marcador_de_hito,"")),"")</f>
        <v/>
      </c>
      <c r="CV28" s="29" t="str">
        <f>IFERROR(IF(LEN(Hitos34[[#This Row],[Asignado a]])=0,"",IF(AND(CV$7=$E28,$F28=1),Marcador_de_hito,"")),"")</f>
        <v/>
      </c>
      <c r="CW28" s="29" t="str">
        <f>IFERROR(IF(LEN(Hitos34[[#This Row],[Asignado a]])=0,"",IF(AND(CW$7=$E28,$F28=1),Marcador_de_hito,"")),"")</f>
        <v/>
      </c>
      <c r="CX28" s="29" t="str">
        <f>IFERROR(IF(LEN(Hitos34[[#This Row],[Asignado a]])=0,"",IF(AND(CX$7=$E28,$F28=1),Marcador_de_hito,"")),"")</f>
        <v/>
      </c>
      <c r="CY28" s="29" t="str">
        <f>IFERROR(IF(LEN(Hitos34[[#This Row],[Asignado a]])=0,"",IF(AND(CY$7=$E28,$F28=1),Marcador_de_hito,"")),"")</f>
        <v/>
      </c>
      <c r="CZ28" s="29" t="str">
        <f>IFERROR(IF(LEN(Hitos34[[#This Row],[Asignado a]])=0,"",IF(AND(CZ$7=$E28,$F28=1),Marcador_de_hito,"")),"")</f>
        <v/>
      </c>
      <c r="DA28" s="29" t="str">
        <f>IFERROR(IF(LEN(Hitos34[[#This Row],[Asignado a]])=0,"",IF(AND(DA$7=$E28,$F28=1),Marcador_de_hito,"")),"")</f>
        <v/>
      </c>
      <c r="DB28" s="29" t="str">
        <f>IFERROR(IF(LEN(Hitos34[[#This Row],[Asignado a]])=0,"",IF(AND(DB$7=$E28,$F28=1),Marcador_de_hito,"")),"")</f>
        <v/>
      </c>
      <c r="DC28" s="29" t="str">
        <f>IFERROR(IF(LEN(Hitos34[[#This Row],[Asignado a]])=0,"",IF(AND(DC$7=$E28,$F28=1),Marcador_de_hito,"")),"")</f>
        <v/>
      </c>
      <c r="DD28" s="29" t="str">
        <f>IFERROR(IF(LEN(Hitos34[[#This Row],[Asignado a]])=0,"",IF(AND(DD$7=$E28,$F28=1),Marcador_de_hito,"")),"")</f>
        <v/>
      </c>
      <c r="DE28" s="29" t="str">
        <f>IFERROR(IF(LEN(Hitos34[[#This Row],[Asignado a]])=0,"",IF(AND(DE$7=$E28,$F28=1),Marcador_de_hito,"")),"")</f>
        <v/>
      </c>
      <c r="DF28" s="29" t="str">
        <f>IFERROR(IF(LEN(Hitos34[[#This Row],[Asignado a]])=0,"",IF(AND(DF$7=$E28,$F28=1),Marcador_de_hito,"")),"")</f>
        <v/>
      </c>
      <c r="DG28" s="29" t="str">
        <f>IFERROR(IF(LEN(Hitos34[[#This Row],[Asignado a]])=0,"",IF(AND(DG$7=$E28,$F28=1),Marcador_de_hito,"")),"")</f>
        <v/>
      </c>
      <c r="DH28" s="29" t="str">
        <f>IFERROR(IF(LEN(Hitos34[[#This Row],[Asignado a]])=0,"",IF(AND(DH$7=$E28,$F28=1),Marcador_de_hito,"")),"")</f>
        <v/>
      </c>
      <c r="DI28" s="29" t="str">
        <f>IFERROR(IF(LEN(Hitos34[[#This Row],[Asignado a]])=0,"",IF(AND(DI$7=$E28,$F28=1),Marcador_de_hito,"")),"")</f>
        <v/>
      </c>
      <c r="DJ28" s="29" t="str">
        <f>IFERROR(IF(LEN(Hitos34[[#This Row],[Asignado a]])=0,"",IF(AND(DJ$7=$E28,$F28=1),Marcador_de_hito,"")),"")</f>
        <v/>
      </c>
      <c r="DK28" s="29" t="str">
        <f>IFERROR(IF(LEN(Hitos34[[#This Row],[Asignado a]])=0,"",IF(AND(DK$7=$E28,$F28=1),Marcador_de_hito,"")),"")</f>
        <v/>
      </c>
      <c r="DL28" s="29" t="str">
        <f>IFERROR(IF(LEN(Hitos34[[#This Row],[Asignado a]])=0,"",IF(AND(DL$7=$E28,$F28=1),Marcador_de_hito,"")),"")</f>
        <v/>
      </c>
      <c r="DM28" s="29" t="str">
        <f>IFERROR(IF(LEN(Hitos34[[#This Row],[Asignado a]])=0,"",IF(AND(DM$7=$E28,$F28=1),Marcador_de_hito,"")),"")</f>
        <v/>
      </c>
      <c r="DN28" s="29" t="str">
        <f>IFERROR(IF(LEN(Hitos34[[#This Row],[Asignado a]])=0,"",IF(AND(DN$7=$E28,$F28=1),Marcador_de_hito,"")),"")</f>
        <v/>
      </c>
      <c r="DO28" s="29" t="str">
        <f ca="1">IFERROR(IF(LEN(Hitos34[[#This Row],[Progreso]])=0,"",IF(AND(DO$7=$E28,$F28=1),Marcador_de_hito,"")),"")</f>
        <v/>
      </c>
      <c r="DP28" s="29" t="str">
        <f ca="1">IFERROR(IF(LEN(Hitos34[[#This Row],[Inicio]])=0,"",IF(AND(DP$7=$E28,$F28=1),Marcador_de_hito,"")),"")</f>
        <v/>
      </c>
      <c r="DQ28" s="29" t="str">
        <f ca="1">IFERROR(IF(LEN(Hitos34[[#This Row],[Días]])=0,"",IF(AND(DQ$7=$E28,$F28=1),Marcador_de_hito,"")),"")</f>
        <v/>
      </c>
      <c r="DR28" s="29" t="str">
        <f ca="1">IFERROR(IF(LEN(Hitos34[[#This Row],[Descripción del hito]])=0,"",IF(AND(DR$7=$E28,$F28=1),Marcador_de_hito,"")),"")</f>
        <v/>
      </c>
      <c r="DS28" s="29" t="str">
        <f>IFERROR(IF(LEN(Hitos34[[#This Row],[Asignado a]])=0,"",IF(AND(DS$7=$E28,$F28=1),Marcador_de_hito,"")),"")</f>
        <v/>
      </c>
      <c r="DT28" s="29" t="str">
        <f ca="1">IFERROR(IF(LEN(Hitos34[[#This Row],[Progreso]])=0,"",IF(AND(DT$7=$E28,$F28=1),Marcador_de_hito,"")),"")</f>
        <v/>
      </c>
      <c r="DU28" s="29" t="str">
        <f ca="1">IFERROR(IF(LEN(Hitos34[[#This Row],[Inicio]])=0,"",IF(AND(DU$7=$E28,$F28=1),Marcador_de_hito,"")),"")</f>
        <v/>
      </c>
      <c r="DV28" s="29" t="str">
        <f ca="1">IFERROR(IF(LEN(Hitos34[[#This Row],[Días]])=0,"",IF(AND(DV$7=$E28,$F28=1),Marcador_de_hito,"")),"")</f>
        <v/>
      </c>
      <c r="DW28" s="29" t="str">
        <f ca="1">IFERROR(IF(LEN(Hitos34[[#This Row],[Descripción del hito]])=0,"",IF(AND(DW$7=$E28,$F28=1),Marcador_de_hito,"")),"")</f>
        <v/>
      </c>
      <c r="DX28" s="29" t="str">
        <f>IFERROR(IF(LEN(Hitos34[[#This Row],[Asignado a]])=0,"",IF(AND(DX$7=$E28,$F28=1),Marcador_de_hito,"")),"")</f>
        <v/>
      </c>
      <c r="DY28" s="29" t="str">
        <f ca="1">IFERROR(IF(LEN(Hitos34[[#This Row],[Progreso]])=0,"",IF(AND(DY$7=$E28,$F28=1),Marcador_de_hito,"")),"")</f>
        <v/>
      </c>
      <c r="DZ28" s="29" t="str">
        <f ca="1">IFERROR(IF(LEN(Hitos34[[#This Row],[Inicio]])=0,"",IF(AND(DZ$7=$E28,$F28=1),Marcador_de_hito,"")),"")</f>
        <v/>
      </c>
      <c r="EA28" s="29" t="str">
        <f ca="1">IFERROR(IF(LEN(Hitos34[[#This Row],[Días]])=0,"",IF(AND(EA$7=$E28,$F28=1),Marcador_de_hito,"")),"")</f>
        <v/>
      </c>
      <c r="EB28" s="29" t="str">
        <f ca="1">IFERROR(IF(LEN(Hitos34[[#This Row],[Descripción del hito]])=0,"",IF(AND(EB$7=$E28,$F28=1),Marcador_de_hito,"")),"")</f>
        <v/>
      </c>
      <c r="EC28" s="29" t="str">
        <f>IFERROR(IF(LEN(Hitos34[[#This Row],[Asignado a]])=0,"",IF(AND(EC$7=$E28,$F28=1),Marcador_de_hito,"")),"")</f>
        <v/>
      </c>
      <c r="ED28" s="29" t="str">
        <f ca="1">IFERROR(IF(LEN(Hitos34[[#This Row],[Progreso]])=0,"",IF(AND(ED$7=$E28,$F28=1),Marcador_de_hito,"")),"")</f>
        <v/>
      </c>
      <c r="EE28" s="29" t="str">
        <f ca="1">IFERROR(IF(LEN(Hitos34[[#This Row],[Inicio]])=0,"",IF(AND(EE$7=$E28,$F28=1),Marcador_de_hito,"")),"")</f>
        <v/>
      </c>
      <c r="EF28" s="29" t="str">
        <f ca="1">IFERROR(IF(LEN(Hitos34[[#This Row],[Días]])=0,"",IF(AND(EF$7=$E28,$F28=1),Marcador_de_hito,"")),"")</f>
        <v/>
      </c>
      <c r="EG28" s="29" t="str">
        <f ca="1">IFERROR(IF(LEN(Hitos34[[#This Row],[Descripción del hito]])=0,"",IF(AND(EG$7=$E28,$F28=1),Marcador_de_hito,"")),"")</f>
        <v/>
      </c>
      <c r="EH28" s="29" t="str">
        <f>IFERROR(IF(LEN(Hitos34[[#This Row],[Asignado a]])=0,"",IF(AND(EH$7=$E28,$F28=1),Marcador_de_hito,"")),"")</f>
        <v/>
      </c>
      <c r="EI28" s="29" t="str">
        <f ca="1">IFERROR(IF(LEN(Hitos34[[#This Row],[Progreso]])=0,"",IF(AND(EI$7=$E28,$F28=1),Marcador_de_hito,"")),"")</f>
        <v/>
      </c>
      <c r="EJ28" s="29" t="str">
        <f ca="1">IFERROR(IF(LEN(Hitos34[[#This Row],[Inicio]])=0,"",IF(AND(EJ$7=$E28,$F28=1),Marcador_de_hito,"")),"")</f>
        <v/>
      </c>
      <c r="EK28" s="29" t="str">
        <f ca="1">IFERROR(IF(LEN(Hitos34[[#This Row],[Días]])=0,"",IF(AND(EK$7=$E28,$F28=1),Marcador_de_hito,"")),"")</f>
        <v/>
      </c>
      <c r="EL28" s="29" t="str">
        <f ca="1">IFERROR(IF(LEN(Hitos34[[#This Row],[Descripción del hito]])=0,"",IF(AND(EL$7=$E28,$F28=1),Marcador_de_hito,"")),"")</f>
        <v/>
      </c>
      <c r="EM28" s="29" t="str">
        <f>IFERROR(IF(LEN(Hitos34[[#This Row],[Asignado a]])=0,"",IF(AND(EM$7=$E28,$F28=1),Marcador_de_hito,"")),"")</f>
        <v/>
      </c>
      <c r="EN28" s="29" t="str">
        <f ca="1">IFERROR(IF(LEN(Hitos34[[#This Row],[Progreso]])=0,"",IF(AND(EN$7=$E28,$F28=1),Marcador_de_hito,"")),"")</f>
        <v/>
      </c>
      <c r="EO28" s="29" t="str">
        <f ca="1">IFERROR(IF(LEN(Hitos34[[#This Row],[Inicio]])=0,"",IF(AND(EO$7=$E28,$F28=1),Marcador_de_hito,"")),"")</f>
        <v/>
      </c>
      <c r="EP28" s="29" t="str">
        <f ca="1">IFERROR(IF(LEN(Hitos34[[#This Row],[Días]])=0,"",IF(AND(EP$7=$E28,$F28=1),Marcador_de_hito,"")),"")</f>
        <v/>
      </c>
      <c r="EQ28" s="29" t="str">
        <f ca="1">IFERROR(IF(LEN(Hitos34[[#This Row],[Descripción del hito]])=0,"",IF(AND(EQ$7=$E28,$F28=1),Marcador_de_hito,"")),"")</f>
        <v/>
      </c>
      <c r="ER28" s="29" t="str">
        <f>IFERROR(IF(LEN(Hitos34[[#This Row],[Asignado a]])=0,"",IF(AND(ER$7=$E28,$F28=1),Marcador_de_hito,"")),"")</f>
        <v/>
      </c>
      <c r="ES28" s="29" t="str">
        <f ca="1">IFERROR(IF(LEN(Hitos34[[#This Row],[Progreso]])=0,"",IF(AND(ES$7=$E28,$F28=1),Marcador_de_hito,"")),"")</f>
        <v/>
      </c>
      <c r="ET28" s="29" t="str">
        <f ca="1">IFERROR(IF(LEN(Hitos34[[#This Row],[Inicio]])=0,"",IF(AND(ET$7=$E28,$F28=1),Marcador_de_hito,"")),"")</f>
        <v/>
      </c>
      <c r="EU28" s="29" t="str">
        <f ca="1">IFERROR(IF(LEN(Hitos34[[#This Row],[Días]])=0,"",IF(AND(EU$7=$E28,$F28=1),Marcador_de_hito,"")),"")</f>
        <v/>
      </c>
      <c r="EV28" s="29" t="str">
        <f ca="1">IFERROR(IF(LEN(Hitos34[[#This Row],[Descripción del hito]])=0,"",IF(AND(EV$7=$E28,$F28=1),Marcador_de_hito,"")),"")</f>
        <v/>
      </c>
      <c r="EW28" s="29" t="str">
        <f>IFERROR(IF(LEN(Hitos34[[#This Row],[Asignado a]])=0,"",IF(AND(EW$7=$E28,$F28=1),Marcador_de_hito,"")),"")</f>
        <v/>
      </c>
      <c r="EX28" s="29" t="str">
        <f ca="1">IFERROR(IF(LEN(Hitos34[[#This Row],[Progreso]])=0,"",IF(AND(EX$7=$E28,$F28=1),Marcador_de_hito,"")),"")</f>
        <v/>
      </c>
      <c r="EY28" s="29" t="str">
        <f ca="1">IFERROR(IF(LEN(Hitos34[[#This Row],[Inicio]])=0,"",IF(AND(EY$7=$E28,$F28=1),Marcador_de_hito,"")),"")</f>
        <v/>
      </c>
      <c r="EZ28" s="29" t="str">
        <f ca="1">IFERROR(IF(LEN(Hitos34[[#This Row],[Días]])=0,"",IF(AND(EZ$7=$E28,$F28=1),Marcador_de_hito,"")),"")</f>
        <v/>
      </c>
      <c r="FA28" s="29" t="str">
        <f ca="1">IFERROR(IF(LEN(Hitos34[[#This Row],[Descripción del hito]])=0,"",IF(AND(FA$7=$E28,$F28=1),Marcador_de_hito,"")),"")</f>
        <v/>
      </c>
      <c r="FB28" s="29" t="str">
        <f>IFERROR(IF(LEN(Hitos34[[#This Row],[Asignado a]])=0,"",IF(AND(FB$7=$E28,$F28=1),Marcador_de_hito,"")),"")</f>
        <v/>
      </c>
      <c r="FC28" s="29" t="str">
        <f ca="1">IFERROR(IF(LEN(Hitos34[[#This Row],[Progreso]])=0,"",IF(AND(FC$7=$E28,$F28=1),Marcador_de_hito,"")),"")</f>
        <v/>
      </c>
      <c r="FD28" s="29" t="str">
        <f ca="1">IFERROR(IF(LEN(Hitos34[[#This Row],[Inicio]])=0,"",IF(AND(FD$7=$E28,$F28=1),Marcador_de_hito,"")),"")</f>
        <v/>
      </c>
      <c r="FE28" s="29" t="str">
        <f ca="1">IFERROR(IF(LEN(Hitos34[[#This Row],[Días]])=0,"",IF(AND(FE$7=$E28,$F28=1),Marcador_de_hito,"")),"")</f>
        <v/>
      </c>
      <c r="FF28" s="29" t="str">
        <f ca="1">IFERROR(IF(LEN(Hitos34[[#This Row],[Descripción del hito]])=0,"",IF(AND(FF$7=$E28,$F28=1),Marcador_de_hito,"")),"")</f>
        <v/>
      </c>
      <c r="FG28" s="29" t="str">
        <f>IFERROR(IF(LEN(Hitos34[[#This Row],[Asignado a]])=0,"",IF(AND(FG$7=$E28,$F28=1),Marcador_de_hito,"")),"")</f>
        <v/>
      </c>
      <c r="FH28" s="29" t="str">
        <f ca="1">IFERROR(IF(LEN(Hitos34[[#This Row],[Progreso]])=0,"",IF(AND(FH$7=$E28,$F28=1),Marcador_de_hito,"")),"")</f>
        <v/>
      </c>
      <c r="FI28" s="29" t="str">
        <f ca="1">IFERROR(IF(LEN(Hitos34[[#This Row],[Inicio]])=0,"",IF(AND(FI$7=$E28,$F28=1),Marcador_de_hito,"")),"")</f>
        <v/>
      </c>
      <c r="FJ28" s="29" t="str">
        <f ca="1">IFERROR(IF(LEN(Hitos34[[#This Row],[Días]])=0,"",IF(AND(FJ$7=$E28,$F28=1),Marcador_de_hito,"")),"")</f>
        <v/>
      </c>
      <c r="FK28" s="29" t="str">
        <f ca="1">IFERROR(IF(LEN(Hitos34[[#This Row],[Descripción del hito]])=0,"",IF(AND(FK$7=$E28,$F28=1),Marcador_de_hito,"")),"")</f>
        <v/>
      </c>
    </row>
    <row r="29" spans="1:167" s="1" customFormat="1" ht="30" customHeight="1" outlineLevel="1" x14ac:dyDescent="0.3">
      <c r="A29" s="9"/>
      <c r="B29" s="52" t="s">
        <v>26</v>
      </c>
      <c r="C29" s="17"/>
      <c r="D29" s="91">
        <v>0</v>
      </c>
      <c r="E29" s="45">
        <f>DATE(2023, 5, 19)</f>
        <v>45065</v>
      </c>
      <c r="F29" s="16">
        <v>1</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c r="BL29" s="29" t="str">
        <f ca="1">IFERROR(IF(LEN(Hitos34[[#This Row],[Descripción del hito]])=0,"",IF(AND(BL$7=$E29,$F29=1),Marcador_de_hito,"")),"")</f>
        <v/>
      </c>
      <c r="BM29" s="29" t="str">
        <f ca="1">IFERROR(IF(LEN(Hitos34[[#This Row],[Descripción del hito]])=0,"",IF(AND(BM$7=$E29,$F29=1),Marcador_de_hito,"")),"")</f>
        <v/>
      </c>
      <c r="BN29" s="29" t="str">
        <f ca="1">IFERROR(IF(LEN(Hitos34[[#This Row],[Descripción del hito]])=0,"",IF(AND(BN$7=$E29,$F29=1),Marcador_de_hito,"")),"")</f>
        <v/>
      </c>
      <c r="BO29" s="29" t="str">
        <f ca="1">IFERROR(IF(LEN(Hitos34[[#This Row],[Descripción del hito]])=0,"",IF(AND(BO$7=$E29,$F29=1),Marcador_de_hito,"")),"")</f>
        <v/>
      </c>
      <c r="BP29" s="29" t="str">
        <f ca="1">IFERROR(IF(LEN(Hitos34[[#This Row],[Descripción del hito]])=0,"",IF(AND(BP$7=$E29,$F29=1),Marcador_de_hito,"")),"")</f>
        <v/>
      </c>
      <c r="BQ29" s="29" t="str">
        <f ca="1">IFERROR(IF(LEN(Hitos34[[#This Row],[Descripción del hito]])=0,"",IF(AND(BQ$7=$E29,$F29=1),Marcador_de_hito,"")),"")</f>
        <v/>
      </c>
      <c r="BR29" s="29" t="str">
        <f ca="1">IFERROR(IF(LEN(Hitos34[[#This Row],[Descripción del hito]])=0,"",IF(AND(BR$7=$E29,$F29=1),Marcador_de_hito,"")),"")</f>
        <v/>
      </c>
      <c r="BS29" s="29" t="str">
        <f ca="1">IFERROR(IF(LEN(Hitos34[[#This Row],[Descripción del hito]])=0,"",IF(AND(BS$7=$E29,$F29=1),Marcador_de_hito,"")),"")</f>
        <v/>
      </c>
      <c r="BT29" s="29" t="str">
        <f ca="1">IFERROR(IF(LEN(Hitos34[[#This Row],[Descripción del hito]])=0,"",IF(AND(BT$7=$E29,$F29=1),Marcador_de_hito,"")),"")</f>
        <v/>
      </c>
      <c r="BU29" s="29" t="str">
        <f ca="1">IFERROR(IF(LEN(Hitos34[[#This Row],[Descripción del hito]])=0,"",IF(AND(BU$7=$E29,$F29=1),Marcador_de_hito,"")),"")</f>
        <v/>
      </c>
      <c r="BV29" s="29" t="str">
        <f ca="1">IFERROR(IF(LEN(Hitos34[[#This Row],[Descripción del hito]])=0,"",IF(AND(BV$7=$E29,$F29=1),Marcador_de_hito,"")),"")</f>
        <v/>
      </c>
      <c r="BW29" s="29" t="str">
        <f ca="1">IFERROR(IF(LEN(Hitos34[[#This Row],[Descripción del hito]])=0,"",IF(AND(BW$7=$E29,$F29=1),Marcador_de_hito,"")),"")</f>
        <v/>
      </c>
      <c r="BX29" s="29" t="str">
        <f ca="1">IFERROR(IF(LEN(Hitos34[[#This Row],[Descripción del hito]])=0,"",IF(AND(BX$7=$E29,$F29=1),Marcador_de_hito,"")),"")</f>
        <v/>
      </c>
      <c r="BY29" s="29" t="str">
        <f ca="1">IFERROR(IF(LEN(Hitos34[[#This Row],[Descripción del hito]])=0,"",IF(AND(BY$7=$E29,$F29=1),Marcador_de_hito,"")),"")</f>
        <v/>
      </c>
      <c r="BZ29" s="29" t="str">
        <f ca="1">IFERROR(IF(LEN(Hitos34[[#This Row],[Descripción del hito]])=0,"",IF(AND(BZ$7=$E29,$F29=1),Marcador_de_hito,"")),"")</f>
        <v/>
      </c>
      <c r="CA29" s="29" t="str">
        <f ca="1">IFERROR(IF(LEN(Hitos34[[#This Row],[Descripción del hito]])=0,"",IF(AND(CA$7=$E29,$F29=1),Marcador_de_hito,"")),"")</f>
        <v/>
      </c>
      <c r="CB29" s="29" t="str">
        <f ca="1">IFERROR(IF(LEN(Hitos34[[#This Row],[Descripción del hito]])=0,"",IF(AND(CB$7=$E29,$F29=1),Marcador_de_hito,"")),"")</f>
        <v/>
      </c>
      <c r="CC29" s="29" t="str">
        <f ca="1">IFERROR(IF(LEN(Hitos34[[#This Row],[Descripción del hito]])=0,"",IF(AND(CC$7=$E29,$F29=1),Marcador_de_hito,"")),"")</f>
        <v/>
      </c>
      <c r="CD29" s="29" t="str">
        <f ca="1">IFERROR(IF(LEN(Hitos34[[#This Row],[Descripción del hito]])=0,"",IF(AND(CD$7=$E29,$F29=1),Marcador_de_hito,"")),"")</f>
        <v/>
      </c>
      <c r="CE29" s="29" t="str">
        <f ca="1">IFERROR(IF(LEN(Hitos34[[#This Row],[Descripción del hito]])=0,"",IF(AND(CE$7=$E29,$F29=1),Marcador_de_hito,"")),"")</f>
        <v/>
      </c>
      <c r="CF29" s="29" t="str">
        <f ca="1">IFERROR(IF(LEN(Hitos34[[#This Row],[Descripción del hito]])=0,"",IF(AND(CF$7=$E29,$F29=1),Marcador_de_hito,"")),"")</f>
        <v/>
      </c>
      <c r="CG29" s="29" t="str">
        <f ca="1">IFERROR(IF(LEN(Hitos34[[#This Row],[Descripción del hito]])=0,"",IF(AND(CG$7=$E29,$F29=1),Marcador_de_hito,"")),"")</f>
        <v/>
      </c>
      <c r="CH29" s="29" t="str">
        <f ca="1">IFERROR(IF(LEN(Hitos34[[#This Row],[Descripción del hito]])=0,"",IF(AND(CH$7=$E29,$F29=1),Marcador_de_hito,"")),"")</f>
        <v/>
      </c>
      <c r="CI29" s="29" t="str">
        <f ca="1">IFERROR(IF(LEN(Hitos34[[#This Row],[Descripción del hito]])=0,"",IF(AND(CI$7=$E29,$F29=1),Marcador_de_hito,"")),"")</f>
        <v/>
      </c>
      <c r="CJ29" s="29" t="str">
        <f ca="1">IFERROR(IF(LEN(Hitos34[[#This Row],[Descripción del hito]])=0,"",IF(AND(CJ$7=$E29,$F29=1),Marcador_de_hito,"")),"")</f>
        <v/>
      </c>
      <c r="CK29" s="29" t="str">
        <f ca="1">IFERROR(IF(LEN(Hitos34[[#This Row],[Descripción del hito]])=0,"",IF(AND(CK$7=$E29,$F29=1),Marcador_de_hito,"")),"")</f>
        <v/>
      </c>
      <c r="CL29" s="29" t="str">
        <f ca="1">IFERROR(IF(LEN(Hitos34[[#This Row],[Descripción del hito]])=0,"",IF(AND(CL$7=$E29,$F29=1),Marcador_de_hito,"")),"")</f>
        <v/>
      </c>
      <c r="CM29" s="29" t="str">
        <f ca="1">IFERROR(IF(LEN(Hitos34[[#This Row],[Descripción del hito]])=0,"",IF(AND(CM$7=$E29,$F29=1),Marcador_de_hito,"")),"")</f>
        <v/>
      </c>
      <c r="CN29" s="29" t="str">
        <f ca="1">IFERROR(IF(LEN(Hitos34[[#This Row],[Descripción del hito]])=0,"",IF(AND(CN$7=$E29,$F29=1),Marcador_de_hito,"")),"")</f>
        <v/>
      </c>
      <c r="CO29" s="29" t="str">
        <f ca="1">IFERROR(IF(LEN(Hitos34[[#This Row],[Descripción del hito]])=0,"",IF(AND(CO$7=$E29,$F29=1),Marcador_de_hito,"")),"")</f>
        <v/>
      </c>
      <c r="CP29" s="29" t="str">
        <f ca="1">IFERROR(IF(LEN(Hitos34[[#This Row],[Descripción del hito]])=0,"",IF(AND(CP$7=$E29,$F29=1),Marcador_de_hito,"")),"")</f>
        <v/>
      </c>
      <c r="CQ29" s="29" t="str">
        <f ca="1">IFERROR(IF(LEN(Hitos34[[#This Row],[Descripción del hito]])=0,"",IF(AND(CQ$7=$E29,$F29=1),Marcador_de_hito,"")),"")</f>
        <v/>
      </c>
      <c r="CR29" s="29" t="str">
        <f>IFERROR(IF(LEN(Hitos34[[#This Row],[Asignado a]])=0,"",IF(AND(CR$7=$E29,$F29=1),Marcador_de_hito,"")),"")</f>
        <v/>
      </c>
      <c r="CS29" s="29" t="str">
        <f>IFERROR(IF(LEN(Hitos34[[#This Row],[Asignado a]])=0,"",IF(AND(CS$7=$E29,$F29=1),Marcador_de_hito,"")),"")</f>
        <v/>
      </c>
      <c r="CT29" s="29" t="str">
        <f>IFERROR(IF(LEN(Hitos34[[#This Row],[Asignado a]])=0,"",IF(AND(CT$7=$E29,$F29=1),Marcador_de_hito,"")),"")</f>
        <v/>
      </c>
      <c r="CU29" s="29" t="str">
        <f>IFERROR(IF(LEN(Hitos34[[#This Row],[Asignado a]])=0,"",IF(AND(CU$7=$E29,$F29=1),Marcador_de_hito,"")),"")</f>
        <v/>
      </c>
      <c r="CV29" s="29" t="str">
        <f>IFERROR(IF(LEN(Hitos34[[#This Row],[Asignado a]])=0,"",IF(AND(CV$7=$E29,$F29=1),Marcador_de_hito,"")),"")</f>
        <v/>
      </c>
      <c r="CW29" s="29" t="str">
        <f>IFERROR(IF(LEN(Hitos34[[#This Row],[Asignado a]])=0,"",IF(AND(CW$7=$E29,$F29=1),Marcador_de_hito,"")),"")</f>
        <v/>
      </c>
      <c r="CX29" s="29" t="str">
        <f>IFERROR(IF(LEN(Hitos34[[#This Row],[Asignado a]])=0,"",IF(AND(CX$7=$E29,$F29=1),Marcador_de_hito,"")),"")</f>
        <v/>
      </c>
      <c r="CY29" s="29" t="str">
        <f>IFERROR(IF(LEN(Hitos34[[#This Row],[Asignado a]])=0,"",IF(AND(CY$7=$E29,$F29=1),Marcador_de_hito,"")),"")</f>
        <v/>
      </c>
      <c r="CZ29" s="29" t="str">
        <f>IFERROR(IF(LEN(Hitos34[[#This Row],[Asignado a]])=0,"",IF(AND(CZ$7=$E29,$F29=1),Marcador_de_hito,"")),"")</f>
        <v/>
      </c>
      <c r="DA29" s="29" t="str">
        <f>IFERROR(IF(LEN(Hitos34[[#This Row],[Asignado a]])=0,"",IF(AND(DA$7=$E29,$F29=1),Marcador_de_hito,"")),"")</f>
        <v/>
      </c>
      <c r="DB29" s="29" t="str">
        <f>IFERROR(IF(LEN(Hitos34[[#This Row],[Asignado a]])=0,"",IF(AND(DB$7=$E29,$F29=1),Marcador_de_hito,"")),"")</f>
        <v/>
      </c>
      <c r="DC29" s="29" t="str">
        <f>IFERROR(IF(LEN(Hitos34[[#This Row],[Asignado a]])=0,"",IF(AND(DC$7=$E29,$F29=1),Marcador_de_hito,"")),"")</f>
        <v/>
      </c>
      <c r="DD29" s="29" t="str">
        <f>IFERROR(IF(LEN(Hitos34[[#This Row],[Asignado a]])=0,"",IF(AND(DD$7=$E29,$F29=1),Marcador_de_hito,"")),"")</f>
        <v/>
      </c>
      <c r="DE29" s="29" t="str">
        <f>IFERROR(IF(LEN(Hitos34[[#This Row],[Asignado a]])=0,"",IF(AND(DE$7=$E29,$F29=1),Marcador_de_hito,"")),"")</f>
        <v/>
      </c>
      <c r="DF29" s="29" t="str">
        <f>IFERROR(IF(LEN(Hitos34[[#This Row],[Asignado a]])=0,"",IF(AND(DF$7=$E29,$F29=1),Marcador_de_hito,"")),"")</f>
        <v/>
      </c>
      <c r="DG29" s="29" t="str">
        <f>IFERROR(IF(LEN(Hitos34[[#This Row],[Asignado a]])=0,"",IF(AND(DG$7=$E29,$F29=1),Marcador_de_hito,"")),"")</f>
        <v/>
      </c>
      <c r="DH29" s="29" t="str">
        <f>IFERROR(IF(LEN(Hitos34[[#This Row],[Asignado a]])=0,"",IF(AND(DH$7=$E29,$F29=1),Marcador_de_hito,"")),"")</f>
        <v/>
      </c>
      <c r="DI29" s="29" t="str">
        <f>IFERROR(IF(LEN(Hitos34[[#This Row],[Asignado a]])=0,"",IF(AND(DI$7=$E29,$F29=1),Marcador_de_hito,"")),"")</f>
        <v/>
      </c>
      <c r="DJ29" s="29" t="str">
        <f>IFERROR(IF(LEN(Hitos34[[#This Row],[Asignado a]])=0,"",IF(AND(DJ$7=$E29,$F29=1),Marcador_de_hito,"")),"")</f>
        <v/>
      </c>
      <c r="DK29" s="29" t="str">
        <f>IFERROR(IF(LEN(Hitos34[[#This Row],[Asignado a]])=0,"",IF(AND(DK$7=$E29,$F29=1),Marcador_de_hito,"")),"")</f>
        <v/>
      </c>
      <c r="DL29" s="29" t="str">
        <f>IFERROR(IF(LEN(Hitos34[[#This Row],[Asignado a]])=0,"",IF(AND(DL$7=$E29,$F29=1),Marcador_de_hito,"")),"")</f>
        <v/>
      </c>
      <c r="DM29" s="29" t="str">
        <f>IFERROR(IF(LEN(Hitos34[[#This Row],[Asignado a]])=0,"",IF(AND(DM$7=$E29,$F29=1),Marcador_de_hito,"")),"")</f>
        <v/>
      </c>
      <c r="DN29" s="29" t="str">
        <f>IFERROR(IF(LEN(Hitos34[[#This Row],[Asignado a]])=0,"",IF(AND(DN$7=$E29,$F29=1),Marcador_de_hito,"")),"")</f>
        <v/>
      </c>
      <c r="DO29" s="29" t="str">
        <f ca="1">IFERROR(IF(LEN(Hitos34[[#This Row],[Progreso]])=0,"",IF(AND(DO$7=$E29,$F29=1),Marcador_de_hito,"")),"")</f>
        <v/>
      </c>
      <c r="DP29" s="29" t="str">
        <f ca="1">IFERROR(IF(LEN(Hitos34[[#This Row],[Inicio]])=0,"",IF(AND(DP$7=$E29,$F29=1),Marcador_de_hito,"")),"")</f>
        <v/>
      </c>
      <c r="DQ29" s="29" t="str">
        <f ca="1">IFERROR(IF(LEN(Hitos34[[#This Row],[Días]])=0,"",IF(AND(DQ$7=$E29,$F29=1),Marcador_de_hito,"")),"")</f>
        <v/>
      </c>
      <c r="DR29" s="29" t="str">
        <f ca="1">IFERROR(IF(LEN(Hitos34[[#This Row],[Descripción del hito]])=0,"",IF(AND(DR$7=$E29,$F29=1),Marcador_de_hito,"")),"")</f>
        <v/>
      </c>
      <c r="DS29" s="29" t="str">
        <f>IFERROR(IF(LEN(Hitos34[[#This Row],[Asignado a]])=0,"",IF(AND(DS$7=$E29,$F29=1),Marcador_de_hito,"")),"")</f>
        <v/>
      </c>
      <c r="DT29" s="29" t="str">
        <f ca="1">IFERROR(IF(LEN(Hitos34[[#This Row],[Progreso]])=0,"",IF(AND(DT$7=$E29,$F29=1),Marcador_de_hito,"")),"")</f>
        <v/>
      </c>
      <c r="DU29" s="29" t="str">
        <f ca="1">IFERROR(IF(LEN(Hitos34[[#This Row],[Inicio]])=0,"",IF(AND(DU$7=$E29,$F29=1),Marcador_de_hito,"")),"")</f>
        <v/>
      </c>
      <c r="DV29" s="29" t="str">
        <f ca="1">IFERROR(IF(LEN(Hitos34[[#This Row],[Días]])=0,"",IF(AND(DV$7=$E29,$F29=1),Marcador_de_hito,"")),"")</f>
        <v/>
      </c>
      <c r="DW29" s="29" t="str">
        <f ca="1">IFERROR(IF(LEN(Hitos34[[#This Row],[Descripción del hito]])=0,"",IF(AND(DW$7=$E29,$F29=1),Marcador_de_hito,"")),"")</f>
        <v/>
      </c>
      <c r="DX29" s="29" t="str">
        <f>IFERROR(IF(LEN(Hitos34[[#This Row],[Asignado a]])=0,"",IF(AND(DX$7=$E29,$F29=1),Marcador_de_hito,"")),"")</f>
        <v/>
      </c>
      <c r="DY29" s="29" t="str">
        <f ca="1">IFERROR(IF(LEN(Hitos34[[#This Row],[Progreso]])=0,"",IF(AND(DY$7=$E29,$F29=1),Marcador_de_hito,"")),"")</f>
        <v/>
      </c>
      <c r="DZ29" s="29" t="str">
        <f ca="1">IFERROR(IF(LEN(Hitos34[[#This Row],[Inicio]])=0,"",IF(AND(DZ$7=$E29,$F29=1),Marcador_de_hito,"")),"")</f>
        <v/>
      </c>
      <c r="EA29" s="29" t="str">
        <f ca="1">IFERROR(IF(LEN(Hitos34[[#This Row],[Días]])=0,"",IF(AND(EA$7=$E29,$F29=1),Marcador_de_hito,"")),"")</f>
        <v/>
      </c>
      <c r="EB29" s="29" t="str">
        <f ca="1">IFERROR(IF(LEN(Hitos34[[#This Row],[Descripción del hito]])=0,"",IF(AND(EB$7=$E29,$F29=1),Marcador_de_hito,"")),"")</f>
        <v/>
      </c>
      <c r="EC29" s="29" t="str">
        <f>IFERROR(IF(LEN(Hitos34[[#This Row],[Asignado a]])=0,"",IF(AND(EC$7=$E29,$F29=1),Marcador_de_hito,"")),"")</f>
        <v/>
      </c>
      <c r="ED29" s="29" t="str">
        <f ca="1">IFERROR(IF(LEN(Hitos34[[#This Row],[Progreso]])=0,"",IF(AND(ED$7=$E29,$F29=1),Marcador_de_hito,"")),"")</f>
        <v/>
      </c>
      <c r="EE29" s="29" t="str">
        <f ca="1">IFERROR(IF(LEN(Hitos34[[#This Row],[Inicio]])=0,"",IF(AND(EE$7=$E29,$F29=1),Marcador_de_hito,"")),"")</f>
        <v/>
      </c>
      <c r="EF29" s="29" t="str">
        <f ca="1">IFERROR(IF(LEN(Hitos34[[#This Row],[Días]])=0,"",IF(AND(EF$7=$E29,$F29=1),Marcador_de_hito,"")),"")</f>
        <v/>
      </c>
      <c r="EG29" s="29" t="str">
        <f ca="1">IFERROR(IF(LEN(Hitos34[[#This Row],[Descripción del hito]])=0,"",IF(AND(EG$7=$E29,$F29=1),Marcador_de_hito,"")),"")</f>
        <v/>
      </c>
      <c r="EH29" s="29" t="str">
        <f>IFERROR(IF(LEN(Hitos34[[#This Row],[Asignado a]])=0,"",IF(AND(EH$7=$E29,$F29=1),Marcador_de_hito,"")),"")</f>
        <v/>
      </c>
      <c r="EI29" s="29" t="str">
        <f ca="1">IFERROR(IF(LEN(Hitos34[[#This Row],[Progreso]])=0,"",IF(AND(EI$7=$E29,$F29=1),Marcador_de_hito,"")),"")</f>
        <v/>
      </c>
      <c r="EJ29" s="29" t="str">
        <f ca="1">IFERROR(IF(LEN(Hitos34[[#This Row],[Inicio]])=0,"",IF(AND(EJ$7=$E29,$F29=1),Marcador_de_hito,"")),"")</f>
        <v/>
      </c>
      <c r="EK29" s="29" t="str">
        <f ca="1">IFERROR(IF(LEN(Hitos34[[#This Row],[Días]])=0,"",IF(AND(EK$7=$E29,$F29=1),Marcador_de_hito,"")),"")</f>
        <v/>
      </c>
      <c r="EL29" s="29" t="str">
        <f ca="1">IFERROR(IF(LEN(Hitos34[[#This Row],[Descripción del hito]])=0,"",IF(AND(EL$7=$E29,$F29=1),Marcador_de_hito,"")),"")</f>
        <v/>
      </c>
      <c r="EM29" s="29" t="str">
        <f>IFERROR(IF(LEN(Hitos34[[#This Row],[Asignado a]])=0,"",IF(AND(EM$7=$E29,$F29=1),Marcador_de_hito,"")),"")</f>
        <v/>
      </c>
      <c r="EN29" s="29" t="str">
        <f ca="1">IFERROR(IF(LEN(Hitos34[[#This Row],[Progreso]])=0,"",IF(AND(EN$7=$E29,$F29=1),Marcador_de_hito,"")),"")</f>
        <v/>
      </c>
      <c r="EO29" s="29" t="str">
        <f ca="1">IFERROR(IF(LEN(Hitos34[[#This Row],[Inicio]])=0,"",IF(AND(EO$7=$E29,$F29=1),Marcador_de_hito,"")),"")</f>
        <v/>
      </c>
      <c r="EP29" s="29" t="str">
        <f ca="1">IFERROR(IF(LEN(Hitos34[[#This Row],[Días]])=0,"",IF(AND(EP$7=$E29,$F29=1),Marcador_de_hito,"")),"")</f>
        <v/>
      </c>
      <c r="EQ29" s="29" t="str">
        <f ca="1">IFERROR(IF(LEN(Hitos34[[#This Row],[Descripción del hito]])=0,"",IF(AND(EQ$7=$E29,$F29=1),Marcador_de_hito,"")),"")</f>
        <v/>
      </c>
      <c r="ER29" s="29" t="str">
        <f>IFERROR(IF(LEN(Hitos34[[#This Row],[Asignado a]])=0,"",IF(AND(ER$7=$E29,$F29=1),Marcador_de_hito,"")),"")</f>
        <v/>
      </c>
      <c r="ES29" s="29" t="str">
        <f ca="1">IFERROR(IF(LEN(Hitos34[[#This Row],[Progreso]])=0,"",IF(AND(ES$7=$E29,$F29=1),Marcador_de_hito,"")),"")</f>
        <v/>
      </c>
      <c r="ET29" s="29" t="str">
        <f ca="1">IFERROR(IF(LEN(Hitos34[[#This Row],[Inicio]])=0,"",IF(AND(ET$7=$E29,$F29=1),Marcador_de_hito,"")),"")</f>
        <v/>
      </c>
      <c r="EU29" s="29" t="str">
        <f ca="1">IFERROR(IF(LEN(Hitos34[[#This Row],[Días]])=0,"",IF(AND(EU$7=$E29,$F29=1),Marcador_de_hito,"")),"")</f>
        <v/>
      </c>
      <c r="EV29" s="29" t="str">
        <f ca="1">IFERROR(IF(LEN(Hitos34[[#This Row],[Descripción del hito]])=0,"",IF(AND(EV$7=$E29,$F29=1),Marcador_de_hito,"")),"")</f>
        <v/>
      </c>
      <c r="EW29" s="29" t="str">
        <f>IFERROR(IF(LEN(Hitos34[[#This Row],[Asignado a]])=0,"",IF(AND(EW$7=$E29,$F29=1),Marcador_de_hito,"")),"")</f>
        <v/>
      </c>
      <c r="EX29" s="29" t="str">
        <f ca="1">IFERROR(IF(LEN(Hitos34[[#This Row],[Progreso]])=0,"",IF(AND(EX$7=$E29,$F29=1),Marcador_de_hito,"")),"")</f>
        <v/>
      </c>
      <c r="EY29" s="29" t="str">
        <f ca="1">IFERROR(IF(LEN(Hitos34[[#This Row],[Inicio]])=0,"",IF(AND(EY$7=$E29,$F29=1),Marcador_de_hito,"")),"")</f>
        <v/>
      </c>
      <c r="EZ29" s="29" t="str">
        <f ca="1">IFERROR(IF(LEN(Hitos34[[#This Row],[Días]])=0,"",IF(AND(EZ$7=$E29,$F29=1),Marcador_de_hito,"")),"")</f>
        <v/>
      </c>
      <c r="FA29" s="29" t="str">
        <f ca="1">IFERROR(IF(LEN(Hitos34[[#This Row],[Descripción del hito]])=0,"",IF(AND(FA$7=$E29,$F29=1),Marcador_de_hito,"")),"")</f>
        <v/>
      </c>
      <c r="FB29" s="29" t="str">
        <f>IFERROR(IF(LEN(Hitos34[[#This Row],[Asignado a]])=0,"",IF(AND(FB$7=$E29,$F29=1),Marcador_de_hito,"")),"")</f>
        <v/>
      </c>
      <c r="FC29" s="29" t="str">
        <f ca="1">IFERROR(IF(LEN(Hitos34[[#This Row],[Progreso]])=0,"",IF(AND(FC$7=$E29,$F29=1),Marcador_de_hito,"")),"")</f>
        <v/>
      </c>
      <c r="FD29" s="29" t="str">
        <f ca="1">IFERROR(IF(LEN(Hitos34[[#This Row],[Inicio]])=0,"",IF(AND(FD$7=$E29,$F29=1),Marcador_de_hito,"")),"")</f>
        <v/>
      </c>
      <c r="FE29" s="29" t="str">
        <f ca="1">IFERROR(IF(LEN(Hitos34[[#This Row],[Días]])=0,"",IF(AND(FE$7=$E29,$F29=1),Marcador_de_hito,"")),"")</f>
        <v/>
      </c>
      <c r="FF29" s="29" t="str">
        <f ca="1">IFERROR(IF(LEN(Hitos34[[#This Row],[Descripción del hito]])=0,"",IF(AND(FF$7=$E29,$F29=1),Marcador_de_hito,"")),"")</f>
        <v/>
      </c>
      <c r="FG29" s="29" t="str">
        <f>IFERROR(IF(LEN(Hitos34[[#This Row],[Asignado a]])=0,"",IF(AND(FG$7=$E29,$F29=1),Marcador_de_hito,"")),"")</f>
        <v/>
      </c>
      <c r="FH29" s="29" t="str">
        <f ca="1">IFERROR(IF(LEN(Hitos34[[#This Row],[Progreso]])=0,"",IF(AND(FH$7=$E29,$F29=1),Marcador_de_hito,"")),"")</f>
        <v/>
      </c>
      <c r="FI29" s="29" t="str">
        <f ca="1">IFERROR(IF(LEN(Hitos34[[#This Row],[Inicio]])=0,"",IF(AND(FI$7=$E29,$F29=1),Marcador_de_hito,"")),"")</f>
        <v/>
      </c>
      <c r="FJ29" s="29" t="str">
        <f ca="1">IFERROR(IF(LEN(Hitos34[[#This Row],[Días]])=0,"",IF(AND(FJ$7=$E29,$F29=1),Marcador_de_hito,"")),"")</f>
        <v/>
      </c>
      <c r="FK29" s="29" t="str">
        <f ca="1">IFERROR(IF(LEN(Hitos34[[#This Row],[Descripción del hito]])=0,"",IF(AND(FK$7=$E29,$F29=1),Marcador_de_hito,"")),"")</f>
        <v/>
      </c>
    </row>
    <row r="30" spans="1:167" s="1" customFormat="1" ht="30" customHeight="1" outlineLevel="1" x14ac:dyDescent="0.3">
      <c r="A30" s="9"/>
      <c r="B30" s="43" t="s">
        <v>37</v>
      </c>
      <c r="C30" s="17"/>
      <c r="D30" s="91"/>
      <c r="E30" s="45"/>
      <c r="F30" s="16"/>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c r="BL30" s="29" t="str">
        <f ca="1">IFERROR(IF(LEN(Hitos34[[#This Row],[Descripción del hito]])=0,"",IF(AND(BL$7=$E30,$F30=1),Marcador_de_hito,"")),"")</f>
        <v/>
      </c>
      <c r="BM30" s="29" t="str">
        <f ca="1">IFERROR(IF(LEN(Hitos34[[#This Row],[Descripción del hito]])=0,"",IF(AND(BM$7=$E30,$F30=1),Marcador_de_hito,"")),"")</f>
        <v/>
      </c>
      <c r="BN30" s="29" t="str">
        <f ca="1">IFERROR(IF(LEN(Hitos34[[#This Row],[Descripción del hito]])=0,"",IF(AND(BN$7=$E30,$F30=1),Marcador_de_hito,"")),"")</f>
        <v/>
      </c>
      <c r="BO30" s="29" t="str">
        <f ca="1">IFERROR(IF(LEN(Hitos34[[#This Row],[Descripción del hito]])=0,"",IF(AND(BO$7=$E30,$F30=1),Marcador_de_hito,"")),"")</f>
        <v/>
      </c>
      <c r="BP30" s="29" t="str">
        <f ca="1">IFERROR(IF(LEN(Hitos34[[#This Row],[Descripción del hito]])=0,"",IF(AND(BP$7=$E30,$F30=1),Marcador_de_hito,"")),"")</f>
        <v/>
      </c>
      <c r="BQ30" s="29" t="str">
        <f ca="1">IFERROR(IF(LEN(Hitos34[[#This Row],[Descripción del hito]])=0,"",IF(AND(BQ$7=$E30,$F30=1),Marcador_de_hito,"")),"")</f>
        <v/>
      </c>
      <c r="BR30" s="29" t="str">
        <f ca="1">IFERROR(IF(LEN(Hitos34[[#This Row],[Descripción del hito]])=0,"",IF(AND(BR$7=$E30,$F30=1),Marcador_de_hito,"")),"")</f>
        <v/>
      </c>
      <c r="BS30" s="29" t="str">
        <f ca="1">IFERROR(IF(LEN(Hitos34[[#This Row],[Descripción del hito]])=0,"",IF(AND(BS$7=$E30,$F30=1),Marcador_de_hito,"")),"")</f>
        <v/>
      </c>
      <c r="BT30" s="29" t="str">
        <f ca="1">IFERROR(IF(LEN(Hitos34[[#This Row],[Descripción del hito]])=0,"",IF(AND(BT$7=$E30,$F30=1),Marcador_de_hito,"")),"")</f>
        <v/>
      </c>
      <c r="BU30" s="29" t="str">
        <f ca="1">IFERROR(IF(LEN(Hitos34[[#This Row],[Descripción del hito]])=0,"",IF(AND(BU$7=$E30,$F30=1),Marcador_de_hito,"")),"")</f>
        <v/>
      </c>
      <c r="BV30" s="29" t="str">
        <f ca="1">IFERROR(IF(LEN(Hitos34[[#This Row],[Descripción del hito]])=0,"",IF(AND(BV$7=$E30,$F30=1),Marcador_de_hito,"")),"")</f>
        <v/>
      </c>
      <c r="BW30" s="29" t="str">
        <f ca="1">IFERROR(IF(LEN(Hitos34[[#This Row],[Descripción del hito]])=0,"",IF(AND(BW$7=$E30,$F30=1),Marcador_de_hito,"")),"")</f>
        <v/>
      </c>
      <c r="BX30" s="29" t="str">
        <f ca="1">IFERROR(IF(LEN(Hitos34[[#This Row],[Descripción del hito]])=0,"",IF(AND(BX$7=$E30,$F30=1),Marcador_de_hito,"")),"")</f>
        <v/>
      </c>
      <c r="BY30" s="29" t="str">
        <f ca="1">IFERROR(IF(LEN(Hitos34[[#This Row],[Descripción del hito]])=0,"",IF(AND(BY$7=$E30,$F30=1),Marcador_de_hito,"")),"")</f>
        <v/>
      </c>
      <c r="BZ30" s="29" t="str">
        <f ca="1">IFERROR(IF(LEN(Hitos34[[#This Row],[Descripción del hito]])=0,"",IF(AND(BZ$7=$E30,$F30=1),Marcador_de_hito,"")),"")</f>
        <v/>
      </c>
      <c r="CA30" s="29" t="str">
        <f ca="1">IFERROR(IF(LEN(Hitos34[[#This Row],[Descripción del hito]])=0,"",IF(AND(CA$7=$E30,$F30=1),Marcador_de_hito,"")),"")</f>
        <v/>
      </c>
      <c r="CB30" s="29" t="str">
        <f ca="1">IFERROR(IF(LEN(Hitos34[[#This Row],[Descripción del hito]])=0,"",IF(AND(CB$7=$E30,$F30=1),Marcador_de_hito,"")),"")</f>
        <v/>
      </c>
      <c r="CC30" s="29" t="str">
        <f ca="1">IFERROR(IF(LEN(Hitos34[[#This Row],[Descripción del hito]])=0,"",IF(AND(CC$7=$E30,$F30=1),Marcador_de_hito,"")),"")</f>
        <v/>
      </c>
      <c r="CD30" s="29" t="str">
        <f ca="1">IFERROR(IF(LEN(Hitos34[[#This Row],[Descripción del hito]])=0,"",IF(AND(CD$7=$E30,$F30=1),Marcador_de_hito,"")),"")</f>
        <v/>
      </c>
      <c r="CE30" s="29" t="str">
        <f ca="1">IFERROR(IF(LEN(Hitos34[[#This Row],[Descripción del hito]])=0,"",IF(AND(CE$7=$E30,$F30=1),Marcador_de_hito,"")),"")</f>
        <v/>
      </c>
      <c r="CF30" s="29" t="str">
        <f ca="1">IFERROR(IF(LEN(Hitos34[[#This Row],[Descripción del hito]])=0,"",IF(AND(CF$7=$E30,$F30=1),Marcador_de_hito,"")),"")</f>
        <v/>
      </c>
      <c r="CG30" s="29" t="str">
        <f ca="1">IFERROR(IF(LEN(Hitos34[[#This Row],[Descripción del hito]])=0,"",IF(AND(CG$7=$E30,$F30=1),Marcador_de_hito,"")),"")</f>
        <v/>
      </c>
      <c r="CH30" s="29" t="str">
        <f ca="1">IFERROR(IF(LEN(Hitos34[[#This Row],[Descripción del hito]])=0,"",IF(AND(CH$7=$E30,$F30=1),Marcador_de_hito,"")),"")</f>
        <v/>
      </c>
      <c r="CI30" s="29" t="str">
        <f ca="1">IFERROR(IF(LEN(Hitos34[[#This Row],[Descripción del hito]])=0,"",IF(AND(CI$7=$E30,$F30=1),Marcador_de_hito,"")),"")</f>
        <v/>
      </c>
      <c r="CJ30" s="29" t="str">
        <f ca="1">IFERROR(IF(LEN(Hitos34[[#This Row],[Descripción del hito]])=0,"",IF(AND(CJ$7=$E30,$F30=1),Marcador_de_hito,"")),"")</f>
        <v/>
      </c>
      <c r="CK30" s="29" t="str">
        <f ca="1">IFERROR(IF(LEN(Hitos34[[#This Row],[Descripción del hito]])=0,"",IF(AND(CK$7=$E30,$F30=1),Marcador_de_hito,"")),"")</f>
        <v/>
      </c>
      <c r="CL30" s="29" t="str">
        <f ca="1">IFERROR(IF(LEN(Hitos34[[#This Row],[Descripción del hito]])=0,"",IF(AND(CL$7=$E30,$F30=1),Marcador_de_hito,"")),"")</f>
        <v/>
      </c>
      <c r="CM30" s="29" t="str">
        <f ca="1">IFERROR(IF(LEN(Hitos34[[#This Row],[Descripción del hito]])=0,"",IF(AND(CM$7=$E30,$F30=1),Marcador_de_hito,"")),"")</f>
        <v/>
      </c>
      <c r="CN30" s="29" t="str">
        <f ca="1">IFERROR(IF(LEN(Hitos34[[#This Row],[Descripción del hito]])=0,"",IF(AND(CN$7=$E30,$F30=1),Marcador_de_hito,"")),"")</f>
        <v/>
      </c>
      <c r="CO30" s="29" t="str">
        <f ca="1">IFERROR(IF(LEN(Hitos34[[#This Row],[Descripción del hito]])=0,"",IF(AND(CO$7=$E30,$F30=1),Marcador_de_hito,"")),"")</f>
        <v/>
      </c>
      <c r="CP30" s="29" t="str">
        <f ca="1">IFERROR(IF(LEN(Hitos34[[#This Row],[Descripción del hito]])=0,"",IF(AND(CP$7=$E30,$F30=1),Marcador_de_hito,"")),"")</f>
        <v/>
      </c>
      <c r="CQ30" s="29" t="str">
        <f ca="1">IFERROR(IF(LEN(Hitos34[[#This Row],[Descripción del hito]])=0,"",IF(AND(CQ$7=$E30,$F30=1),Marcador_de_hito,"")),"")</f>
        <v/>
      </c>
      <c r="CR30" s="29" t="str">
        <f>IFERROR(IF(LEN(Hitos34[[#This Row],[Asignado a]])=0,"",IF(AND(CR$7=$E30,$F30=1),Marcador_de_hito,"")),"")</f>
        <v/>
      </c>
      <c r="CS30" s="29" t="str">
        <f>IFERROR(IF(LEN(Hitos34[[#This Row],[Asignado a]])=0,"",IF(AND(CS$7=$E30,$F30=1),Marcador_de_hito,"")),"")</f>
        <v/>
      </c>
      <c r="CT30" s="29" t="str">
        <f>IFERROR(IF(LEN(Hitos34[[#This Row],[Asignado a]])=0,"",IF(AND(CT$7=$E30,$F30=1),Marcador_de_hito,"")),"")</f>
        <v/>
      </c>
      <c r="CU30" s="29" t="str">
        <f>IFERROR(IF(LEN(Hitos34[[#This Row],[Asignado a]])=0,"",IF(AND(CU$7=$E30,$F30=1),Marcador_de_hito,"")),"")</f>
        <v/>
      </c>
      <c r="CV30" s="29" t="str">
        <f>IFERROR(IF(LEN(Hitos34[[#This Row],[Asignado a]])=0,"",IF(AND(CV$7=$E30,$F30=1),Marcador_de_hito,"")),"")</f>
        <v/>
      </c>
      <c r="CW30" s="29" t="str">
        <f>IFERROR(IF(LEN(Hitos34[[#This Row],[Asignado a]])=0,"",IF(AND(CW$7=$E30,$F30=1),Marcador_de_hito,"")),"")</f>
        <v/>
      </c>
      <c r="CX30" s="29" t="str">
        <f>IFERROR(IF(LEN(Hitos34[[#This Row],[Asignado a]])=0,"",IF(AND(CX$7=$E30,$F30=1),Marcador_de_hito,"")),"")</f>
        <v/>
      </c>
      <c r="CY30" s="29" t="str">
        <f>IFERROR(IF(LEN(Hitos34[[#This Row],[Asignado a]])=0,"",IF(AND(CY$7=$E30,$F30=1),Marcador_de_hito,"")),"")</f>
        <v/>
      </c>
      <c r="CZ30" s="29" t="str">
        <f>IFERROR(IF(LEN(Hitos34[[#This Row],[Asignado a]])=0,"",IF(AND(CZ$7=$E30,$F30=1),Marcador_de_hito,"")),"")</f>
        <v/>
      </c>
      <c r="DA30" s="29" t="str">
        <f>IFERROR(IF(LEN(Hitos34[[#This Row],[Asignado a]])=0,"",IF(AND(DA$7=$E30,$F30=1),Marcador_de_hito,"")),"")</f>
        <v/>
      </c>
      <c r="DB30" s="29" t="str">
        <f>IFERROR(IF(LEN(Hitos34[[#This Row],[Asignado a]])=0,"",IF(AND(DB$7=$E30,$F30=1),Marcador_de_hito,"")),"")</f>
        <v/>
      </c>
      <c r="DC30" s="29" t="str">
        <f>IFERROR(IF(LEN(Hitos34[[#This Row],[Asignado a]])=0,"",IF(AND(DC$7=$E30,$F30=1),Marcador_de_hito,"")),"")</f>
        <v/>
      </c>
      <c r="DD30" s="29" t="str">
        <f>IFERROR(IF(LEN(Hitos34[[#This Row],[Asignado a]])=0,"",IF(AND(DD$7=$E30,$F30=1),Marcador_de_hito,"")),"")</f>
        <v/>
      </c>
      <c r="DE30" s="29" t="str">
        <f>IFERROR(IF(LEN(Hitos34[[#This Row],[Asignado a]])=0,"",IF(AND(DE$7=$E30,$F30=1),Marcador_de_hito,"")),"")</f>
        <v/>
      </c>
      <c r="DF30" s="29" t="str">
        <f>IFERROR(IF(LEN(Hitos34[[#This Row],[Asignado a]])=0,"",IF(AND(DF$7=$E30,$F30=1),Marcador_de_hito,"")),"")</f>
        <v/>
      </c>
      <c r="DG30" s="29" t="str">
        <f>IFERROR(IF(LEN(Hitos34[[#This Row],[Asignado a]])=0,"",IF(AND(DG$7=$E30,$F30=1),Marcador_de_hito,"")),"")</f>
        <v/>
      </c>
      <c r="DH30" s="29" t="str">
        <f>IFERROR(IF(LEN(Hitos34[[#This Row],[Asignado a]])=0,"",IF(AND(DH$7=$E30,$F30=1),Marcador_de_hito,"")),"")</f>
        <v/>
      </c>
      <c r="DI30" s="29" t="str">
        <f>IFERROR(IF(LEN(Hitos34[[#This Row],[Asignado a]])=0,"",IF(AND(DI$7=$E30,$F30=1),Marcador_de_hito,"")),"")</f>
        <v/>
      </c>
      <c r="DJ30" s="29" t="str">
        <f>IFERROR(IF(LEN(Hitos34[[#This Row],[Asignado a]])=0,"",IF(AND(DJ$7=$E30,$F30=1),Marcador_de_hito,"")),"")</f>
        <v/>
      </c>
      <c r="DK30" s="29" t="str">
        <f>IFERROR(IF(LEN(Hitos34[[#This Row],[Asignado a]])=0,"",IF(AND(DK$7=$E30,$F30=1),Marcador_de_hito,"")),"")</f>
        <v/>
      </c>
      <c r="DL30" s="29" t="str">
        <f>IFERROR(IF(LEN(Hitos34[[#This Row],[Asignado a]])=0,"",IF(AND(DL$7=$E30,$F30=1),Marcador_de_hito,"")),"")</f>
        <v/>
      </c>
      <c r="DM30" s="29" t="str">
        <f>IFERROR(IF(LEN(Hitos34[[#This Row],[Asignado a]])=0,"",IF(AND(DM$7=$E30,$F30=1),Marcador_de_hito,"")),"")</f>
        <v/>
      </c>
      <c r="DN30" s="29" t="str">
        <f>IFERROR(IF(LEN(Hitos34[[#This Row],[Asignado a]])=0,"",IF(AND(DN$7=$E30,$F30=1),Marcador_de_hito,"")),"")</f>
        <v/>
      </c>
      <c r="DO30" s="29" t="str">
        <f>IFERROR(IF(LEN(Hitos34[[#This Row],[Progreso]])=0,"",IF(AND(DO$7=$E30,$F30=1),Marcador_de_hito,"")),"")</f>
        <v/>
      </c>
      <c r="DP30" s="29" t="str">
        <f>IFERROR(IF(LEN(Hitos34[[#This Row],[Inicio]])=0,"",IF(AND(DP$7=$E30,$F30=1),Marcador_de_hito,"")),"")</f>
        <v/>
      </c>
      <c r="DQ30" s="29" t="str">
        <f>IFERROR(IF(LEN(Hitos34[[#This Row],[Días]])=0,"",IF(AND(DQ$7=$E30,$F30=1),Marcador_de_hito,"")),"")</f>
        <v/>
      </c>
      <c r="DR30" s="29" t="str">
        <f ca="1">IFERROR(IF(LEN(Hitos34[[#This Row],[Descripción del hito]])=0,"",IF(AND(DR$7=$E30,$F30=1),Marcador_de_hito,"")),"")</f>
        <v/>
      </c>
      <c r="DS30" s="29" t="str">
        <f>IFERROR(IF(LEN(Hitos34[[#This Row],[Asignado a]])=0,"",IF(AND(DS$7=$E30,$F30=1),Marcador_de_hito,"")),"")</f>
        <v/>
      </c>
      <c r="DT30" s="29" t="str">
        <f>IFERROR(IF(LEN(Hitos34[[#This Row],[Progreso]])=0,"",IF(AND(DT$7=$E30,$F30=1),Marcador_de_hito,"")),"")</f>
        <v/>
      </c>
      <c r="DU30" s="29" t="str">
        <f>IFERROR(IF(LEN(Hitos34[[#This Row],[Inicio]])=0,"",IF(AND(DU$7=$E30,$F30=1),Marcador_de_hito,"")),"")</f>
        <v/>
      </c>
      <c r="DV30" s="29" t="str">
        <f>IFERROR(IF(LEN(Hitos34[[#This Row],[Días]])=0,"",IF(AND(DV$7=$E30,$F30=1),Marcador_de_hito,"")),"")</f>
        <v/>
      </c>
      <c r="DW30" s="29" t="str">
        <f ca="1">IFERROR(IF(LEN(Hitos34[[#This Row],[Descripción del hito]])=0,"",IF(AND(DW$7=$E30,$F30=1),Marcador_de_hito,"")),"")</f>
        <v/>
      </c>
      <c r="DX30" s="29" t="str">
        <f>IFERROR(IF(LEN(Hitos34[[#This Row],[Asignado a]])=0,"",IF(AND(DX$7=$E30,$F30=1),Marcador_de_hito,"")),"")</f>
        <v/>
      </c>
      <c r="DY30" s="29" t="str">
        <f>IFERROR(IF(LEN(Hitos34[[#This Row],[Progreso]])=0,"",IF(AND(DY$7=$E30,$F30=1),Marcador_de_hito,"")),"")</f>
        <v/>
      </c>
      <c r="DZ30" s="29" t="str">
        <f>IFERROR(IF(LEN(Hitos34[[#This Row],[Inicio]])=0,"",IF(AND(DZ$7=$E30,$F30=1),Marcador_de_hito,"")),"")</f>
        <v/>
      </c>
      <c r="EA30" s="29" t="str">
        <f>IFERROR(IF(LEN(Hitos34[[#This Row],[Días]])=0,"",IF(AND(EA$7=$E30,$F30=1),Marcador_de_hito,"")),"")</f>
        <v/>
      </c>
      <c r="EB30" s="29" t="str">
        <f ca="1">IFERROR(IF(LEN(Hitos34[[#This Row],[Descripción del hito]])=0,"",IF(AND(EB$7=$E30,$F30=1),Marcador_de_hito,"")),"")</f>
        <v/>
      </c>
      <c r="EC30" s="29" t="str">
        <f>IFERROR(IF(LEN(Hitos34[[#This Row],[Asignado a]])=0,"",IF(AND(EC$7=$E30,$F30=1),Marcador_de_hito,"")),"")</f>
        <v/>
      </c>
      <c r="ED30" s="29" t="str">
        <f>IFERROR(IF(LEN(Hitos34[[#This Row],[Progreso]])=0,"",IF(AND(ED$7=$E30,$F30=1),Marcador_de_hito,"")),"")</f>
        <v/>
      </c>
      <c r="EE30" s="29" t="str">
        <f>IFERROR(IF(LEN(Hitos34[[#This Row],[Inicio]])=0,"",IF(AND(EE$7=$E30,$F30=1),Marcador_de_hito,"")),"")</f>
        <v/>
      </c>
      <c r="EF30" s="29" t="str">
        <f>IFERROR(IF(LEN(Hitos34[[#This Row],[Días]])=0,"",IF(AND(EF$7=$E30,$F30=1),Marcador_de_hito,"")),"")</f>
        <v/>
      </c>
      <c r="EG30" s="29" t="str">
        <f ca="1">IFERROR(IF(LEN(Hitos34[[#This Row],[Descripción del hito]])=0,"",IF(AND(EG$7=$E30,$F30=1),Marcador_de_hito,"")),"")</f>
        <v/>
      </c>
      <c r="EH30" s="29" t="str">
        <f>IFERROR(IF(LEN(Hitos34[[#This Row],[Asignado a]])=0,"",IF(AND(EH$7=$E30,$F30=1),Marcador_de_hito,"")),"")</f>
        <v/>
      </c>
      <c r="EI30" s="29" t="str">
        <f>IFERROR(IF(LEN(Hitos34[[#This Row],[Progreso]])=0,"",IF(AND(EI$7=$E30,$F30=1),Marcador_de_hito,"")),"")</f>
        <v/>
      </c>
      <c r="EJ30" s="29" t="str">
        <f>IFERROR(IF(LEN(Hitos34[[#This Row],[Inicio]])=0,"",IF(AND(EJ$7=$E30,$F30=1),Marcador_de_hito,"")),"")</f>
        <v/>
      </c>
      <c r="EK30" s="29" t="str">
        <f>IFERROR(IF(LEN(Hitos34[[#This Row],[Días]])=0,"",IF(AND(EK$7=$E30,$F30=1),Marcador_de_hito,"")),"")</f>
        <v/>
      </c>
      <c r="EL30" s="29" t="str">
        <f ca="1">IFERROR(IF(LEN(Hitos34[[#This Row],[Descripción del hito]])=0,"",IF(AND(EL$7=$E30,$F30=1),Marcador_de_hito,"")),"")</f>
        <v/>
      </c>
      <c r="EM30" s="29" t="str">
        <f>IFERROR(IF(LEN(Hitos34[[#This Row],[Asignado a]])=0,"",IF(AND(EM$7=$E30,$F30=1),Marcador_de_hito,"")),"")</f>
        <v/>
      </c>
      <c r="EN30" s="29" t="str">
        <f>IFERROR(IF(LEN(Hitos34[[#This Row],[Progreso]])=0,"",IF(AND(EN$7=$E30,$F30=1),Marcador_de_hito,"")),"")</f>
        <v/>
      </c>
      <c r="EO30" s="29" t="str">
        <f>IFERROR(IF(LEN(Hitos34[[#This Row],[Inicio]])=0,"",IF(AND(EO$7=$E30,$F30=1),Marcador_de_hito,"")),"")</f>
        <v/>
      </c>
      <c r="EP30" s="29" t="str">
        <f>IFERROR(IF(LEN(Hitos34[[#This Row],[Días]])=0,"",IF(AND(EP$7=$E30,$F30=1),Marcador_de_hito,"")),"")</f>
        <v/>
      </c>
      <c r="EQ30" s="29" t="str">
        <f ca="1">IFERROR(IF(LEN(Hitos34[[#This Row],[Descripción del hito]])=0,"",IF(AND(EQ$7=$E30,$F30=1),Marcador_de_hito,"")),"")</f>
        <v/>
      </c>
      <c r="ER30" s="29" t="str">
        <f>IFERROR(IF(LEN(Hitos34[[#This Row],[Asignado a]])=0,"",IF(AND(ER$7=$E30,$F30=1),Marcador_de_hito,"")),"")</f>
        <v/>
      </c>
      <c r="ES30" s="29" t="str">
        <f>IFERROR(IF(LEN(Hitos34[[#This Row],[Progreso]])=0,"",IF(AND(ES$7=$E30,$F30=1),Marcador_de_hito,"")),"")</f>
        <v/>
      </c>
      <c r="ET30" s="29" t="str">
        <f>IFERROR(IF(LEN(Hitos34[[#This Row],[Inicio]])=0,"",IF(AND(ET$7=$E30,$F30=1),Marcador_de_hito,"")),"")</f>
        <v/>
      </c>
      <c r="EU30" s="29" t="str">
        <f>IFERROR(IF(LEN(Hitos34[[#This Row],[Días]])=0,"",IF(AND(EU$7=$E30,$F30=1),Marcador_de_hito,"")),"")</f>
        <v/>
      </c>
      <c r="EV30" s="29" t="str">
        <f ca="1">IFERROR(IF(LEN(Hitos34[[#This Row],[Descripción del hito]])=0,"",IF(AND(EV$7=$E30,$F30=1),Marcador_de_hito,"")),"")</f>
        <v/>
      </c>
      <c r="EW30" s="29" t="str">
        <f>IFERROR(IF(LEN(Hitos34[[#This Row],[Asignado a]])=0,"",IF(AND(EW$7=$E30,$F30=1),Marcador_de_hito,"")),"")</f>
        <v/>
      </c>
      <c r="EX30" s="29" t="str">
        <f>IFERROR(IF(LEN(Hitos34[[#This Row],[Progreso]])=0,"",IF(AND(EX$7=$E30,$F30=1),Marcador_de_hito,"")),"")</f>
        <v/>
      </c>
      <c r="EY30" s="29" t="str">
        <f>IFERROR(IF(LEN(Hitos34[[#This Row],[Inicio]])=0,"",IF(AND(EY$7=$E30,$F30=1),Marcador_de_hito,"")),"")</f>
        <v/>
      </c>
      <c r="EZ30" s="29" t="str">
        <f>IFERROR(IF(LEN(Hitos34[[#This Row],[Días]])=0,"",IF(AND(EZ$7=$E30,$F30=1),Marcador_de_hito,"")),"")</f>
        <v/>
      </c>
      <c r="FA30" s="29" t="str">
        <f ca="1">IFERROR(IF(LEN(Hitos34[[#This Row],[Descripción del hito]])=0,"",IF(AND(FA$7=$E30,$F30=1),Marcador_de_hito,"")),"")</f>
        <v/>
      </c>
      <c r="FB30" s="29" t="str">
        <f>IFERROR(IF(LEN(Hitos34[[#This Row],[Asignado a]])=0,"",IF(AND(FB$7=$E30,$F30=1),Marcador_de_hito,"")),"")</f>
        <v/>
      </c>
      <c r="FC30" s="29" t="str">
        <f>IFERROR(IF(LEN(Hitos34[[#This Row],[Progreso]])=0,"",IF(AND(FC$7=$E30,$F30=1),Marcador_de_hito,"")),"")</f>
        <v/>
      </c>
      <c r="FD30" s="29" t="str">
        <f>IFERROR(IF(LEN(Hitos34[[#This Row],[Inicio]])=0,"",IF(AND(FD$7=$E30,$F30=1),Marcador_de_hito,"")),"")</f>
        <v/>
      </c>
      <c r="FE30" s="29" t="str">
        <f>IFERROR(IF(LEN(Hitos34[[#This Row],[Días]])=0,"",IF(AND(FE$7=$E30,$F30=1),Marcador_de_hito,"")),"")</f>
        <v/>
      </c>
      <c r="FF30" s="29" t="str">
        <f ca="1">IFERROR(IF(LEN(Hitos34[[#This Row],[Descripción del hito]])=0,"",IF(AND(FF$7=$E30,$F30=1),Marcador_de_hito,"")),"")</f>
        <v/>
      </c>
      <c r="FG30" s="29" t="str">
        <f>IFERROR(IF(LEN(Hitos34[[#This Row],[Asignado a]])=0,"",IF(AND(FG$7=$E30,$F30=1),Marcador_de_hito,"")),"")</f>
        <v/>
      </c>
      <c r="FH30" s="29" t="str">
        <f>IFERROR(IF(LEN(Hitos34[[#This Row],[Progreso]])=0,"",IF(AND(FH$7=$E30,$F30=1),Marcador_de_hito,"")),"")</f>
        <v/>
      </c>
      <c r="FI30" s="29" t="str">
        <f>IFERROR(IF(LEN(Hitos34[[#This Row],[Inicio]])=0,"",IF(AND(FI$7=$E30,$F30=1),Marcador_de_hito,"")),"")</f>
        <v/>
      </c>
      <c r="FJ30" s="29" t="str">
        <f>IFERROR(IF(LEN(Hitos34[[#This Row],[Días]])=0,"",IF(AND(FJ$7=$E30,$F30=1),Marcador_de_hito,"")),"")</f>
        <v/>
      </c>
      <c r="FK30" s="29" t="str">
        <f ca="1">IFERROR(IF(LEN(Hitos34[[#This Row],[Descripción del hito]])=0,"",IF(AND(FK$7=$E30,$F30=1),Marcador_de_hito,"")),"")</f>
        <v/>
      </c>
    </row>
    <row r="31" spans="1:167" s="1" customFormat="1" ht="30" customHeight="1" outlineLevel="1" x14ac:dyDescent="0.3">
      <c r="A31" s="9"/>
      <c r="B31" s="52" t="s">
        <v>39</v>
      </c>
      <c r="C31" s="17"/>
      <c r="D31" s="91">
        <v>0.25</v>
      </c>
      <c r="E31" s="45">
        <f>DATE(2023,2,20)</f>
        <v>44977</v>
      </c>
      <c r="F31" s="16">
        <v>100</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c r="BL31" s="29" t="str">
        <f ca="1">IFERROR(IF(LEN(Hitos34[[#This Row],[Descripción del hito]])=0,"",IF(AND(BL$7=$E31,$F31=1),Marcador_de_hito,"")),"")</f>
        <v/>
      </c>
      <c r="BM31" s="29" t="str">
        <f ca="1">IFERROR(IF(LEN(Hitos34[[#This Row],[Descripción del hito]])=0,"",IF(AND(BM$7=$E31,$F31=1),Marcador_de_hito,"")),"")</f>
        <v/>
      </c>
      <c r="BN31" s="29" t="str">
        <f ca="1">IFERROR(IF(LEN(Hitos34[[#This Row],[Descripción del hito]])=0,"",IF(AND(BN$7=$E31,$F31=1),Marcador_de_hito,"")),"")</f>
        <v/>
      </c>
      <c r="BO31" s="29" t="str">
        <f ca="1">IFERROR(IF(LEN(Hitos34[[#This Row],[Descripción del hito]])=0,"",IF(AND(BO$7=$E31,$F31=1),Marcador_de_hito,"")),"")</f>
        <v/>
      </c>
      <c r="BP31" s="29" t="str">
        <f ca="1">IFERROR(IF(LEN(Hitos34[[#This Row],[Descripción del hito]])=0,"",IF(AND(BP$7=$E31,$F31=1),Marcador_de_hito,"")),"")</f>
        <v/>
      </c>
      <c r="BQ31" s="29" t="str">
        <f ca="1">IFERROR(IF(LEN(Hitos34[[#This Row],[Descripción del hito]])=0,"",IF(AND(BQ$7=$E31,$F31=1),Marcador_de_hito,"")),"")</f>
        <v/>
      </c>
      <c r="BR31" s="29" t="str">
        <f ca="1">IFERROR(IF(LEN(Hitos34[[#This Row],[Descripción del hito]])=0,"",IF(AND(BR$7=$E31,$F31=1),Marcador_de_hito,"")),"")</f>
        <v/>
      </c>
      <c r="BS31" s="29" t="str">
        <f ca="1">IFERROR(IF(LEN(Hitos34[[#This Row],[Descripción del hito]])=0,"",IF(AND(BS$7=$E31,$F31=1),Marcador_de_hito,"")),"")</f>
        <v/>
      </c>
      <c r="BT31" s="29" t="str">
        <f ca="1">IFERROR(IF(LEN(Hitos34[[#This Row],[Descripción del hito]])=0,"",IF(AND(BT$7=$E31,$F31=1),Marcador_de_hito,"")),"")</f>
        <v/>
      </c>
      <c r="BU31" s="29" t="str">
        <f ca="1">IFERROR(IF(LEN(Hitos34[[#This Row],[Descripción del hito]])=0,"",IF(AND(BU$7=$E31,$F31=1),Marcador_de_hito,"")),"")</f>
        <v/>
      </c>
      <c r="BV31" s="29" t="str">
        <f ca="1">IFERROR(IF(LEN(Hitos34[[#This Row],[Descripción del hito]])=0,"",IF(AND(BV$7=$E31,$F31=1),Marcador_de_hito,"")),"")</f>
        <v/>
      </c>
      <c r="BW31" s="29" t="str">
        <f ca="1">IFERROR(IF(LEN(Hitos34[[#This Row],[Descripción del hito]])=0,"",IF(AND(BW$7=$E31,$F31=1),Marcador_de_hito,"")),"")</f>
        <v/>
      </c>
      <c r="BX31" s="29" t="str">
        <f ca="1">IFERROR(IF(LEN(Hitos34[[#This Row],[Descripción del hito]])=0,"",IF(AND(BX$7=$E31,$F31=1),Marcador_de_hito,"")),"")</f>
        <v/>
      </c>
      <c r="BY31" s="29" t="str">
        <f ca="1">IFERROR(IF(LEN(Hitos34[[#This Row],[Descripción del hito]])=0,"",IF(AND(BY$7=$E31,$F31=1),Marcador_de_hito,"")),"")</f>
        <v/>
      </c>
      <c r="BZ31" s="29" t="str">
        <f ca="1">IFERROR(IF(LEN(Hitos34[[#This Row],[Descripción del hito]])=0,"",IF(AND(BZ$7=$E31,$F31=1),Marcador_de_hito,"")),"")</f>
        <v/>
      </c>
      <c r="CA31" s="29" t="str">
        <f ca="1">IFERROR(IF(LEN(Hitos34[[#This Row],[Descripción del hito]])=0,"",IF(AND(CA$7=$E31,$F31=1),Marcador_de_hito,"")),"")</f>
        <v/>
      </c>
      <c r="CB31" s="29" t="str">
        <f ca="1">IFERROR(IF(LEN(Hitos34[[#This Row],[Descripción del hito]])=0,"",IF(AND(CB$7=$E31,$F31=1),Marcador_de_hito,"")),"")</f>
        <v/>
      </c>
      <c r="CC31" s="29" t="str">
        <f ca="1">IFERROR(IF(LEN(Hitos34[[#This Row],[Descripción del hito]])=0,"",IF(AND(CC$7=$E31,$F31=1),Marcador_de_hito,"")),"")</f>
        <v/>
      </c>
      <c r="CD31" s="29" t="str">
        <f ca="1">IFERROR(IF(LEN(Hitos34[[#This Row],[Descripción del hito]])=0,"",IF(AND(CD$7=$E31,$F31=1),Marcador_de_hito,"")),"")</f>
        <v/>
      </c>
      <c r="CE31" s="29" t="str">
        <f ca="1">IFERROR(IF(LEN(Hitos34[[#This Row],[Descripción del hito]])=0,"",IF(AND(CE$7=$E31,$F31=1),Marcador_de_hito,"")),"")</f>
        <v/>
      </c>
      <c r="CF31" s="29" t="str">
        <f ca="1">IFERROR(IF(LEN(Hitos34[[#This Row],[Descripción del hito]])=0,"",IF(AND(CF$7=$E31,$F31=1),Marcador_de_hito,"")),"")</f>
        <v/>
      </c>
      <c r="CG31" s="29" t="str">
        <f ca="1">IFERROR(IF(LEN(Hitos34[[#This Row],[Descripción del hito]])=0,"",IF(AND(CG$7=$E31,$F31=1),Marcador_de_hito,"")),"")</f>
        <v/>
      </c>
      <c r="CH31" s="29" t="str">
        <f ca="1">IFERROR(IF(LEN(Hitos34[[#This Row],[Descripción del hito]])=0,"",IF(AND(CH$7=$E31,$F31=1),Marcador_de_hito,"")),"")</f>
        <v/>
      </c>
      <c r="CI31" s="29" t="str">
        <f ca="1">IFERROR(IF(LEN(Hitos34[[#This Row],[Descripción del hito]])=0,"",IF(AND(CI$7=$E31,$F31=1),Marcador_de_hito,"")),"")</f>
        <v/>
      </c>
      <c r="CJ31" s="29" t="str">
        <f ca="1">IFERROR(IF(LEN(Hitos34[[#This Row],[Descripción del hito]])=0,"",IF(AND(CJ$7=$E31,$F31=1),Marcador_de_hito,"")),"")</f>
        <v/>
      </c>
      <c r="CK31" s="29" t="str">
        <f ca="1">IFERROR(IF(LEN(Hitos34[[#This Row],[Descripción del hito]])=0,"",IF(AND(CK$7=$E31,$F31=1),Marcador_de_hito,"")),"")</f>
        <v/>
      </c>
      <c r="CL31" s="29" t="str">
        <f ca="1">IFERROR(IF(LEN(Hitos34[[#This Row],[Descripción del hito]])=0,"",IF(AND(CL$7=$E31,$F31=1),Marcador_de_hito,"")),"")</f>
        <v/>
      </c>
      <c r="CM31" s="29" t="str">
        <f ca="1">IFERROR(IF(LEN(Hitos34[[#This Row],[Descripción del hito]])=0,"",IF(AND(CM$7=$E31,$F31=1),Marcador_de_hito,"")),"")</f>
        <v/>
      </c>
      <c r="CN31" s="29" t="str">
        <f ca="1">IFERROR(IF(LEN(Hitos34[[#This Row],[Descripción del hito]])=0,"",IF(AND(CN$7=$E31,$F31=1),Marcador_de_hito,"")),"")</f>
        <v/>
      </c>
      <c r="CO31" s="29" t="str">
        <f ca="1">IFERROR(IF(LEN(Hitos34[[#This Row],[Descripción del hito]])=0,"",IF(AND(CO$7=$E31,$F31=1),Marcador_de_hito,"")),"")</f>
        <v/>
      </c>
      <c r="CP31" s="29" t="str">
        <f ca="1">IFERROR(IF(LEN(Hitos34[[#This Row],[Descripción del hito]])=0,"",IF(AND(CP$7=$E31,$F31=1),Marcador_de_hito,"")),"")</f>
        <v/>
      </c>
      <c r="CQ31" s="29" t="str">
        <f ca="1">IFERROR(IF(LEN(Hitos34[[#This Row],[Descripción del hito]])=0,"",IF(AND(CQ$7=$E31,$F31=1),Marcador_de_hito,"")),"")</f>
        <v/>
      </c>
      <c r="CR31" s="29" t="str">
        <f>IFERROR(IF(LEN(Hitos34[[#This Row],[Asignado a]])=0,"",IF(AND(CR$7=$E31,$F31=1),Marcador_de_hito,"")),"")</f>
        <v/>
      </c>
      <c r="CS31" s="29" t="str">
        <f>IFERROR(IF(LEN(Hitos34[[#This Row],[Asignado a]])=0,"",IF(AND(CS$7=$E31,$F31=1),Marcador_de_hito,"")),"")</f>
        <v/>
      </c>
      <c r="CT31" s="29" t="str">
        <f>IFERROR(IF(LEN(Hitos34[[#This Row],[Asignado a]])=0,"",IF(AND(CT$7=$E31,$F31=1),Marcador_de_hito,"")),"")</f>
        <v/>
      </c>
      <c r="CU31" s="29" t="str">
        <f>IFERROR(IF(LEN(Hitos34[[#This Row],[Asignado a]])=0,"",IF(AND(CU$7=$E31,$F31=1),Marcador_de_hito,"")),"")</f>
        <v/>
      </c>
      <c r="CV31" s="29" t="str">
        <f>IFERROR(IF(LEN(Hitos34[[#This Row],[Asignado a]])=0,"",IF(AND(CV$7=$E31,$F31=1),Marcador_de_hito,"")),"")</f>
        <v/>
      </c>
      <c r="CW31" s="29" t="str">
        <f>IFERROR(IF(LEN(Hitos34[[#This Row],[Asignado a]])=0,"",IF(AND(CW$7=$E31,$F31=1),Marcador_de_hito,"")),"")</f>
        <v/>
      </c>
      <c r="CX31" s="29" t="str">
        <f>IFERROR(IF(LEN(Hitos34[[#This Row],[Asignado a]])=0,"",IF(AND(CX$7=$E31,$F31=1),Marcador_de_hito,"")),"")</f>
        <v/>
      </c>
      <c r="CY31" s="29" t="str">
        <f>IFERROR(IF(LEN(Hitos34[[#This Row],[Asignado a]])=0,"",IF(AND(CY$7=$E31,$F31=1),Marcador_de_hito,"")),"")</f>
        <v/>
      </c>
      <c r="CZ31" s="29" t="str">
        <f>IFERROR(IF(LEN(Hitos34[[#This Row],[Asignado a]])=0,"",IF(AND(CZ$7=$E31,$F31=1),Marcador_de_hito,"")),"")</f>
        <v/>
      </c>
      <c r="DA31" s="29" t="str">
        <f>IFERROR(IF(LEN(Hitos34[[#This Row],[Asignado a]])=0,"",IF(AND(DA$7=$E31,$F31=1),Marcador_de_hito,"")),"")</f>
        <v/>
      </c>
      <c r="DB31" s="29" t="str">
        <f>IFERROR(IF(LEN(Hitos34[[#This Row],[Asignado a]])=0,"",IF(AND(DB$7=$E31,$F31=1),Marcador_de_hito,"")),"")</f>
        <v/>
      </c>
      <c r="DC31" s="29" t="str">
        <f>IFERROR(IF(LEN(Hitos34[[#This Row],[Asignado a]])=0,"",IF(AND(DC$7=$E31,$F31=1),Marcador_de_hito,"")),"")</f>
        <v/>
      </c>
      <c r="DD31" s="29" t="str">
        <f>IFERROR(IF(LEN(Hitos34[[#This Row],[Asignado a]])=0,"",IF(AND(DD$7=$E31,$F31=1),Marcador_de_hito,"")),"")</f>
        <v/>
      </c>
      <c r="DE31" s="29" t="str">
        <f>IFERROR(IF(LEN(Hitos34[[#This Row],[Asignado a]])=0,"",IF(AND(DE$7=$E31,$F31=1),Marcador_de_hito,"")),"")</f>
        <v/>
      </c>
      <c r="DF31" s="29" t="str">
        <f>IFERROR(IF(LEN(Hitos34[[#This Row],[Asignado a]])=0,"",IF(AND(DF$7=$E31,$F31=1),Marcador_de_hito,"")),"")</f>
        <v/>
      </c>
      <c r="DG31" s="29" t="str">
        <f>IFERROR(IF(LEN(Hitos34[[#This Row],[Asignado a]])=0,"",IF(AND(DG$7=$E31,$F31=1),Marcador_de_hito,"")),"")</f>
        <v/>
      </c>
      <c r="DH31" s="29" t="str">
        <f>IFERROR(IF(LEN(Hitos34[[#This Row],[Asignado a]])=0,"",IF(AND(DH$7=$E31,$F31=1),Marcador_de_hito,"")),"")</f>
        <v/>
      </c>
      <c r="DI31" s="29" t="str">
        <f>IFERROR(IF(LEN(Hitos34[[#This Row],[Asignado a]])=0,"",IF(AND(DI$7=$E31,$F31=1),Marcador_de_hito,"")),"")</f>
        <v/>
      </c>
      <c r="DJ31" s="29" t="str">
        <f>IFERROR(IF(LEN(Hitos34[[#This Row],[Asignado a]])=0,"",IF(AND(DJ$7=$E31,$F31=1),Marcador_de_hito,"")),"")</f>
        <v/>
      </c>
      <c r="DK31" s="29" t="str">
        <f>IFERROR(IF(LEN(Hitos34[[#This Row],[Asignado a]])=0,"",IF(AND(DK$7=$E31,$F31=1),Marcador_de_hito,"")),"")</f>
        <v/>
      </c>
      <c r="DL31" s="29" t="str">
        <f>IFERROR(IF(LEN(Hitos34[[#This Row],[Asignado a]])=0,"",IF(AND(DL$7=$E31,$F31=1),Marcador_de_hito,"")),"")</f>
        <v/>
      </c>
      <c r="DM31" s="29" t="str">
        <f>IFERROR(IF(LEN(Hitos34[[#This Row],[Asignado a]])=0,"",IF(AND(DM$7=$E31,$F31=1),Marcador_de_hito,"")),"")</f>
        <v/>
      </c>
      <c r="DN31" s="29" t="str">
        <f>IFERROR(IF(LEN(Hitos34[[#This Row],[Asignado a]])=0,"",IF(AND(DN$7=$E31,$F31=1),Marcador_de_hito,"")),"")</f>
        <v/>
      </c>
      <c r="DO31" s="29" t="str">
        <f ca="1">IFERROR(IF(LEN(Hitos34[[#This Row],[Progreso]])=0,"",IF(AND(DO$7=$E31,$F31=1),Marcador_de_hito,"")),"")</f>
        <v/>
      </c>
      <c r="DP31" s="29" t="str">
        <f ca="1">IFERROR(IF(LEN(Hitos34[[#This Row],[Inicio]])=0,"",IF(AND(DP$7=$E31,$F31=1),Marcador_de_hito,"")),"")</f>
        <v/>
      </c>
      <c r="DQ31" s="29" t="str">
        <f ca="1">IFERROR(IF(LEN(Hitos34[[#This Row],[Días]])=0,"",IF(AND(DQ$7=$E31,$F31=1),Marcador_de_hito,"")),"")</f>
        <v/>
      </c>
      <c r="DR31" s="29" t="str">
        <f ca="1">IFERROR(IF(LEN(Hitos34[[#This Row],[Descripción del hito]])=0,"",IF(AND(DR$7=$E31,$F31=1),Marcador_de_hito,"")),"")</f>
        <v/>
      </c>
      <c r="DS31" s="29" t="str">
        <f>IFERROR(IF(LEN(Hitos34[[#This Row],[Asignado a]])=0,"",IF(AND(DS$7=$E31,$F31=1),Marcador_de_hito,"")),"")</f>
        <v/>
      </c>
      <c r="DT31" s="29" t="str">
        <f ca="1">IFERROR(IF(LEN(Hitos34[[#This Row],[Progreso]])=0,"",IF(AND(DT$7=$E31,$F31=1),Marcador_de_hito,"")),"")</f>
        <v/>
      </c>
      <c r="DU31" s="29" t="str">
        <f ca="1">IFERROR(IF(LEN(Hitos34[[#This Row],[Inicio]])=0,"",IF(AND(DU$7=$E31,$F31=1),Marcador_de_hito,"")),"")</f>
        <v/>
      </c>
      <c r="DV31" s="29" t="str">
        <f ca="1">IFERROR(IF(LEN(Hitos34[[#This Row],[Días]])=0,"",IF(AND(DV$7=$E31,$F31=1),Marcador_de_hito,"")),"")</f>
        <v/>
      </c>
      <c r="DW31" s="29" t="str">
        <f ca="1">IFERROR(IF(LEN(Hitos34[[#This Row],[Descripción del hito]])=0,"",IF(AND(DW$7=$E31,$F31=1),Marcador_de_hito,"")),"")</f>
        <v/>
      </c>
      <c r="DX31" s="29" t="str">
        <f>IFERROR(IF(LEN(Hitos34[[#This Row],[Asignado a]])=0,"",IF(AND(DX$7=$E31,$F31=1),Marcador_de_hito,"")),"")</f>
        <v/>
      </c>
      <c r="DY31" s="29" t="str">
        <f ca="1">IFERROR(IF(LEN(Hitos34[[#This Row],[Progreso]])=0,"",IF(AND(DY$7=$E31,$F31=1),Marcador_de_hito,"")),"")</f>
        <v/>
      </c>
      <c r="DZ31" s="29" t="str">
        <f ca="1">IFERROR(IF(LEN(Hitos34[[#This Row],[Inicio]])=0,"",IF(AND(DZ$7=$E31,$F31=1),Marcador_de_hito,"")),"")</f>
        <v/>
      </c>
      <c r="EA31" s="29" t="str">
        <f ca="1">IFERROR(IF(LEN(Hitos34[[#This Row],[Días]])=0,"",IF(AND(EA$7=$E31,$F31=1),Marcador_de_hito,"")),"")</f>
        <v/>
      </c>
      <c r="EB31" s="29" t="str">
        <f ca="1">IFERROR(IF(LEN(Hitos34[[#This Row],[Descripción del hito]])=0,"",IF(AND(EB$7=$E31,$F31=1),Marcador_de_hito,"")),"")</f>
        <v/>
      </c>
      <c r="EC31" s="29" t="str">
        <f>IFERROR(IF(LEN(Hitos34[[#This Row],[Asignado a]])=0,"",IF(AND(EC$7=$E31,$F31=1),Marcador_de_hito,"")),"")</f>
        <v/>
      </c>
      <c r="ED31" s="29" t="str">
        <f ca="1">IFERROR(IF(LEN(Hitos34[[#This Row],[Progreso]])=0,"",IF(AND(ED$7=$E31,$F31=1),Marcador_de_hito,"")),"")</f>
        <v/>
      </c>
      <c r="EE31" s="29" t="str">
        <f ca="1">IFERROR(IF(LEN(Hitos34[[#This Row],[Inicio]])=0,"",IF(AND(EE$7=$E31,$F31=1),Marcador_de_hito,"")),"")</f>
        <v/>
      </c>
      <c r="EF31" s="29" t="str">
        <f ca="1">IFERROR(IF(LEN(Hitos34[[#This Row],[Días]])=0,"",IF(AND(EF$7=$E31,$F31=1),Marcador_de_hito,"")),"")</f>
        <v/>
      </c>
      <c r="EG31" s="29" t="str">
        <f ca="1">IFERROR(IF(LEN(Hitos34[[#This Row],[Descripción del hito]])=0,"",IF(AND(EG$7=$E31,$F31=1),Marcador_de_hito,"")),"")</f>
        <v/>
      </c>
      <c r="EH31" s="29" t="str">
        <f>IFERROR(IF(LEN(Hitos34[[#This Row],[Asignado a]])=0,"",IF(AND(EH$7=$E31,$F31=1),Marcador_de_hito,"")),"")</f>
        <v/>
      </c>
      <c r="EI31" s="29" t="str">
        <f ca="1">IFERROR(IF(LEN(Hitos34[[#This Row],[Progreso]])=0,"",IF(AND(EI$7=$E31,$F31=1),Marcador_de_hito,"")),"")</f>
        <v/>
      </c>
      <c r="EJ31" s="29" t="str">
        <f ca="1">IFERROR(IF(LEN(Hitos34[[#This Row],[Inicio]])=0,"",IF(AND(EJ$7=$E31,$F31=1),Marcador_de_hito,"")),"")</f>
        <v/>
      </c>
      <c r="EK31" s="29" t="str">
        <f ca="1">IFERROR(IF(LEN(Hitos34[[#This Row],[Días]])=0,"",IF(AND(EK$7=$E31,$F31=1),Marcador_de_hito,"")),"")</f>
        <v/>
      </c>
      <c r="EL31" s="29" t="str">
        <f ca="1">IFERROR(IF(LEN(Hitos34[[#This Row],[Descripción del hito]])=0,"",IF(AND(EL$7=$E31,$F31=1),Marcador_de_hito,"")),"")</f>
        <v/>
      </c>
      <c r="EM31" s="29" t="str">
        <f>IFERROR(IF(LEN(Hitos34[[#This Row],[Asignado a]])=0,"",IF(AND(EM$7=$E31,$F31=1),Marcador_de_hito,"")),"")</f>
        <v/>
      </c>
      <c r="EN31" s="29" t="str">
        <f ca="1">IFERROR(IF(LEN(Hitos34[[#This Row],[Progreso]])=0,"",IF(AND(EN$7=$E31,$F31=1),Marcador_de_hito,"")),"")</f>
        <v/>
      </c>
      <c r="EO31" s="29" t="str">
        <f ca="1">IFERROR(IF(LEN(Hitos34[[#This Row],[Inicio]])=0,"",IF(AND(EO$7=$E31,$F31=1),Marcador_de_hito,"")),"")</f>
        <v/>
      </c>
      <c r="EP31" s="29" t="str">
        <f ca="1">IFERROR(IF(LEN(Hitos34[[#This Row],[Días]])=0,"",IF(AND(EP$7=$E31,$F31=1),Marcador_de_hito,"")),"")</f>
        <v/>
      </c>
      <c r="EQ31" s="29" t="str">
        <f ca="1">IFERROR(IF(LEN(Hitos34[[#This Row],[Descripción del hito]])=0,"",IF(AND(EQ$7=$E31,$F31=1),Marcador_de_hito,"")),"")</f>
        <v/>
      </c>
      <c r="ER31" s="29" t="str">
        <f>IFERROR(IF(LEN(Hitos34[[#This Row],[Asignado a]])=0,"",IF(AND(ER$7=$E31,$F31=1),Marcador_de_hito,"")),"")</f>
        <v/>
      </c>
      <c r="ES31" s="29" t="str">
        <f ca="1">IFERROR(IF(LEN(Hitos34[[#This Row],[Progreso]])=0,"",IF(AND(ES$7=$E31,$F31=1),Marcador_de_hito,"")),"")</f>
        <v/>
      </c>
      <c r="ET31" s="29" t="str">
        <f ca="1">IFERROR(IF(LEN(Hitos34[[#This Row],[Inicio]])=0,"",IF(AND(ET$7=$E31,$F31=1),Marcador_de_hito,"")),"")</f>
        <v/>
      </c>
      <c r="EU31" s="29" t="str">
        <f ca="1">IFERROR(IF(LEN(Hitos34[[#This Row],[Días]])=0,"",IF(AND(EU$7=$E31,$F31=1),Marcador_de_hito,"")),"")</f>
        <v/>
      </c>
      <c r="EV31" s="29" t="str">
        <f ca="1">IFERROR(IF(LEN(Hitos34[[#This Row],[Descripción del hito]])=0,"",IF(AND(EV$7=$E31,$F31=1),Marcador_de_hito,"")),"")</f>
        <v/>
      </c>
      <c r="EW31" s="29" t="str">
        <f>IFERROR(IF(LEN(Hitos34[[#This Row],[Asignado a]])=0,"",IF(AND(EW$7=$E31,$F31=1),Marcador_de_hito,"")),"")</f>
        <v/>
      </c>
      <c r="EX31" s="29" t="str">
        <f ca="1">IFERROR(IF(LEN(Hitos34[[#This Row],[Progreso]])=0,"",IF(AND(EX$7=$E31,$F31=1),Marcador_de_hito,"")),"")</f>
        <v/>
      </c>
      <c r="EY31" s="29" t="str">
        <f ca="1">IFERROR(IF(LEN(Hitos34[[#This Row],[Inicio]])=0,"",IF(AND(EY$7=$E31,$F31=1),Marcador_de_hito,"")),"")</f>
        <v/>
      </c>
      <c r="EZ31" s="29" t="str">
        <f ca="1">IFERROR(IF(LEN(Hitos34[[#This Row],[Días]])=0,"",IF(AND(EZ$7=$E31,$F31=1),Marcador_de_hito,"")),"")</f>
        <v/>
      </c>
      <c r="FA31" s="29" t="str">
        <f ca="1">IFERROR(IF(LEN(Hitos34[[#This Row],[Descripción del hito]])=0,"",IF(AND(FA$7=$E31,$F31=1),Marcador_de_hito,"")),"")</f>
        <v/>
      </c>
      <c r="FB31" s="29" t="str">
        <f>IFERROR(IF(LEN(Hitos34[[#This Row],[Asignado a]])=0,"",IF(AND(FB$7=$E31,$F31=1),Marcador_de_hito,"")),"")</f>
        <v/>
      </c>
      <c r="FC31" s="29" t="str">
        <f ca="1">IFERROR(IF(LEN(Hitos34[[#This Row],[Progreso]])=0,"",IF(AND(FC$7=$E31,$F31=1),Marcador_de_hito,"")),"")</f>
        <v/>
      </c>
      <c r="FD31" s="29" t="str">
        <f ca="1">IFERROR(IF(LEN(Hitos34[[#This Row],[Inicio]])=0,"",IF(AND(FD$7=$E31,$F31=1),Marcador_de_hito,"")),"")</f>
        <v/>
      </c>
      <c r="FE31" s="29" t="str">
        <f ca="1">IFERROR(IF(LEN(Hitos34[[#This Row],[Días]])=0,"",IF(AND(FE$7=$E31,$F31=1),Marcador_de_hito,"")),"")</f>
        <v/>
      </c>
      <c r="FF31" s="29" t="str">
        <f ca="1">IFERROR(IF(LEN(Hitos34[[#This Row],[Descripción del hito]])=0,"",IF(AND(FF$7=$E31,$F31=1),Marcador_de_hito,"")),"")</f>
        <v/>
      </c>
      <c r="FG31" s="29" t="str">
        <f>IFERROR(IF(LEN(Hitos34[[#This Row],[Asignado a]])=0,"",IF(AND(FG$7=$E31,$F31=1),Marcador_de_hito,"")),"")</f>
        <v/>
      </c>
      <c r="FH31" s="29" t="str">
        <f ca="1">IFERROR(IF(LEN(Hitos34[[#This Row],[Progreso]])=0,"",IF(AND(FH$7=$E31,$F31=1),Marcador_de_hito,"")),"")</f>
        <v/>
      </c>
      <c r="FI31" s="29" t="str">
        <f ca="1">IFERROR(IF(LEN(Hitos34[[#This Row],[Inicio]])=0,"",IF(AND(FI$7=$E31,$F31=1),Marcador_de_hito,"")),"")</f>
        <v/>
      </c>
      <c r="FJ31" s="29" t="str">
        <f ca="1">IFERROR(IF(LEN(Hitos34[[#This Row],[Días]])=0,"",IF(AND(FJ$7=$E31,$F31=1),Marcador_de_hito,"")),"")</f>
        <v/>
      </c>
      <c r="FK31" s="29" t="str">
        <f ca="1">IFERROR(IF(LEN(Hitos34[[#This Row],[Descripción del hito]])=0,"",IF(AND(FK$7=$E31,$F31=1),Marcador_de_hito,"")),"")</f>
        <v/>
      </c>
    </row>
    <row r="32" spans="1:167" s="1" customFormat="1" ht="30" customHeight="1" outlineLevel="1" x14ac:dyDescent="0.3">
      <c r="A32" s="9"/>
      <c r="B32" s="52" t="s">
        <v>26</v>
      </c>
      <c r="C32" s="17"/>
      <c r="D32" s="91">
        <v>0</v>
      </c>
      <c r="E32" s="45">
        <f>DATE(2023,6,2)</f>
        <v>45079</v>
      </c>
      <c r="F32" s="16">
        <v>1</v>
      </c>
      <c r="G32" s="3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row>
    <row r="33" spans="1:167" s="1" customFormat="1" ht="30" customHeight="1" outlineLevel="1" x14ac:dyDescent="0.3">
      <c r="A33" s="9"/>
      <c r="B33" s="52" t="s">
        <v>26</v>
      </c>
      <c r="C33" s="17"/>
      <c r="D33" s="91">
        <v>0</v>
      </c>
      <c r="E33" s="45">
        <f>DATE(2023, 6, 16)</f>
        <v>45093</v>
      </c>
      <c r="F33" s="16">
        <v>1</v>
      </c>
      <c r="G33" s="3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row>
    <row r="34" spans="1:167" s="1" customFormat="1" ht="30" customHeight="1" outlineLevel="1" x14ac:dyDescent="0.3">
      <c r="A34" s="9"/>
      <c r="B34" s="43" t="s">
        <v>41</v>
      </c>
      <c r="C34" s="17"/>
      <c r="D34" s="91"/>
      <c r="E34" s="45"/>
      <c r="F34" s="16"/>
      <c r="G34" s="3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row>
    <row r="35" spans="1:167" s="1" customFormat="1" ht="30" customHeight="1" outlineLevel="1" x14ac:dyDescent="0.3">
      <c r="A35" s="9"/>
      <c r="B35" s="52" t="s">
        <v>40</v>
      </c>
      <c r="C35" s="17"/>
      <c r="D35" s="91">
        <v>0</v>
      </c>
      <c r="E35" s="45">
        <f>DATE(2023, 6, 19)</f>
        <v>45096</v>
      </c>
      <c r="F35" s="16">
        <v>11</v>
      </c>
      <c r="G35" s="3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row>
    <row r="36" spans="1:167" s="1" customFormat="1" ht="30" customHeight="1" outlineLevel="1" x14ac:dyDescent="0.3">
      <c r="A36" s="9"/>
      <c r="B36" s="52" t="s">
        <v>26</v>
      </c>
      <c r="C36" s="17"/>
      <c r="D36" s="91">
        <v>0</v>
      </c>
      <c r="E36" s="45">
        <f>DATE(2023, 6, 30)</f>
        <v>45107</v>
      </c>
      <c r="F36" s="16">
        <v>1</v>
      </c>
      <c r="G36" s="3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row>
    <row r="37" spans="1:167" s="1" customFormat="1" ht="30" customHeight="1" outlineLevel="1" x14ac:dyDescent="0.3">
      <c r="A37" s="9"/>
      <c r="B37" s="43" t="s">
        <v>42</v>
      </c>
      <c r="C37" s="17"/>
      <c r="D37" s="91"/>
      <c r="E37" s="45"/>
      <c r="F37" s="16"/>
      <c r="G37" s="3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row>
    <row r="38" spans="1:167" s="1" customFormat="1" ht="30" customHeight="1" outlineLevel="1" x14ac:dyDescent="0.3">
      <c r="A38" s="9"/>
      <c r="B38" s="52" t="s">
        <v>43</v>
      </c>
      <c r="C38" s="17"/>
      <c r="D38" s="91">
        <v>0</v>
      </c>
      <c r="E38" s="45">
        <f>DATE(2023,7,2)</f>
        <v>45109</v>
      </c>
      <c r="F38" s="16">
        <v>1</v>
      </c>
      <c r="G38" s="3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row>
    <row r="39" spans="1:167" s="1" customFormat="1" ht="30" customHeight="1" outlineLevel="1" x14ac:dyDescent="0.3">
      <c r="A39" s="9"/>
      <c r="B39" s="52" t="s">
        <v>44</v>
      </c>
      <c r="C39" s="17"/>
      <c r="D39" s="91">
        <v>0</v>
      </c>
      <c r="E39" s="45">
        <f>DATE(2023, 7, 3)</f>
        <v>45110</v>
      </c>
      <c r="F39" s="16">
        <v>3</v>
      </c>
      <c r="G39" s="3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row>
    <row r="40" spans="1:167" s="1" customFormat="1" ht="30" customHeight="1" outlineLevel="1" x14ac:dyDescent="0.3">
      <c r="A40" s="9"/>
      <c r="B40" s="43" t="s">
        <v>45</v>
      </c>
      <c r="C40" s="17"/>
      <c r="D40" s="91"/>
      <c r="E40" s="45"/>
      <c r="F40" s="16"/>
      <c r="G40" s="30"/>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row>
    <row r="41" spans="1:167" s="1" customFormat="1" ht="30" customHeight="1" outlineLevel="1" x14ac:dyDescent="0.3">
      <c r="A41" s="9"/>
      <c r="B41" s="52" t="s">
        <v>46</v>
      </c>
      <c r="C41" s="17"/>
      <c r="D41" s="91">
        <v>0</v>
      </c>
      <c r="E41" s="45">
        <f>DATE(2023, 7, 2)</f>
        <v>45109</v>
      </c>
      <c r="F41" s="16">
        <v>4</v>
      </c>
      <c r="G41" s="30"/>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row>
    <row r="42" spans="1:167" s="1" customFormat="1" ht="30" customHeight="1" outlineLevel="1" x14ac:dyDescent="0.3">
      <c r="A42" s="9"/>
      <c r="B42" s="52"/>
      <c r="C42" s="17"/>
      <c r="D42" s="91"/>
      <c r="E42" s="45"/>
      <c r="F42" s="16"/>
      <c r="G42" s="30"/>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row>
    <row r="43" spans="1:167" s="1" customFormat="1" ht="30" customHeight="1" x14ac:dyDescent="0.3">
      <c r="A43" s="9"/>
      <c r="B43" s="44"/>
      <c r="C43" s="17"/>
      <c r="D43" s="91"/>
      <c r="E43" s="45"/>
      <c r="F43" s="16"/>
      <c r="G43" s="30"/>
      <c r="H43" s="29" t="str">
        <f>IFERROR(IF(LEN(Hitos34[[#This Row],[Días]])=0,"",IF(AND(H$7=$E43,$F43=1),Marcador_de_hito,"")),"")</f>
        <v/>
      </c>
      <c r="I43" s="29" t="str">
        <f>IFERROR(IF(LEN(Hitos34[[#This Row],[Días]])=0,"",IF(AND(I$7=$E43,$F43=1),Marcador_de_hito,"")),"")</f>
        <v/>
      </c>
      <c r="J43" s="29" t="str">
        <f>IFERROR(IF(LEN(Hitos34[[#This Row],[Días]])=0,"",IF(AND(J$7=$E43,$F43=1),Marcador_de_hito,"")),"")</f>
        <v/>
      </c>
      <c r="K43" s="29" t="str">
        <f>IFERROR(IF(LEN(Hitos34[[#This Row],[Días]])=0,"",IF(AND(K$7=$E43,$F43=1),Marcador_de_hito,"")),"")</f>
        <v/>
      </c>
      <c r="L43" s="29" t="str">
        <f>IFERROR(IF(LEN(Hitos34[[#This Row],[Días]])=0,"",IF(AND(L$7=$E43,$F43=1),Marcador_de_hito,"")),"")</f>
        <v/>
      </c>
      <c r="M43" s="29" t="str">
        <f>IFERROR(IF(LEN(Hitos34[[#This Row],[Días]])=0,"",IF(AND(M$7=$E43,$F43=1),Marcador_de_hito,"")),"")</f>
        <v/>
      </c>
      <c r="N43" s="29" t="str">
        <f>IFERROR(IF(LEN(Hitos34[[#This Row],[Días]])=0,"",IF(AND(N$7=$E43,$F43=1),Marcador_de_hito,"")),"")</f>
        <v/>
      </c>
      <c r="O43" s="29" t="str">
        <f>IFERROR(IF(LEN(Hitos34[[#This Row],[Días]])=0,"",IF(AND(O$7=$E43,$F43=1),Marcador_de_hito,"")),"")</f>
        <v/>
      </c>
      <c r="P43" s="29" t="str">
        <f>IFERROR(IF(LEN(Hitos34[[#This Row],[Días]])=0,"",IF(AND(P$7=$E43,$F43=1),Marcador_de_hito,"")),"")</f>
        <v/>
      </c>
      <c r="Q43" s="29" t="str">
        <f>IFERROR(IF(LEN(Hitos34[[#This Row],[Días]])=0,"",IF(AND(Q$7=$E43,$F43=1),Marcador_de_hito,"")),"")</f>
        <v/>
      </c>
      <c r="R43" s="29" t="str">
        <f>IFERROR(IF(LEN(Hitos34[[#This Row],[Días]])=0,"",IF(AND(R$7=$E43,$F43=1),Marcador_de_hito,"")),"")</f>
        <v/>
      </c>
      <c r="S43" s="29" t="str">
        <f>IFERROR(IF(LEN(Hitos34[[#This Row],[Días]])=0,"",IF(AND(S$7=$E43,$F43=1),Marcador_de_hito,"")),"")</f>
        <v/>
      </c>
      <c r="T43" s="29" t="str">
        <f>IFERROR(IF(LEN(Hitos34[[#This Row],[Días]])=0,"",IF(AND(T$7=$E43,$F43=1),Marcador_de_hito,"")),"")</f>
        <v/>
      </c>
      <c r="U43" s="29" t="str">
        <f>IFERROR(IF(LEN(Hitos34[[#This Row],[Días]])=0,"",IF(AND(U$7=$E43,$F43=1),Marcador_de_hito,"")),"")</f>
        <v/>
      </c>
      <c r="V43" s="29" t="str">
        <f>IFERROR(IF(LEN(Hitos34[[#This Row],[Días]])=0,"",IF(AND(V$7=$E43,$F43=1),Marcador_de_hito,"")),"")</f>
        <v/>
      </c>
      <c r="W43" s="29" t="str">
        <f>IFERROR(IF(LEN(Hitos34[[#This Row],[Días]])=0,"",IF(AND(W$7=$E43,$F43=1),Marcador_de_hito,"")),"")</f>
        <v/>
      </c>
      <c r="X43" s="29" t="str">
        <f>IFERROR(IF(LEN(Hitos34[[#This Row],[Días]])=0,"",IF(AND(X$7=$E43,$F43=1),Marcador_de_hito,"")),"")</f>
        <v/>
      </c>
      <c r="Y43" s="29" t="str">
        <f>IFERROR(IF(LEN(Hitos34[[#This Row],[Días]])=0,"",IF(AND(Y$7=$E43,$F43=1),Marcador_de_hito,"")),"")</f>
        <v/>
      </c>
      <c r="Z43" s="29" t="str">
        <f>IFERROR(IF(LEN(Hitos34[[#This Row],[Días]])=0,"",IF(AND(Z$7=$E43,$F43=1),Marcador_de_hito,"")),"")</f>
        <v/>
      </c>
      <c r="AA43" s="29" t="str">
        <f>IFERROR(IF(LEN(Hitos34[[#This Row],[Días]])=0,"",IF(AND(AA$7=$E43,$F43=1),Marcador_de_hito,"")),"")</f>
        <v/>
      </c>
      <c r="AB43" s="29" t="str">
        <f>IFERROR(IF(LEN(Hitos34[[#This Row],[Días]])=0,"",IF(AND(AB$7=$E43,$F43=1),Marcador_de_hito,"")),"")</f>
        <v/>
      </c>
      <c r="AC43" s="29" t="str">
        <f>IFERROR(IF(LEN(Hitos34[[#This Row],[Días]])=0,"",IF(AND(AC$7=$E43,$F43=1),Marcador_de_hito,"")),"")</f>
        <v/>
      </c>
      <c r="AD43" s="29" t="str">
        <f>IFERROR(IF(LEN(Hitos34[[#This Row],[Días]])=0,"",IF(AND(AD$7=$E43,$F43=1),Marcador_de_hito,"")),"")</f>
        <v/>
      </c>
      <c r="AE43" s="29" t="str">
        <f>IFERROR(IF(LEN(Hitos34[[#This Row],[Días]])=0,"",IF(AND(AE$7=$E43,$F43=1),Marcador_de_hito,"")),"")</f>
        <v/>
      </c>
      <c r="AF43" s="29" t="str">
        <f>IFERROR(IF(LEN(Hitos34[[#This Row],[Días]])=0,"",IF(AND(AF$7=$E43,$F43=1),Marcador_de_hito,"")),"")</f>
        <v/>
      </c>
      <c r="AG43" s="29" t="str">
        <f>IFERROR(IF(LEN(Hitos34[[#This Row],[Días]])=0,"",IF(AND(AG$7=$E43,$F43=1),Marcador_de_hito,"")),"")</f>
        <v/>
      </c>
      <c r="AH43" s="29" t="str">
        <f>IFERROR(IF(LEN(Hitos34[[#This Row],[Días]])=0,"",IF(AND(AH$7=$E43,$F43=1),Marcador_de_hito,"")),"")</f>
        <v/>
      </c>
      <c r="AI43" s="29" t="str">
        <f>IFERROR(IF(LEN(Hitos34[[#This Row],[Días]])=0,"",IF(AND(AI$7=$E43,$F43=1),Marcador_de_hito,"")),"")</f>
        <v/>
      </c>
      <c r="AJ43" s="29" t="str">
        <f>IFERROR(IF(LEN(Hitos34[[#This Row],[Días]])=0,"",IF(AND(AJ$7=$E43,$F43=1),Marcador_de_hito,"")),"")</f>
        <v/>
      </c>
      <c r="AK43" s="29" t="str">
        <f>IFERROR(IF(LEN(Hitos34[[#This Row],[Días]])=0,"",IF(AND(AK$7=$E43,$F43=1),Marcador_de_hito,"")),"")</f>
        <v/>
      </c>
      <c r="AL43" s="29" t="str">
        <f>IFERROR(IF(LEN(Hitos34[[#This Row],[Días]])=0,"",IF(AND(AL$7=$E43,$F43=1),Marcador_de_hito,"")),"")</f>
        <v/>
      </c>
      <c r="AM43" s="29" t="str">
        <f>IFERROR(IF(LEN(Hitos34[[#This Row],[Días]])=0,"",IF(AND(AM$7=$E43,$F43=1),Marcador_de_hito,"")),"")</f>
        <v/>
      </c>
      <c r="AN43" s="29" t="str">
        <f>IFERROR(IF(LEN(Hitos34[[#This Row],[Días]])=0,"",IF(AND(AN$7=$E43,$F43=1),Marcador_de_hito,"")),"")</f>
        <v/>
      </c>
      <c r="AO43" s="29" t="str">
        <f>IFERROR(IF(LEN(Hitos34[[#This Row],[Días]])=0,"",IF(AND(AO$7=$E43,$F43=1),Marcador_de_hito,"")),"")</f>
        <v/>
      </c>
      <c r="AP43" s="29" t="str">
        <f>IFERROR(IF(LEN(Hitos34[[#This Row],[Días]])=0,"",IF(AND(AP$7=$E43,$F43=1),Marcador_de_hito,"")),"")</f>
        <v/>
      </c>
      <c r="AQ43" s="29" t="str">
        <f>IFERROR(IF(LEN(Hitos34[[#This Row],[Días]])=0,"",IF(AND(AQ$7=$E43,$F43=1),Marcador_de_hito,"")),"")</f>
        <v/>
      </c>
      <c r="AR43" s="29" t="str">
        <f>IFERROR(IF(LEN(Hitos34[[#This Row],[Días]])=0,"",IF(AND(AR$7=$E43,$F43=1),Marcador_de_hito,"")),"")</f>
        <v/>
      </c>
      <c r="AS43" s="29" t="str">
        <f>IFERROR(IF(LEN(Hitos34[[#This Row],[Días]])=0,"",IF(AND(AS$7=$E43,$F43=1),Marcador_de_hito,"")),"")</f>
        <v/>
      </c>
      <c r="AT43" s="29" t="str">
        <f>IFERROR(IF(LEN(Hitos34[[#This Row],[Días]])=0,"",IF(AND(AT$7=$E43,$F43=1),Marcador_de_hito,"")),"")</f>
        <v/>
      </c>
      <c r="AU43" s="29" t="str">
        <f>IFERROR(IF(LEN(Hitos34[[#This Row],[Días]])=0,"",IF(AND(AU$7=$E43,$F43=1),Marcador_de_hito,"")),"")</f>
        <v/>
      </c>
      <c r="AV43" s="29" t="str">
        <f>IFERROR(IF(LEN(Hitos34[[#This Row],[Días]])=0,"",IF(AND(AV$7=$E43,$F43=1),Marcador_de_hito,"")),"")</f>
        <v/>
      </c>
      <c r="AW43" s="29" t="str">
        <f>IFERROR(IF(LEN(Hitos34[[#This Row],[Días]])=0,"",IF(AND(AW$7=$E43,$F43=1),Marcador_de_hito,"")),"")</f>
        <v/>
      </c>
      <c r="AX43" s="29" t="str">
        <f>IFERROR(IF(LEN(Hitos34[[#This Row],[Días]])=0,"",IF(AND(AX$7=$E43,$F43=1),Marcador_de_hito,"")),"")</f>
        <v/>
      </c>
      <c r="AY43" s="29" t="str">
        <f>IFERROR(IF(LEN(Hitos34[[#This Row],[Días]])=0,"",IF(AND(AY$7=$E43,$F43=1),Marcador_de_hito,"")),"")</f>
        <v/>
      </c>
      <c r="AZ43" s="29" t="str">
        <f>IFERROR(IF(LEN(Hitos34[[#This Row],[Días]])=0,"",IF(AND(AZ$7=$E43,$F43=1),Marcador_de_hito,"")),"")</f>
        <v/>
      </c>
      <c r="BA43" s="29" t="str">
        <f>IFERROR(IF(LEN(Hitos34[[#This Row],[Días]])=0,"",IF(AND(BA$7=$E43,$F43=1),Marcador_de_hito,"")),"")</f>
        <v/>
      </c>
      <c r="BB43" s="29" t="str">
        <f>IFERROR(IF(LEN(Hitos34[[#This Row],[Días]])=0,"",IF(AND(BB$7=$E43,$F43=1),Marcador_de_hito,"")),"")</f>
        <v/>
      </c>
      <c r="BC43" s="29" t="str">
        <f>IFERROR(IF(LEN(Hitos34[[#This Row],[Días]])=0,"",IF(AND(BC$7=$E43,$F43=1),Marcador_de_hito,"")),"")</f>
        <v/>
      </c>
      <c r="BD43" s="29" t="str">
        <f>IFERROR(IF(LEN(Hitos34[[#This Row],[Días]])=0,"",IF(AND(BD$7=$E43,$F43=1),Marcador_de_hito,"")),"")</f>
        <v/>
      </c>
      <c r="BE43" s="29" t="str">
        <f>IFERROR(IF(LEN(Hitos34[[#This Row],[Días]])=0,"",IF(AND(BE$7=$E43,$F43=1),Marcador_de_hito,"")),"")</f>
        <v/>
      </c>
      <c r="BF43" s="29" t="str">
        <f>IFERROR(IF(LEN(Hitos34[[#This Row],[Días]])=0,"",IF(AND(BF$7=$E43,$F43=1),Marcador_de_hito,"")),"")</f>
        <v/>
      </c>
      <c r="BG43" s="29" t="str">
        <f>IFERROR(IF(LEN(Hitos34[[#This Row],[Días]])=0,"",IF(AND(BG$7=$E43,$F43=1),Marcador_de_hito,"")),"")</f>
        <v/>
      </c>
      <c r="BH43" s="29" t="str">
        <f>IFERROR(IF(LEN(Hitos34[[#This Row],[Días]])=0,"",IF(AND(BH$7=$E43,$F43=1),Marcador_de_hito,"")),"")</f>
        <v/>
      </c>
      <c r="BI43" s="29" t="str">
        <f>IFERROR(IF(LEN(Hitos34[[#This Row],[Días]])=0,"",IF(AND(BI$7=$E43,$F43=1),Marcador_de_hito,"")),"")</f>
        <v/>
      </c>
      <c r="BJ43" s="29" t="str">
        <f>IFERROR(IF(LEN(Hitos34[[#This Row],[Días]])=0,"",IF(AND(BJ$7=$E43,$F43=1),Marcador_de_hito,"")),"")</f>
        <v/>
      </c>
      <c r="BK43" s="29" t="str">
        <f>IFERROR(IF(LEN(Hitos34[[#This Row],[Días]])=0,"",IF(AND(BK$7=$E43,$F43=1),Marcador_de_hito,"")),"")</f>
        <v/>
      </c>
      <c r="BL43" s="29" t="str">
        <f>IFERROR(IF(LEN(Hitos34[[#This Row],[Descripción del hito]])=0,"",IF(AND(BL$7=$E43,$F43=1),Marcador_de_hito,"")),"")</f>
        <v/>
      </c>
      <c r="BM43" s="29" t="str">
        <f>IFERROR(IF(LEN(Hitos34[[#This Row],[Descripción del hito]])=0,"",IF(AND(BM$7=$E43,$F43=1),Marcador_de_hito,"")),"")</f>
        <v/>
      </c>
      <c r="BN43" s="29" t="str">
        <f>IFERROR(IF(LEN(Hitos34[[#This Row],[Descripción del hito]])=0,"",IF(AND(BN$7=$E43,$F43=1),Marcador_de_hito,"")),"")</f>
        <v/>
      </c>
      <c r="BO43" s="29" t="str">
        <f>IFERROR(IF(LEN(Hitos34[[#This Row],[Descripción del hito]])=0,"",IF(AND(BO$7=$E43,$F43=1),Marcador_de_hito,"")),"")</f>
        <v/>
      </c>
      <c r="BP43" s="29" t="str">
        <f>IFERROR(IF(LEN(Hitos34[[#This Row],[Descripción del hito]])=0,"",IF(AND(BP$7=$E43,$F43=1),Marcador_de_hito,"")),"")</f>
        <v/>
      </c>
      <c r="BQ43" s="29" t="str">
        <f>IFERROR(IF(LEN(Hitos34[[#This Row],[Descripción del hito]])=0,"",IF(AND(BQ$7=$E43,$F43=1),Marcador_de_hito,"")),"")</f>
        <v/>
      </c>
      <c r="BR43" s="29" t="str">
        <f>IFERROR(IF(LEN(Hitos34[[#This Row],[Descripción del hito]])=0,"",IF(AND(BR$7=$E43,$F43=1),Marcador_de_hito,"")),"")</f>
        <v/>
      </c>
      <c r="BS43" s="29" t="str">
        <f>IFERROR(IF(LEN(Hitos34[[#This Row],[Descripción del hito]])=0,"",IF(AND(BS$7=$E43,$F43=1),Marcador_de_hito,"")),"")</f>
        <v/>
      </c>
      <c r="BT43" s="29" t="str">
        <f>IFERROR(IF(LEN(Hitos34[[#This Row],[Descripción del hito]])=0,"",IF(AND(BT$7=$E43,$F43=1),Marcador_de_hito,"")),"")</f>
        <v/>
      </c>
      <c r="BU43" s="29" t="str">
        <f>IFERROR(IF(LEN(Hitos34[[#This Row],[Descripción del hito]])=0,"",IF(AND(BU$7=$E43,$F43=1),Marcador_de_hito,"")),"")</f>
        <v/>
      </c>
      <c r="BV43" s="29" t="str">
        <f>IFERROR(IF(LEN(Hitos34[[#This Row],[Descripción del hito]])=0,"",IF(AND(BV$7=$E43,$F43=1),Marcador_de_hito,"")),"")</f>
        <v/>
      </c>
      <c r="BW43" s="29" t="str">
        <f>IFERROR(IF(LEN(Hitos34[[#This Row],[Descripción del hito]])=0,"",IF(AND(BW$7=$E43,$F43=1),Marcador_de_hito,"")),"")</f>
        <v/>
      </c>
      <c r="BX43" s="29" t="str">
        <f>IFERROR(IF(LEN(Hitos34[[#This Row],[Descripción del hito]])=0,"",IF(AND(BX$7=$E43,$F43=1),Marcador_de_hito,"")),"")</f>
        <v/>
      </c>
      <c r="BY43" s="29" t="str">
        <f>IFERROR(IF(LEN(Hitos34[[#This Row],[Descripción del hito]])=0,"",IF(AND(BY$7=$E43,$F43=1),Marcador_de_hito,"")),"")</f>
        <v/>
      </c>
      <c r="BZ43" s="29" t="str">
        <f>IFERROR(IF(LEN(Hitos34[[#This Row],[Descripción del hito]])=0,"",IF(AND(BZ$7=$E43,$F43=1),Marcador_de_hito,"")),"")</f>
        <v/>
      </c>
      <c r="CA43" s="29" t="str">
        <f>IFERROR(IF(LEN(Hitos34[[#This Row],[Descripción del hito]])=0,"",IF(AND(CA$7=$E43,$F43=1),Marcador_de_hito,"")),"")</f>
        <v/>
      </c>
      <c r="CB43" s="29" t="str">
        <f>IFERROR(IF(LEN(Hitos34[[#This Row],[Descripción del hito]])=0,"",IF(AND(CB$7=$E43,$F43=1),Marcador_de_hito,"")),"")</f>
        <v/>
      </c>
      <c r="CC43" s="29" t="str">
        <f>IFERROR(IF(LEN(Hitos34[[#This Row],[Descripción del hito]])=0,"",IF(AND(CC$7=$E43,$F43=1),Marcador_de_hito,"")),"")</f>
        <v/>
      </c>
      <c r="CD43" s="29" t="str">
        <f>IFERROR(IF(LEN(Hitos34[[#This Row],[Descripción del hito]])=0,"",IF(AND(CD$7=$E43,$F43=1),Marcador_de_hito,"")),"")</f>
        <v/>
      </c>
      <c r="CE43" s="29" t="str">
        <f>IFERROR(IF(LEN(Hitos34[[#This Row],[Descripción del hito]])=0,"",IF(AND(CE$7=$E43,$F43=1),Marcador_de_hito,"")),"")</f>
        <v/>
      </c>
      <c r="CF43" s="29" t="str">
        <f>IFERROR(IF(LEN(Hitos34[[#This Row],[Descripción del hito]])=0,"",IF(AND(CF$7=$E43,$F43=1),Marcador_de_hito,"")),"")</f>
        <v/>
      </c>
      <c r="CG43" s="29" t="str">
        <f>IFERROR(IF(LEN(Hitos34[[#This Row],[Descripción del hito]])=0,"",IF(AND(CG$7=$E43,$F43=1),Marcador_de_hito,"")),"")</f>
        <v/>
      </c>
      <c r="CH43" s="29" t="str">
        <f>IFERROR(IF(LEN(Hitos34[[#This Row],[Descripción del hito]])=0,"",IF(AND(CH$7=$E43,$F43=1),Marcador_de_hito,"")),"")</f>
        <v/>
      </c>
      <c r="CI43" s="29" t="str">
        <f>IFERROR(IF(LEN(Hitos34[[#This Row],[Descripción del hito]])=0,"",IF(AND(CI$7=$E43,$F43=1),Marcador_de_hito,"")),"")</f>
        <v/>
      </c>
      <c r="CJ43" s="29" t="str">
        <f>IFERROR(IF(LEN(Hitos34[[#This Row],[Descripción del hito]])=0,"",IF(AND(CJ$7=$E43,$F43=1),Marcador_de_hito,"")),"")</f>
        <v/>
      </c>
      <c r="CK43" s="29" t="str">
        <f>IFERROR(IF(LEN(Hitos34[[#This Row],[Descripción del hito]])=0,"",IF(AND(CK$7=$E43,$F43=1),Marcador_de_hito,"")),"")</f>
        <v/>
      </c>
      <c r="CL43" s="29" t="str">
        <f>IFERROR(IF(LEN(Hitos34[[#This Row],[Descripción del hito]])=0,"",IF(AND(CL$7=$E43,$F43=1),Marcador_de_hito,"")),"")</f>
        <v/>
      </c>
      <c r="CM43" s="29" t="str">
        <f>IFERROR(IF(LEN(Hitos34[[#This Row],[Descripción del hito]])=0,"",IF(AND(CM$7=$E43,$F43=1),Marcador_de_hito,"")),"")</f>
        <v/>
      </c>
      <c r="CN43" s="29" t="str">
        <f>IFERROR(IF(LEN(Hitos34[[#This Row],[Descripción del hito]])=0,"",IF(AND(CN$7=$E43,$F43=1),Marcador_de_hito,"")),"")</f>
        <v/>
      </c>
      <c r="CO43" s="29" t="str">
        <f>IFERROR(IF(LEN(Hitos34[[#This Row],[Descripción del hito]])=0,"",IF(AND(CO$7=$E43,$F43=1),Marcador_de_hito,"")),"")</f>
        <v/>
      </c>
      <c r="CP43" s="29" t="str">
        <f>IFERROR(IF(LEN(Hitos34[[#This Row],[Descripción del hito]])=0,"",IF(AND(CP$7=$E43,$F43=1),Marcador_de_hito,"")),"")</f>
        <v/>
      </c>
      <c r="CQ43" s="29" t="str">
        <f>IFERROR(IF(LEN(Hitos34[[#This Row],[Descripción del hito]])=0,"",IF(AND(CQ$7=$E43,$F43=1),Marcador_de_hito,"")),"")</f>
        <v/>
      </c>
      <c r="CR43" s="29" t="str">
        <f>IFERROR(IF(LEN(Hitos34[[#This Row],[Asignado a]])=0,"",IF(AND(CR$7=$E43,$F43=1),Marcador_de_hito,"")),"")</f>
        <v/>
      </c>
      <c r="CS43" s="29" t="str">
        <f>IFERROR(IF(LEN(Hitos34[[#This Row],[Asignado a]])=0,"",IF(AND(CS$7=$E43,$F43=1),Marcador_de_hito,"")),"")</f>
        <v/>
      </c>
      <c r="CT43" s="29" t="str">
        <f>IFERROR(IF(LEN(Hitos34[[#This Row],[Asignado a]])=0,"",IF(AND(CT$7=$E43,$F43=1),Marcador_de_hito,"")),"")</f>
        <v/>
      </c>
      <c r="CU43" s="29" t="str">
        <f>IFERROR(IF(LEN(Hitos34[[#This Row],[Asignado a]])=0,"",IF(AND(CU$7=$E43,$F43=1),Marcador_de_hito,"")),"")</f>
        <v/>
      </c>
      <c r="CV43" s="29" t="str">
        <f>IFERROR(IF(LEN(Hitos34[[#This Row],[Asignado a]])=0,"",IF(AND(CV$7=$E43,$F43=1),Marcador_de_hito,"")),"")</f>
        <v/>
      </c>
      <c r="CW43" s="29" t="str">
        <f>IFERROR(IF(LEN(Hitos34[[#This Row],[Asignado a]])=0,"",IF(AND(CW$7=$E43,$F43=1),Marcador_de_hito,"")),"")</f>
        <v/>
      </c>
      <c r="CX43" s="29" t="str">
        <f>IFERROR(IF(LEN(Hitos34[[#This Row],[Asignado a]])=0,"",IF(AND(CX$7=$E43,$F43=1),Marcador_de_hito,"")),"")</f>
        <v/>
      </c>
      <c r="CY43" s="29" t="str">
        <f>IFERROR(IF(LEN(Hitos34[[#This Row],[Asignado a]])=0,"",IF(AND(CY$7=$E43,$F43=1),Marcador_de_hito,"")),"")</f>
        <v/>
      </c>
      <c r="CZ43" s="29" t="str">
        <f>IFERROR(IF(LEN(Hitos34[[#This Row],[Asignado a]])=0,"",IF(AND(CZ$7=$E43,$F43=1),Marcador_de_hito,"")),"")</f>
        <v/>
      </c>
      <c r="DA43" s="29" t="str">
        <f>IFERROR(IF(LEN(Hitos34[[#This Row],[Asignado a]])=0,"",IF(AND(DA$7=$E43,$F43=1),Marcador_de_hito,"")),"")</f>
        <v/>
      </c>
      <c r="DB43" s="29" t="str">
        <f>IFERROR(IF(LEN(Hitos34[[#This Row],[Asignado a]])=0,"",IF(AND(DB$7=$E43,$F43=1),Marcador_de_hito,"")),"")</f>
        <v/>
      </c>
      <c r="DC43" s="29" t="str">
        <f>IFERROR(IF(LEN(Hitos34[[#This Row],[Asignado a]])=0,"",IF(AND(DC$7=$E43,$F43=1),Marcador_de_hito,"")),"")</f>
        <v/>
      </c>
      <c r="DD43" s="29" t="str">
        <f>IFERROR(IF(LEN(Hitos34[[#This Row],[Asignado a]])=0,"",IF(AND(DD$7=$E43,$F43=1),Marcador_de_hito,"")),"")</f>
        <v/>
      </c>
      <c r="DE43" s="29" t="str">
        <f>IFERROR(IF(LEN(Hitos34[[#This Row],[Asignado a]])=0,"",IF(AND(DE$7=$E43,$F43=1),Marcador_de_hito,"")),"")</f>
        <v/>
      </c>
      <c r="DF43" s="29" t="str">
        <f>IFERROR(IF(LEN(Hitos34[[#This Row],[Asignado a]])=0,"",IF(AND(DF$7=$E43,$F43=1),Marcador_de_hito,"")),"")</f>
        <v/>
      </c>
      <c r="DG43" s="29" t="str">
        <f>IFERROR(IF(LEN(Hitos34[[#This Row],[Asignado a]])=0,"",IF(AND(DG$7=$E43,$F43=1),Marcador_de_hito,"")),"")</f>
        <v/>
      </c>
      <c r="DH43" s="29" t="str">
        <f>IFERROR(IF(LEN(Hitos34[[#This Row],[Asignado a]])=0,"",IF(AND(DH$7=$E43,$F43=1),Marcador_de_hito,"")),"")</f>
        <v/>
      </c>
      <c r="DI43" s="29" t="str">
        <f>IFERROR(IF(LEN(Hitos34[[#This Row],[Asignado a]])=0,"",IF(AND(DI$7=$E43,$F43=1),Marcador_de_hito,"")),"")</f>
        <v/>
      </c>
      <c r="DJ43" s="29" t="str">
        <f>IFERROR(IF(LEN(Hitos34[[#This Row],[Asignado a]])=0,"",IF(AND(DJ$7=$E43,$F43=1),Marcador_de_hito,"")),"")</f>
        <v/>
      </c>
      <c r="DK43" s="29" t="str">
        <f>IFERROR(IF(LEN(Hitos34[[#This Row],[Asignado a]])=0,"",IF(AND(DK$7=$E43,$F43=1),Marcador_de_hito,"")),"")</f>
        <v/>
      </c>
      <c r="DL43" s="29" t="str">
        <f>IFERROR(IF(LEN(Hitos34[[#This Row],[Asignado a]])=0,"",IF(AND(DL$7=$E43,$F43=1),Marcador_de_hito,"")),"")</f>
        <v/>
      </c>
      <c r="DM43" s="29" t="str">
        <f>IFERROR(IF(LEN(Hitos34[[#This Row],[Asignado a]])=0,"",IF(AND(DM$7=$E43,$F43=1),Marcador_de_hito,"")),"")</f>
        <v/>
      </c>
      <c r="DN43" s="29" t="str">
        <f>IFERROR(IF(LEN(Hitos34[[#This Row],[Asignado a]])=0,"",IF(AND(DN$7=$E43,$F43=1),Marcador_de_hito,"")),"")</f>
        <v/>
      </c>
      <c r="DO43" s="29" t="str">
        <f>IFERROR(IF(LEN(Hitos34[[#This Row],[Progreso]])=0,"",IF(AND(DO$7=$E43,$F43=1),Marcador_de_hito,"")),"")</f>
        <v/>
      </c>
      <c r="DP43" s="29" t="str">
        <f>IFERROR(IF(LEN(Hitos34[[#This Row],[Inicio]])=0,"",IF(AND(DP$7=$E43,$F43=1),Marcador_de_hito,"")),"")</f>
        <v/>
      </c>
      <c r="DQ43" s="29" t="str">
        <f>IFERROR(IF(LEN(Hitos34[[#This Row],[Días]])=0,"",IF(AND(DQ$7=$E43,$F43=1),Marcador_de_hito,"")),"")</f>
        <v/>
      </c>
      <c r="DR43" s="29" t="str">
        <f>IFERROR(IF(LEN(Hitos34[[#This Row],[Descripción del hito]])=0,"",IF(AND(DR$7=$E43,$F43=1),Marcador_de_hito,"")),"")</f>
        <v/>
      </c>
      <c r="DS43" s="29" t="str">
        <f>IFERROR(IF(LEN(Hitos34[[#This Row],[Asignado a]])=0,"",IF(AND(DS$7=$E43,$F43=1),Marcador_de_hito,"")),"")</f>
        <v/>
      </c>
      <c r="DT43" s="29" t="str">
        <f>IFERROR(IF(LEN(Hitos34[[#This Row],[Progreso]])=0,"",IF(AND(DT$7=$E43,$F43=1),Marcador_de_hito,"")),"")</f>
        <v/>
      </c>
      <c r="DU43" s="29" t="str">
        <f>IFERROR(IF(LEN(Hitos34[[#This Row],[Inicio]])=0,"",IF(AND(DU$7=$E43,$F43=1),Marcador_de_hito,"")),"")</f>
        <v/>
      </c>
      <c r="DV43" s="29" t="str">
        <f>IFERROR(IF(LEN(Hitos34[[#This Row],[Días]])=0,"",IF(AND(DV$7=$E43,$F43=1),Marcador_de_hito,"")),"")</f>
        <v/>
      </c>
      <c r="DW43" s="29" t="str">
        <f>IFERROR(IF(LEN(Hitos34[[#This Row],[Descripción del hito]])=0,"",IF(AND(DW$7=$E43,$F43=1),Marcador_de_hito,"")),"")</f>
        <v/>
      </c>
      <c r="DX43" s="29" t="str">
        <f>IFERROR(IF(LEN(Hitos34[[#This Row],[Asignado a]])=0,"",IF(AND(DX$7=$E43,$F43=1),Marcador_de_hito,"")),"")</f>
        <v/>
      </c>
      <c r="DY43" s="29" t="str">
        <f>IFERROR(IF(LEN(Hitos34[[#This Row],[Progreso]])=0,"",IF(AND(DY$7=$E43,$F43=1),Marcador_de_hito,"")),"")</f>
        <v/>
      </c>
      <c r="DZ43" s="29" t="str">
        <f>IFERROR(IF(LEN(Hitos34[[#This Row],[Inicio]])=0,"",IF(AND(DZ$7=$E43,$F43=1),Marcador_de_hito,"")),"")</f>
        <v/>
      </c>
      <c r="EA43" s="29" t="str">
        <f>IFERROR(IF(LEN(Hitos34[[#This Row],[Días]])=0,"",IF(AND(EA$7=$E43,$F43=1),Marcador_de_hito,"")),"")</f>
        <v/>
      </c>
      <c r="EB43" s="29" t="str">
        <f>IFERROR(IF(LEN(Hitos34[[#This Row],[Descripción del hito]])=0,"",IF(AND(EB$7=$E43,$F43=1),Marcador_de_hito,"")),"")</f>
        <v/>
      </c>
      <c r="EC43" s="29" t="str">
        <f>IFERROR(IF(LEN(Hitos34[[#This Row],[Asignado a]])=0,"",IF(AND(EC$7=$E43,$F43=1),Marcador_de_hito,"")),"")</f>
        <v/>
      </c>
      <c r="ED43" s="29" t="str">
        <f>IFERROR(IF(LEN(Hitos34[[#This Row],[Progreso]])=0,"",IF(AND(ED$7=$E43,$F43=1),Marcador_de_hito,"")),"")</f>
        <v/>
      </c>
      <c r="EE43" s="29" t="str">
        <f>IFERROR(IF(LEN(Hitos34[[#This Row],[Inicio]])=0,"",IF(AND(EE$7=$E43,$F43=1),Marcador_de_hito,"")),"")</f>
        <v/>
      </c>
      <c r="EF43" s="29" t="str">
        <f>IFERROR(IF(LEN(Hitos34[[#This Row],[Días]])=0,"",IF(AND(EF$7=$E43,$F43=1),Marcador_de_hito,"")),"")</f>
        <v/>
      </c>
      <c r="EG43" s="29" t="str">
        <f>IFERROR(IF(LEN(Hitos34[[#This Row],[Descripción del hito]])=0,"",IF(AND(EG$7=$E43,$F43=1),Marcador_de_hito,"")),"")</f>
        <v/>
      </c>
      <c r="EH43" s="29" t="str">
        <f>IFERROR(IF(LEN(Hitos34[[#This Row],[Asignado a]])=0,"",IF(AND(EH$7=$E43,$F43=1),Marcador_de_hito,"")),"")</f>
        <v/>
      </c>
      <c r="EI43" s="29" t="str">
        <f>IFERROR(IF(LEN(Hitos34[[#This Row],[Progreso]])=0,"",IF(AND(EI$7=$E43,$F43=1),Marcador_de_hito,"")),"")</f>
        <v/>
      </c>
      <c r="EJ43" s="29" t="str">
        <f>IFERROR(IF(LEN(Hitos34[[#This Row],[Inicio]])=0,"",IF(AND(EJ$7=$E43,$F43=1),Marcador_de_hito,"")),"")</f>
        <v/>
      </c>
      <c r="EK43" s="29" t="str">
        <f>IFERROR(IF(LEN(Hitos34[[#This Row],[Días]])=0,"",IF(AND(EK$7=$E43,$F43=1),Marcador_de_hito,"")),"")</f>
        <v/>
      </c>
      <c r="EL43" s="29" t="str">
        <f>IFERROR(IF(LEN(Hitos34[[#This Row],[Descripción del hito]])=0,"",IF(AND(EL$7=$E43,$F43=1),Marcador_de_hito,"")),"")</f>
        <v/>
      </c>
      <c r="EM43" s="29" t="str">
        <f>IFERROR(IF(LEN(Hitos34[[#This Row],[Asignado a]])=0,"",IF(AND(EM$7=$E43,$F43=1),Marcador_de_hito,"")),"")</f>
        <v/>
      </c>
      <c r="EN43" s="29" t="str">
        <f>IFERROR(IF(LEN(Hitos34[[#This Row],[Progreso]])=0,"",IF(AND(EN$7=$E43,$F43=1),Marcador_de_hito,"")),"")</f>
        <v/>
      </c>
      <c r="EO43" s="29" t="str">
        <f>IFERROR(IF(LEN(Hitos34[[#This Row],[Inicio]])=0,"",IF(AND(EO$7=$E43,$F43=1),Marcador_de_hito,"")),"")</f>
        <v/>
      </c>
      <c r="EP43" s="29" t="str">
        <f>IFERROR(IF(LEN(Hitos34[[#This Row],[Días]])=0,"",IF(AND(EP$7=$E43,$F43=1),Marcador_de_hito,"")),"")</f>
        <v/>
      </c>
      <c r="EQ43" s="29" t="str">
        <f>IFERROR(IF(LEN(Hitos34[[#This Row],[Descripción del hito]])=0,"",IF(AND(EQ$7=$E43,$F43=1),Marcador_de_hito,"")),"")</f>
        <v/>
      </c>
      <c r="ER43" s="29" t="str">
        <f>IFERROR(IF(LEN(Hitos34[[#This Row],[Asignado a]])=0,"",IF(AND(ER$7=$E43,$F43=1),Marcador_de_hito,"")),"")</f>
        <v/>
      </c>
      <c r="ES43" s="29" t="str">
        <f>IFERROR(IF(LEN(Hitos34[[#This Row],[Progreso]])=0,"",IF(AND(ES$7=$E43,$F43=1),Marcador_de_hito,"")),"")</f>
        <v/>
      </c>
      <c r="ET43" s="29" t="str">
        <f>IFERROR(IF(LEN(Hitos34[[#This Row],[Inicio]])=0,"",IF(AND(ET$7=$E43,$F43=1),Marcador_de_hito,"")),"")</f>
        <v/>
      </c>
      <c r="EU43" s="29" t="str">
        <f>IFERROR(IF(LEN(Hitos34[[#This Row],[Días]])=0,"",IF(AND(EU$7=$E43,$F43=1),Marcador_de_hito,"")),"")</f>
        <v/>
      </c>
      <c r="EV43" s="29" t="str">
        <f>IFERROR(IF(LEN(Hitos34[[#This Row],[Descripción del hito]])=0,"",IF(AND(EV$7=$E43,$F43=1),Marcador_de_hito,"")),"")</f>
        <v/>
      </c>
      <c r="EW43" s="29" t="str">
        <f>IFERROR(IF(LEN(Hitos34[[#This Row],[Asignado a]])=0,"",IF(AND(EW$7=$E43,$F43=1),Marcador_de_hito,"")),"")</f>
        <v/>
      </c>
      <c r="EX43" s="29" t="str">
        <f>IFERROR(IF(LEN(Hitos34[[#This Row],[Progreso]])=0,"",IF(AND(EX$7=$E43,$F43=1),Marcador_de_hito,"")),"")</f>
        <v/>
      </c>
      <c r="EY43" s="29" t="str">
        <f>IFERROR(IF(LEN(Hitos34[[#This Row],[Inicio]])=0,"",IF(AND(EY$7=$E43,$F43=1),Marcador_de_hito,"")),"")</f>
        <v/>
      </c>
      <c r="EZ43" s="29" t="str">
        <f>IFERROR(IF(LEN(Hitos34[[#This Row],[Días]])=0,"",IF(AND(EZ$7=$E43,$F43=1),Marcador_de_hito,"")),"")</f>
        <v/>
      </c>
      <c r="FA43" s="29" t="str">
        <f>IFERROR(IF(LEN(Hitos34[[#This Row],[Descripción del hito]])=0,"",IF(AND(FA$7=$E43,$F43=1),Marcador_de_hito,"")),"")</f>
        <v/>
      </c>
      <c r="FB43" s="29" t="str">
        <f>IFERROR(IF(LEN(Hitos34[[#This Row],[Asignado a]])=0,"",IF(AND(FB$7=$E43,$F43=1),Marcador_de_hito,"")),"")</f>
        <v/>
      </c>
      <c r="FC43" s="29" t="str">
        <f>IFERROR(IF(LEN(Hitos34[[#This Row],[Progreso]])=0,"",IF(AND(FC$7=$E43,$F43=1),Marcador_de_hito,"")),"")</f>
        <v/>
      </c>
      <c r="FD43" s="29" t="str">
        <f>IFERROR(IF(LEN(Hitos34[[#This Row],[Inicio]])=0,"",IF(AND(FD$7=$E43,$F43=1),Marcador_de_hito,"")),"")</f>
        <v/>
      </c>
      <c r="FE43" s="29" t="str">
        <f>IFERROR(IF(LEN(Hitos34[[#This Row],[Días]])=0,"",IF(AND(FE$7=$E43,$F43=1),Marcador_de_hito,"")),"")</f>
        <v/>
      </c>
      <c r="FF43" s="29" t="str">
        <f>IFERROR(IF(LEN(Hitos34[[#This Row],[Descripción del hito]])=0,"",IF(AND(FF$7=$E43,$F43=1),Marcador_de_hito,"")),"")</f>
        <v/>
      </c>
      <c r="FG43" s="29" t="str">
        <f>IFERROR(IF(LEN(Hitos34[[#This Row],[Asignado a]])=0,"",IF(AND(FG$7=$E43,$F43=1),Marcador_de_hito,"")),"")</f>
        <v/>
      </c>
      <c r="FH43" s="29" t="str">
        <f>IFERROR(IF(LEN(Hitos34[[#This Row],[Progreso]])=0,"",IF(AND(FH$7=$E43,$F43=1),Marcador_de_hito,"")),"")</f>
        <v/>
      </c>
      <c r="FI43" s="29" t="str">
        <f>IFERROR(IF(LEN(Hitos34[[#This Row],[Inicio]])=0,"",IF(AND(FI$7=$E43,$F43=1),Marcador_de_hito,"")),"")</f>
        <v/>
      </c>
      <c r="FJ43" s="29" t="str">
        <f>IFERROR(IF(LEN(Hitos34[[#This Row],[Días]])=0,"",IF(AND(FJ$7=$E43,$F43=1),Marcador_de_hito,"")),"")</f>
        <v/>
      </c>
      <c r="FK43" s="29" t="str">
        <f>IFERROR(IF(LEN(Hitos34[[#This Row],[Descripción del hito]])=0,"",IF(AND(FK$7=$E43,$F43=1),Marcador_de_hito,"")),"")</f>
        <v/>
      </c>
    </row>
    <row r="44" spans="1:167" s="1" customFormat="1" ht="30" customHeight="1" thickBot="1" x14ac:dyDescent="0.35">
      <c r="A44" s="10"/>
      <c r="B44" s="12" t="s">
        <v>18</v>
      </c>
      <c r="C44" s="12"/>
      <c r="D44" s="12"/>
      <c r="E44" s="21"/>
      <c r="F44" s="12"/>
      <c r="G44" s="19"/>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row>
    <row r="45" spans="1:167" ht="30" customHeight="1" x14ac:dyDescent="0.3">
      <c r="C45" s="4"/>
      <c r="F45" s="11"/>
      <c r="G45" s="3"/>
    </row>
    <row r="46" spans="1:167" ht="30" customHeight="1" x14ac:dyDescent="0.3">
      <c r="C46" s="5"/>
    </row>
  </sheetData>
  <mergeCells count="1">
    <mergeCell ref="O5:T5"/>
  </mergeCells>
  <conditionalFormatting sqref="D8:D43">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FK43">
    <cfRule type="expression" dxfId="12" priority="6">
      <formula>H$7&lt;=Hoy</formula>
    </cfRule>
  </conditionalFormatting>
  <conditionalFormatting sqref="H9:FK43">
    <cfRule type="expression" dxfId="11" priority="5" stopIfTrue="1">
      <formula>AND(H$7&gt;=$E9+1,H$7&lt;=$E9+$F9-2)</formula>
    </cfRule>
  </conditionalFormatting>
  <conditionalFormatting sqref="H7:FK8">
    <cfRule type="expression" dxfId="10"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C37A3A84-4C26-4730-9254-E9FB5346C501}">
      <formula1>0</formula1>
    </dataValidation>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639D1A76-2D41-4360-B6AE-7D7D40210EE1}"/>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F2D5707E-DE9B-4D3A-90DE-5B9EAD7B9DC1}"/>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A675B12D-B73B-4159-97E5-0EC2DD142602}"/>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AAD009A7-FE49-496B-B782-615C91C10B4C}"/>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0060E070-32DC-488F-A8DB-C79290723BA0}"/>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940A8A8-4DCE-454B-AD25-2A74833F6BB0}"/>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522C2E-4FCB-4613-9F6E-4199F6F59758}"/>
    <dataValidation allowBlank="1" showInputMessage="1" showErrorMessage="1" prompt="Esta fila marca el final de los datos del hito de Gantt. NO escriba nada en esta fila. _x000a__x000a_Para agregar más elementos, inserte las nuevas filas encima de esta." sqref="A44" xr:uid="{6E30C851-4384-4BC7-A403-BF5CFB36A6BE}"/>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arra de desplazamiento 1">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D8:D43</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20"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H9:FK43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topLeftCell="A22" zoomScale="90" zoomScaleNormal="90" zoomScalePageLayoutView="70" workbookViewId="0"/>
  </sheetViews>
  <sheetFormatPr baseColWidth="10" defaultColWidth="8.886718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63" width="4.6640625" customWidth="1"/>
  </cols>
  <sheetData>
    <row r="1" spans="1:63" ht="25.2" customHeight="1" x14ac:dyDescent="0.3"/>
    <row r="2" spans="1:63" ht="50.1" customHeight="1" x14ac:dyDescent="0.3">
      <c r="A2" s="59"/>
      <c r="B2" s="67"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3">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74" t="s">
        <v>5</v>
      </c>
      <c r="E4" s="50"/>
      <c r="I4" s="22"/>
      <c r="J4" s="22"/>
      <c r="K4" s="22"/>
      <c r="L4" s="22"/>
      <c r="M4" s="22"/>
      <c r="N4" s="22"/>
    </row>
    <row r="5" spans="1:63" ht="30" customHeight="1" x14ac:dyDescent="0.3">
      <c r="A5" s="10"/>
      <c r="B5" s="61" t="s">
        <v>6</v>
      </c>
      <c r="C5" s="50">
        <f ca="1">IFERROR(IF(MIN(Hitos3[Inicio])=0,TODAY(),MIN(Hitos3[Inicio])),TODAY())</f>
        <v>45110</v>
      </c>
      <c r="E5" s="62"/>
      <c r="H5" s="36"/>
      <c r="I5" s="37"/>
      <c r="J5" s="37"/>
      <c r="K5" s="37"/>
      <c r="L5" s="37"/>
      <c r="M5" s="38"/>
      <c r="O5" s="108" t="s">
        <v>23</v>
      </c>
      <c r="P5" s="108"/>
      <c r="Q5" s="108"/>
      <c r="R5" s="108"/>
      <c r="S5" s="108"/>
      <c r="T5" s="108"/>
      <c r="U5" s="51">
        <v>13</v>
      </c>
      <c r="V5" s="69"/>
    </row>
    <row r="6" spans="1:63" ht="30" customHeight="1" x14ac:dyDescent="0.4">
      <c r="A6" s="10"/>
      <c r="B6" s="63" t="s">
        <v>7</v>
      </c>
      <c r="C6" s="51">
        <v>1</v>
      </c>
      <c r="D6" s="51">
        <f>Marcador_de_hito</f>
        <v>1</v>
      </c>
      <c r="H6" s="75" t="str">
        <f ca="1">TEXT(H7,"mmmm")</f>
        <v>July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August</v>
      </c>
      <c r="AD6" s="27"/>
      <c r="AE6" s="27"/>
      <c r="AF6" s="27"/>
      <c r="AG6" s="27"/>
      <c r="AH6" s="27"/>
      <c r="AI6" s="27"/>
      <c r="AJ6" s="76" t="str">
        <f ca="1">IF(OR(TEXT(AJ7,"mmmm")=AC6,TEXT(AJ7,"mmmm")=V6,TEXT(AJ7,"mmmm")=O6,TEXT(AJ7,"mmmm")=H6),"",TEXT(AJ7,"mmmm"))</f>
        <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September</v>
      </c>
      <c r="BF6" s="27"/>
      <c r="BG6" s="27"/>
      <c r="BH6" s="27"/>
      <c r="BI6" s="27"/>
      <c r="BJ6" s="27"/>
      <c r="BK6" s="27"/>
    </row>
    <row r="7" spans="1:63" ht="18" customHeight="1" x14ac:dyDescent="0.3">
      <c r="A7" s="10"/>
      <c r="B7" s="23"/>
      <c r="H7" s="100">
        <f ca="1">IFERROR(Inicio_del_proyecto+Incremento_de_desplazamiento,TODAY())</f>
        <v>45123</v>
      </c>
      <c r="I7" s="101">
        <f ca="1">H7+1</f>
        <v>45124</v>
      </c>
      <c r="J7" s="101">
        <f t="shared" ref="J7:AW7" ca="1" si="0">I7+1</f>
        <v>45125</v>
      </c>
      <c r="K7" s="101">
        <f ca="1">J7+1</f>
        <v>45126</v>
      </c>
      <c r="L7" s="101">
        <f t="shared" ca="1" si="0"/>
        <v>45127</v>
      </c>
      <c r="M7" s="101">
        <f t="shared" ca="1" si="0"/>
        <v>45128</v>
      </c>
      <c r="N7" s="101">
        <f t="shared" ca="1" si="0"/>
        <v>45129</v>
      </c>
      <c r="O7" s="101">
        <f ca="1">N7+1</f>
        <v>45130</v>
      </c>
      <c r="P7" s="101">
        <f ca="1">O7+1</f>
        <v>45131</v>
      </c>
      <c r="Q7" s="101">
        <f t="shared" ca="1" si="0"/>
        <v>45132</v>
      </c>
      <c r="R7" s="101">
        <f t="shared" ca="1" si="0"/>
        <v>45133</v>
      </c>
      <c r="S7" s="101">
        <f t="shared" ca="1" si="0"/>
        <v>45134</v>
      </c>
      <c r="T7" s="101">
        <f t="shared" ca="1" si="0"/>
        <v>45135</v>
      </c>
      <c r="U7" s="101">
        <f t="shared" ca="1" si="0"/>
        <v>45136</v>
      </c>
      <c r="V7" s="101">
        <f ca="1">U7+1</f>
        <v>45137</v>
      </c>
      <c r="W7" s="101">
        <f ca="1">V7+1</f>
        <v>45138</v>
      </c>
      <c r="X7" s="101">
        <f t="shared" ca="1" si="0"/>
        <v>45139</v>
      </c>
      <c r="Y7" s="101">
        <f t="shared" ca="1" si="0"/>
        <v>45140</v>
      </c>
      <c r="Z7" s="101">
        <f t="shared" ca="1" si="0"/>
        <v>45141</v>
      </c>
      <c r="AA7" s="101">
        <f t="shared" ca="1" si="0"/>
        <v>45142</v>
      </c>
      <c r="AB7" s="101">
        <f t="shared" ca="1" si="0"/>
        <v>45143</v>
      </c>
      <c r="AC7" s="101">
        <f ca="1">AB7+1</f>
        <v>45144</v>
      </c>
      <c r="AD7" s="101">
        <f ca="1">AC7+1</f>
        <v>45145</v>
      </c>
      <c r="AE7" s="101">
        <f t="shared" ca="1" si="0"/>
        <v>45146</v>
      </c>
      <c r="AF7" s="101">
        <f t="shared" ca="1" si="0"/>
        <v>45147</v>
      </c>
      <c r="AG7" s="101">
        <f t="shared" ca="1" si="0"/>
        <v>45148</v>
      </c>
      <c r="AH7" s="101">
        <f t="shared" ca="1" si="0"/>
        <v>45149</v>
      </c>
      <c r="AI7" s="101">
        <f t="shared" ca="1" si="0"/>
        <v>45150</v>
      </c>
      <c r="AJ7" s="101">
        <f ca="1">AI7+1</f>
        <v>45151</v>
      </c>
      <c r="AK7" s="101">
        <f ca="1">AJ7+1</f>
        <v>45152</v>
      </c>
      <c r="AL7" s="101">
        <f t="shared" ca="1" si="0"/>
        <v>45153</v>
      </c>
      <c r="AM7" s="101">
        <f t="shared" ca="1" si="0"/>
        <v>45154</v>
      </c>
      <c r="AN7" s="101">
        <f t="shared" ca="1" si="0"/>
        <v>45155</v>
      </c>
      <c r="AO7" s="101">
        <f t="shared" ca="1" si="0"/>
        <v>45156</v>
      </c>
      <c r="AP7" s="101">
        <f t="shared" ca="1" si="0"/>
        <v>45157</v>
      </c>
      <c r="AQ7" s="101">
        <f ca="1">AP7+1</f>
        <v>45158</v>
      </c>
      <c r="AR7" s="101">
        <f ca="1">AQ7+1</f>
        <v>45159</v>
      </c>
      <c r="AS7" s="101">
        <f t="shared" ca="1" si="0"/>
        <v>45160</v>
      </c>
      <c r="AT7" s="101">
        <f t="shared" ca="1" si="0"/>
        <v>45161</v>
      </c>
      <c r="AU7" s="101">
        <f t="shared" ca="1" si="0"/>
        <v>45162</v>
      </c>
      <c r="AV7" s="101">
        <f t="shared" ca="1" si="0"/>
        <v>45163</v>
      </c>
      <c r="AW7" s="101">
        <f t="shared" ca="1" si="0"/>
        <v>45164</v>
      </c>
      <c r="AX7" s="101">
        <f ca="1">AW7+1</f>
        <v>45165</v>
      </c>
      <c r="AY7" s="101">
        <f ca="1">AX7+1</f>
        <v>45166</v>
      </c>
      <c r="AZ7" s="101">
        <f t="shared" ref="AZ7:BD7" ca="1" si="1">AY7+1</f>
        <v>45167</v>
      </c>
      <c r="BA7" s="101">
        <f t="shared" ca="1" si="1"/>
        <v>45168</v>
      </c>
      <c r="BB7" s="101">
        <f t="shared" ca="1" si="1"/>
        <v>45169</v>
      </c>
      <c r="BC7" s="101">
        <f t="shared" ca="1" si="1"/>
        <v>45170</v>
      </c>
      <c r="BD7" s="101">
        <f t="shared" ca="1" si="1"/>
        <v>45171</v>
      </c>
      <c r="BE7" s="101">
        <f ca="1">BD7+1</f>
        <v>45172</v>
      </c>
      <c r="BF7" s="101">
        <f ca="1">BE7+1</f>
        <v>45173</v>
      </c>
      <c r="BG7" s="101">
        <f t="shared" ref="BG7:BK7" ca="1" si="2">BF7+1</f>
        <v>45174</v>
      </c>
      <c r="BH7" s="101">
        <f t="shared" ca="1" si="2"/>
        <v>45175</v>
      </c>
      <c r="BI7" s="101">
        <f t="shared" ca="1" si="2"/>
        <v>45176</v>
      </c>
      <c r="BJ7" s="101">
        <f t="shared" ca="1" si="2"/>
        <v>45177</v>
      </c>
      <c r="BK7" s="102">
        <f t="shared" ca="1" si="2"/>
        <v>45178</v>
      </c>
    </row>
    <row r="8" spans="1:63" ht="30.9" customHeight="1" x14ac:dyDescent="0.3">
      <c r="A8" s="10"/>
      <c r="B8" s="31" t="s">
        <v>8</v>
      </c>
      <c r="C8" s="32" t="s">
        <v>19</v>
      </c>
      <c r="D8" s="32" t="s">
        <v>20</v>
      </c>
      <c r="E8" s="32" t="s">
        <v>21</v>
      </c>
      <c r="F8" s="32" t="s">
        <v>22</v>
      </c>
      <c r="G8" s="66"/>
      <c r="H8" s="54" t="str">
        <f ca="1">LEFT(TEXT(H7,"ddd"),1)</f>
        <v>S</v>
      </c>
      <c r="I8" s="53" t="str">
        <f ca="1">LEFT(TEXT(I7,"ddd"),1)</f>
        <v>M</v>
      </c>
      <c r="J8" s="53" t="str">
        <f ca="1">LEFT(TEXT(J7,"ddd"),1)</f>
        <v>T</v>
      </c>
      <c r="K8" s="53" t="str">
        <f t="shared" ref="K8:BK8" ca="1" si="3">LEFT(TEXT(K7,"ddd"),1)</f>
        <v>W</v>
      </c>
      <c r="L8" s="53" t="str">
        <f t="shared" ca="1" si="3"/>
        <v>T</v>
      </c>
      <c r="M8" s="53" t="str">
        <f t="shared" ca="1" si="3"/>
        <v>F</v>
      </c>
      <c r="N8" s="53" t="str">
        <f t="shared" ca="1" si="3"/>
        <v>S</v>
      </c>
      <c r="O8" s="53" t="str">
        <f t="shared" ca="1" si="3"/>
        <v>S</v>
      </c>
      <c r="P8" s="53" t="str">
        <f t="shared" ca="1" si="3"/>
        <v>M</v>
      </c>
      <c r="Q8" s="53" t="str">
        <f t="shared" ca="1" si="3"/>
        <v>T</v>
      </c>
      <c r="R8" s="53" t="str">
        <f t="shared" ca="1" si="3"/>
        <v>W</v>
      </c>
      <c r="S8" s="53" t="str">
        <f t="shared" ca="1" si="3"/>
        <v>T</v>
      </c>
      <c r="T8" s="53" t="str">
        <f t="shared" ca="1" si="3"/>
        <v>F</v>
      </c>
      <c r="U8" s="53" t="str">
        <f t="shared" ca="1" si="3"/>
        <v>S</v>
      </c>
      <c r="V8" s="53" t="str">
        <f t="shared" ca="1" si="3"/>
        <v>S</v>
      </c>
      <c r="W8" s="53" t="str">
        <f t="shared" ca="1" si="3"/>
        <v>M</v>
      </c>
      <c r="X8" s="53" t="str">
        <f t="shared" ca="1" si="3"/>
        <v>T</v>
      </c>
      <c r="Y8" s="53" t="str">
        <f t="shared" ca="1" si="3"/>
        <v>W</v>
      </c>
      <c r="Z8" s="53" t="str">
        <f t="shared" ca="1" si="3"/>
        <v>T</v>
      </c>
      <c r="AA8" s="53" t="str">
        <f t="shared" ca="1" si="3"/>
        <v>F</v>
      </c>
      <c r="AB8" s="53" t="str">
        <f t="shared" ca="1" si="3"/>
        <v>S</v>
      </c>
      <c r="AC8" s="53" t="str">
        <f t="shared" ca="1" si="3"/>
        <v>S</v>
      </c>
      <c r="AD8" s="53" t="str">
        <f t="shared" ca="1" si="3"/>
        <v>M</v>
      </c>
      <c r="AE8" s="53" t="str">
        <f t="shared" ca="1" si="3"/>
        <v>T</v>
      </c>
      <c r="AF8" s="53" t="str">
        <f t="shared" ca="1" si="3"/>
        <v>W</v>
      </c>
      <c r="AG8" s="53" t="str">
        <f t="shared" ca="1" si="3"/>
        <v>T</v>
      </c>
      <c r="AH8" s="53" t="str">
        <f t="shared" ca="1" si="3"/>
        <v>F</v>
      </c>
      <c r="AI8" s="53" t="str">
        <f t="shared" ca="1" si="3"/>
        <v>S</v>
      </c>
      <c r="AJ8" s="53" t="str">
        <f t="shared" ca="1" si="3"/>
        <v>S</v>
      </c>
      <c r="AK8" s="53" t="str">
        <f t="shared" ca="1" si="3"/>
        <v>M</v>
      </c>
      <c r="AL8" s="53" t="str">
        <f t="shared" ca="1" si="3"/>
        <v>T</v>
      </c>
      <c r="AM8" s="53" t="str">
        <f t="shared" ca="1" si="3"/>
        <v>W</v>
      </c>
      <c r="AN8" s="53" t="str">
        <f t="shared" ca="1" si="3"/>
        <v>T</v>
      </c>
      <c r="AO8" s="53" t="str">
        <f t="shared" ca="1" si="3"/>
        <v>F</v>
      </c>
      <c r="AP8" s="53" t="str">
        <f t="shared" ca="1" si="3"/>
        <v>S</v>
      </c>
      <c r="AQ8" s="53" t="str">
        <f t="shared" ca="1" si="3"/>
        <v>S</v>
      </c>
      <c r="AR8" s="53" t="str">
        <f t="shared" ca="1" si="3"/>
        <v>M</v>
      </c>
      <c r="AS8" s="53" t="str">
        <f t="shared" ca="1" si="3"/>
        <v>T</v>
      </c>
      <c r="AT8" s="53" t="str">
        <f t="shared" ca="1" si="3"/>
        <v>W</v>
      </c>
      <c r="AU8" s="53" t="str">
        <f t="shared" ca="1" si="3"/>
        <v>T</v>
      </c>
      <c r="AV8" s="53" t="str">
        <f t="shared" ca="1" si="3"/>
        <v>F</v>
      </c>
      <c r="AW8" s="53" t="str">
        <f t="shared" ca="1" si="3"/>
        <v>S</v>
      </c>
      <c r="AX8" s="53" t="str">
        <f t="shared" ca="1" si="3"/>
        <v>S</v>
      </c>
      <c r="AY8" s="53" t="str">
        <f t="shared" ca="1" si="3"/>
        <v>M</v>
      </c>
      <c r="AZ8" s="53" t="str">
        <f t="shared" ca="1" si="3"/>
        <v>T</v>
      </c>
      <c r="BA8" s="53" t="str">
        <f t="shared" ca="1" si="3"/>
        <v>W</v>
      </c>
      <c r="BB8" s="53" t="str">
        <f t="shared" ca="1" si="3"/>
        <v>T</v>
      </c>
      <c r="BC8" s="53" t="str">
        <f t="shared" ca="1" si="3"/>
        <v>F</v>
      </c>
      <c r="BD8" s="53" t="str">
        <f t="shared" ca="1" si="3"/>
        <v>S</v>
      </c>
      <c r="BE8" s="53" t="str">
        <f t="shared" ca="1" si="3"/>
        <v>S</v>
      </c>
      <c r="BF8" s="53" t="str">
        <f t="shared" ca="1" si="3"/>
        <v>M</v>
      </c>
      <c r="BG8" s="53" t="str">
        <f t="shared" ca="1" si="3"/>
        <v>T</v>
      </c>
      <c r="BH8" s="53" t="str">
        <f t="shared" ca="1" si="3"/>
        <v>W</v>
      </c>
      <c r="BI8" s="53" t="str">
        <f t="shared" ca="1" si="3"/>
        <v>T</v>
      </c>
      <c r="BJ8" s="53" t="str">
        <f t="shared" ca="1" si="3"/>
        <v>F</v>
      </c>
      <c r="BK8" s="65" t="str">
        <f t="shared" ca="1" si="3"/>
        <v>S</v>
      </c>
    </row>
    <row r="9" spans="1:63"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3" t="s">
        <v>9</v>
      </c>
      <c r="C10" s="17"/>
      <c r="D10" s="77"/>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row>
    <row r="11" spans="1:63" s="1" customFormat="1" ht="30" customHeight="1" outlineLevel="1" x14ac:dyDescent="0.3">
      <c r="A11" s="10"/>
      <c r="B11" s="52" t="s">
        <v>10</v>
      </c>
      <c r="C11" s="17"/>
      <c r="D11" s="90">
        <v>0.25</v>
      </c>
      <c r="E11" s="45">
        <f ca="1">TODAY()</f>
        <v>45113</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row>
    <row r="12" spans="1:63" s="1" customFormat="1" ht="30" customHeight="1" outlineLevel="1" x14ac:dyDescent="0.3">
      <c r="A12" s="10"/>
      <c r="B12" s="52" t="s">
        <v>11</v>
      </c>
      <c r="C12" s="17"/>
      <c r="D12" s="47"/>
      <c r="E12" s="45">
        <f ca="1">TODAY()+5</f>
        <v>45118</v>
      </c>
      <c r="F12" s="16">
        <v>1</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row>
    <row r="13" spans="1:63" s="1" customFormat="1" ht="30" customHeight="1" outlineLevel="1" x14ac:dyDescent="0.3">
      <c r="A13" s="9"/>
      <c r="B13" s="52" t="s">
        <v>12</v>
      </c>
      <c r="C13" s="17"/>
      <c r="D13" s="90">
        <v>0.5</v>
      </c>
      <c r="E13" s="45">
        <f ca="1">TODAY()-3</f>
        <v>45110</v>
      </c>
      <c r="F13" s="16">
        <v>10</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row>
    <row r="14" spans="1:63" s="1" customFormat="1" ht="30" customHeight="1" outlineLevel="1" x14ac:dyDescent="0.3">
      <c r="A14" s="9"/>
      <c r="B14" s="52" t="s">
        <v>13</v>
      </c>
      <c r="C14" s="17"/>
      <c r="D14" s="47"/>
      <c r="E14" s="45">
        <f ca="1">TODAY()+20</f>
        <v>45133</v>
      </c>
      <c r="F14" s="16">
        <v>1</v>
      </c>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row>
    <row r="15" spans="1:63" s="1" customFormat="1" ht="30" customHeight="1" outlineLevel="1" x14ac:dyDescent="0.3">
      <c r="A15" s="9"/>
      <c r="B15" s="52" t="s">
        <v>14</v>
      </c>
      <c r="C15" s="17"/>
      <c r="D15" s="90">
        <v>0.1</v>
      </c>
      <c r="E15" s="45">
        <f ca="1">TODAY()+6</f>
        <v>45119</v>
      </c>
      <c r="F15" s="16">
        <v>6</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row>
    <row r="16" spans="1:63" s="1" customFormat="1" ht="30" customHeight="1" x14ac:dyDescent="0.3">
      <c r="A16" s="10"/>
      <c r="B16" s="43" t="s">
        <v>15</v>
      </c>
      <c r="C16" s="17"/>
      <c r="D16" s="47"/>
      <c r="E16" s="45"/>
      <c r="F16" s="16"/>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row>
    <row r="17" spans="1:63" s="1" customFormat="1" ht="30" customHeight="1" outlineLevel="1" x14ac:dyDescent="0.3">
      <c r="A17" s="10"/>
      <c r="B17" s="52" t="s">
        <v>10</v>
      </c>
      <c r="C17" s="17"/>
      <c r="D17" s="90">
        <v>0.6</v>
      </c>
      <c r="E17" s="45">
        <f ca="1">TODAY()+6</f>
        <v>45119</v>
      </c>
      <c r="F17" s="16">
        <v>13</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row>
    <row r="18" spans="1:63" s="1" customFormat="1" ht="30" customHeight="1" outlineLevel="1" x14ac:dyDescent="0.3">
      <c r="A18" s="9"/>
      <c r="B18" s="52" t="s">
        <v>11</v>
      </c>
      <c r="C18" s="17"/>
      <c r="D18" s="47">
        <v>0.5</v>
      </c>
      <c r="E18" s="45">
        <f ca="1">TODAY()+7</f>
        <v>45120</v>
      </c>
      <c r="F18" s="16">
        <v>9</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t="str">
        <f ca="1">IFERROR(IF(LEN(Hitos34[[#This Row],[Días]])=0,"",IF(AND(AF$7=$E18,$F18=1),Marcador_de_hito,"")),"")</f>
        <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t="str">
        <f ca="1">IFERROR(IF(LEN(Hitos34[[#This Row],[Días]])=0,"",IF(AND(AS$7=$E18,$F18=1),Marcador_de_hito,"")),"")</f>
        <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row>
    <row r="19" spans="1:63" s="1" customFormat="1" ht="30" customHeight="1" outlineLevel="1" x14ac:dyDescent="0.3">
      <c r="A19" s="9"/>
      <c r="B19" s="52" t="s">
        <v>12</v>
      </c>
      <c r="C19" s="17"/>
      <c r="D19" s="90">
        <v>0.33</v>
      </c>
      <c r="E19" s="45">
        <f ca="1">TODAY()+15</f>
        <v>45128</v>
      </c>
      <c r="F19" s="16">
        <v>11</v>
      </c>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row>
    <row r="20" spans="1:63" s="1" customFormat="1" ht="30" customHeight="1" outlineLevel="1" x14ac:dyDescent="0.3">
      <c r="A20" s="9"/>
      <c r="B20" s="52" t="s">
        <v>13</v>
      </c>
      <c r="C20" s="17"/>
      <c r="D20" s="47"/>
      <c r="E20" s="45">
        <f ca="1">TODAY()+24</f>
        <v>45137</v>
      </c>
      <c r="F20" s="16">
        <v>1</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f ca="1">IFERROR(IF(LEN(Hitos34[[#This Row],[Días]])=0,"",IF(AND(V$7=$E20,$F20=1),Marcador_de_hito,"")),"")</f>
        <v>1</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row>
    <row r="21" spans="1:63" s="1" customFormat="1" ht="30" customHeight="1" outlineLevel="1" x14ac:dyDescent="0.3">
      <c r="A21" s="9"/>
      <c r="B21" s="52" t="s">
        <v>14</v>
      </c>
      <c r="C21" s="17"/>
      <c r="D21" s="90"/>
      <c r="E21" s="45">
        <f ca="1">TODAY()+25</f>
        <v>45138</v>
      </c>
      <c r="F21" s="16">
        <v>24</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row>
    <row r="22" spans="1:63" s="1" customFormat="1" ht="30" customHeight="1" x14ac:dyDescent="0.3">
      <c r="A22" s="9"/>
      <c r="B22" s="43" t="s">
        <v>16</v>
      </c>
      <c r="C22" s="17"/>
      <c r="D22" s="47"/>
      <c r="E22" s="45"/>
      <c r="F22" s="16"/>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t="str">
        <f ca="1">IFERROR(IF(LEN(Hitos34[[#This Row],[Días]])=0,"",IF(AND(AT$7=$E22,$F22=1),Marcador_de_hito,"")),"")</f>
        <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t="str">
        <f ca="1">IFERROR(IF(LEN(Hitos34[[#This Row],[Días]])=0,"",IF(AND(BG$7=$E22,$F22=1),Marcador_de_hito,"")),"")</f>
        <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row>
    <row r="23" spans="1:63" s="1" customFormat="1" ht="30" customHeight="1" outlineLevel="1" x14ac:dyDescent="0.3">
      <c r="A23" s="9"/>
      <c r="B23" s="52" t="s">
        <v>10</v>
      </c>
      <c r="C23" s="17"/>
      <c r="D23" s="90"/>
      <c r="E23" s="45">
        <f ca="1">TODAY()+15</f>
        <v>45128</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row>
    <row r="24" spans="1:63" s="1" customFormat="1" ht="30" customHeight="1" outlineLevel="1" x14ac:dyDescent="0.3">
      <c r="A24" s="9"/>
      <c r="B24" s="52" t="s">
        <v>11</v>
      </c>
      <c r="C24" s="17"/>
      <c r="D24" s="47"/>
      <c r="E24" s="45">
        <f ca="1">TODAY()+19</f>
        <v>45132</v>
      </c>
      <c r="F24" s="16">
        <v>14</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row>
    <row r="25" spans="1:63" s="1" customFormat="1" ht="30" customHeight="1" outlineLevel="1" x14ac:dyDescent="0.3">
      <c r="A25" s="9"/>
      <c r="B25" s="52" t="s">
        <v>12</v>
      </c>
      <c r="C25" s="17"/>
      <c r="D25" s="90"/>
      <c r="E25" s="45">
        <f ca="1">TODAY()+35</f>
        <v>45148</v>
      </c>
      <c r="F25" s="16">
        <v>6</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row>
    <row r="26" spans="1:63" s="1" customFormat="1" ht="30" customHeight="1" outlineLevel="1" x14ac:dyDescent="0.3">
      <c r="A26" s="9"/>
      <c r="B26" s="52" t="s">
        <v>13</v>
      </c>
      <c r="C26" s="17"/>
      <c r="D26" s="47"/>
      <c r="E26" s="45">
        <f ca="1">TODAY()+48</f>
        <v>45161</v>
      </c>
      <c r="F26" s="16">
        <v>3</v>
      </c>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row>
    <row r="27" spans="1:63" s="1" customFormat="1" ht="30" customHeight="1" outlineLevel="1" x14ac:dyDescent="0.3">
      <c r="A27" s="9"/>
      <c r="B27" s="52" t="s">
        <v>14</v>
      </c>
      <c r="C27" s="17"/>
      <c r="D27" s="90"/>
      <c r="E27" s="45">
        <f ca="1">TODAY()+40</f>
        <v>45153</v>
      </c>
      <c r="F27" s="16">
        <v>19</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row>
    <row r="28" spans="1:63" s="1" customFormat="1" ht="30" customHeight="1" x14ac:dyDescent="0.3">
      <c r="A28" s="9"/>
      <c r="B28" s="43" t="s">
        <v>17</v>
      </c>
      <c r="C28" s="17"/>
      <c r="D28" s="47"/>
      <c r="E28" s="45"/>
      <c r="F28" s="16"/>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row>
    <row r="29" spans="1:63" s="1" customFormat="1" ht="30" customHeight="1" outlineLevel="1" x14ac:dyDescent="0.3">
      <c r="A29" s="9"/>
      <c r="B29" s="52" t="s">
        <v>10</v>
      </c>
      <c r="C29" s="17"/>
      <c r="D29" s="90"/>
      <c r="E29" s="45">
        <f ca="1">TODAY()+37</f>
        <v>45150</v>
      </c>
      <c r="F29" s="16">
        <v>15</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row>
    <row r="30" spans="1:63" s="1" customFormat="1" ht="30" customHeight="1" outlineLevel="1" x14ac:dyDescent="0.3">
      <c r="A30" s="9"/>
      <c r="B30" s="52" t="s">
        <v>11</v>
      </c>
      <c r="C30" s="17"/>
      <c r="D30" s="47"/>
      <c r="E30" s="45">
        <f ca="1">TODAY()+29</f>
        <v>45142</v>
      </c>
      <c r="F30" s="16">
        <v>5</v>
      </c>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row>
    <row r="31" spans="1:63" s="1" customFormat="1" ht="30" customHeight="1" outlineLevel="1" x14ac:dyDescent="0.3">
      <c r="A31" s="9"/>
      <c r="B31" s="52" t="s">
        <v>12</v>
      </c>
      <c r="C31" s="17"/>
      <c r="D31" s="90"/>
      <c r="E31" s="45">
        <f ca="1">TODAY()+80</f>
        <v>45193</v>
      </c>
      <c r="F31" s="16">
        <v>5</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row>
    <row r="32" spans="1:63" s="1" customFormat="1" ht="30" customHeight="1" outlineLevel="1" x14ac:dyDescent="0.3">
      <c r="A32" s="9"/>
      <c r="B32" s="52" t="s">
        <v>13</v>
      </c>
      <c r="C32" s="17"/>
      <c r="D32" s="47"/>
      <c r="E32" s="45"/>
      <c r="F32" s="16"/>
      <c r="G32" s="30"/>
      <c r="H32" s="29" t="str">
        <f ca="1">IFERROR(IF(LEN(Hitos34[[#This Row],[Días]])=0,"",IF(AND(H$7=$E32,$F32=1),Marcador_de_hito,"")),"")</f>
        <v/>
      </c>
      <c r="I32" s="29" t="str">
        <f ca="1">IFERROR(IF(LEN(Hitos34[[#This Row],[Días]])=0,"",IF(AND(I$7=$E32,$F32=1),Marcador_de_hito,"")),"")</f>
        <v/>
      </c>
      <c r="J32" s="29" t="str">
        <f ca="1">IFERROR(IF(LEN(Hitos34[[#This Row],[Días]])=0,"",IF(AND(J$7=$E32,$F32=1),Marcador_de_hito,"")),"")</f>
        <v/>
      </c>
      <c r="K32" s="29" t="str">
        <f ca="1">IFERROR(IF(LEN(Hitos34[[#This Row],[Días]])=0,"",IF(AND(K$7=$E32,$F32=1),Marcador_de_hito,"")),"")</f>
        <v/>
      </c>
      <c r="L32" s="29" t="str">
        <f ca="1">IFERROR(IF(LEN(Hitos34[[#This Row],[Días]])=0,"",IF(AND(L$7=$E32,$F32=1),Marcador_de_hito,"")),"")</f>
        <v/>
      </c>
      <c r="M32" s="29" t="str">
        <f ca="1">IFERROR(IF(LEN(Hitos34[[#This Row],[Días]])=0,"",IF(AND(M$7=$E32,$F32=1),Marcador_de_hito,"")),"")</f>
        <v/>
      </c>
      <c r="N32" s="29" t="str">
        <f ca="1">IFERROR(IF(LEN(Hitos34[[#This Row],[Días]])=0,"",IF(AND(N$7=$E32,$F32=1),Marcador_de_hito,"")),"")</f>
        <v/>
      </c>
      <c r="O32" s="29" t="str">
        <f ca="1">IFERROR(IF(LEN(Hitos34[[#This Row],[Días]])=0,"",IF(AND(O$7=$E32,$F32=1),Marcador_de_hito,"")),"")</f>
        <v/>
      </c>
      <c r="P32" s="29" t="str">
        <f ca="1">IFERROR(IF(LEN(Hitos34[[#This Row],[Días]])=0,"",IF(AND(P$7=$E32,$F32=1),Marcador_de_hito,"")),"")</f>
        <v/>
      </c>
      <c r="Q32" s="29" t="str">
        <f ca="1">IFERROR(IF(LEN(Hitos34[[#This Row],[Días]])=0,"",IF(AND(Q$7=$E32,$F32=1),Marcador_de_hito,"")),"")</f>
        <v/>
      </c>
      <c r="R32" s="29" t="str">
        <f ca="1">IFERROR(IF(LEN(Hitos34[[#This Row],[Días]])=0,"",IF(AND(R$7=$E32,$F32=1),Marcador_de_hito,"")),"")</f>
        <v/>
      </c>
      <c r="S32" s="29" t="str">
        <f ca="1">IFERROR(IF(LEN(Hitos34[[#This Row],[Días]])=0,"",IF(AND(S$7=$E32,$F32=1),Marcador_de_hito,"")),"")</f>
        <v/>
      </c>
      <c r="T32" s="29" t="str">
        <f ca="1">IFERROR(IF(LEN(Hitos34[[#This Row],[Días]])=0,"",IF(AND(T$7=$E32,$F32=1),Marcador_de_hito,"")),"")</f>
        <v/>
      </c>
      <c r="U32" s="29" t="str">
        <f ca="1">IFERROR(IF(LEN(Hitos34[[#This Row],[Días]])=0,"",IF(AND(U$7=$E32,$F32=1),Marcador_de_hito,"")),"")</f>
        <v/>
      </c>
      <c r="V32" s="29" t="str">
        <f ca="1">IFERROR(IF(LEN(Hitos34[[#This Row],[Días]])=0,"",IF(AND(V$7=$E32,$F32=1),Marcador_de_hito,"")),"")</f>
        <v/>
      </c>
      <c r="W32" s="29" t="str">
        <f ca="1">IFERROR(IF(LEN(Hitos34[[#This Row],[Días]])=0,"",IF(AND(W$7=$E32,$F32=1),Marcador_de_hito,"")),"")</f>
        <v/>
      </c>
      <c r="X32" s="29" t="str">
        <f ca="1">IFERROR(IF(LEN(Hitos34[[#This Row],[Días]])=0,"",IF(AND(X$7=$E32,$F32=1),Marcador_de_hito,"")),"")</f>
        <v/>
      </c>
      <c r="Y32" s="29" t="str">
        <f ca="1">IFERROR(IF(LEN(Hitos34[[#This Row],[Días]])=0,"",IF(AND(Y$7=$E32,$F32=1),Marcador_de_hito,"")),"")</f>
        <v/>
      </c>
      <c r="Z32" s="29" t="str">
        <f ca="1">IFERROR(IF(LEN(Hitos34[[#This Row],[Días]])=0,"",IF(AND(Z$7=$E32,$F32=1),Marcador_de_hito,"")),"")</f>
        <v/>
      </c>
      <c r="AA32" s="29" t="str">
        <f ca="1">IFERROR(IF(LEN(Hitos34[[#This Row],[Días]])=0,"",IF(AND(AA$7=$E32,$F32=1),Marcador_de_hito,"")),"")</f>
        <v/>
      </c>
      <c r="AB32" s="29" t="str">
        <f ca="1">IFERROR(IF(LEN(Hitos34[[#This Row],[Días]])=0,"",IF(AND(AB$7=$E32,$F32=1),Marcador_de_hito,"")),"")</f>
        <v/>
      </c>
      <c r="AC32" s="29" t="str">
        <f ca="1">IFERROR(IF(LEN(Hitos34[[#This Row],[Días]])=0,"",IF(AND(AC$7=$E32,$F32=1),Marcador_de_hito,"")),"")</f>
        <v/>
      </c>
      <c r="AD32" s="29" t="str">
        <f ca="1">IFERROR(IF(LEN(Hitos34[[#This Row],[Días]])=0,"",IF(AND(AD$7=$E32,$F32=1),Marcador_de_hito,"")),"")</f>
        <v/>
      </c>
      <c r="AE32" s="29" t="str">
        <f ca="1">IFERROR(IF(LEN(Hitos34[[#This Row],[Días]])=0,"",IF(AND(AE$7=$E32,$F32=1),Marcador_de_hito,"")),"")</f>
        <v/>
      </c>
      <c r="AF32" s="29" t="str">
        <f ca="1">IFERROR(IF(LEN(Hitos34[[#This Row],[Días]])=0,"",IF(AND(AF$7=$E32,$F32=1),Marcador_de_hito,"")),"")</f>
        <v/>
      </c>
      <c r="AG32" s="29" t="str">
        <f ca="1">IFERROR(IF(LEN(Hitos34[[#This Row],[Días]])=0,"",IF(AND(AG$7=$E32,$F32=1),Marcador_de_hito,"")),"")</f>
        <v/>
      </c>
      <c r="AH32" s="29" t="str">
        <f ca="1">IFERROR(IF(LEN(Hitos34[[#This Row],[Días]])=0,"",IF(AND(AH$7=$E32,$F32=1),Marcador_de_hito,"")),"")</f>
        <v/>
      </c>
      <c r="AI32" s="29" t="str">
        <f ca="1">IFERROR(IF(LEN(Hitos34[[#This Row],[Días]])=0,"",IF(AND(AI$7=$E32,$F32=1),Marcador_de_hito,"")),"")</f>
        <v/>
      </c>
      <c r="AJ32" s="29" t="str">
        <f ca="1">IFERROR(IF(LEN(Hitos34[[#This Row],[Días]])=0,"",IF(AND(AJ$7=$E32,$F32=1),Marcador_de_hito,"")),"")</f>
        <v/>
      </c>
      <c r="AK32" s="29" t="str">
        <f ca="1">IFERROR(IF(LEN(Hitos34[[#This Row],[Días]])=0,"",IF(AND(AK$7=$E32,$F32=1),Marcador_de_hito,"")),"")</f>
        <v/>
      </c>
      <c r="AL32" s="29" t="str">
        <f ca="1">IFERROR(IF(LEN(Hitos34[[#This Row],[Días]])=0,"",IF(AND(AL$7=$E32,$F32=1),Marcador_de_hito,"")),"")</f>
        <v/>
      </c>
      <c r="AM32" s="29" t="str">
        <f ca="1">IFERROR(IF(LEN(Hitos34[[#This Row],[Días]])=0,"",IF(AND(AM$7=$E32,$F32=1),Marcador_de_hito,"")),"")</f>
        <v/>
      </c>
      <c r="AN32" s="29" t="str">
        <f ca="1">IFERROR(IF(LEN(Hitos34[[#This Row],[Días]])=0,"",IF(AND(AN$7=$E32,$F32=1),Marcador_de_hito,"")),"")</f>
        <v/>
      </c>
      <c r="AO32" s="29" t="str">
        <f ca="1">IFERROR(IF(LEN(Hitos34[[#This Row],[Días]])=0,"",IF(AND(AO$7=$E32,$F32=1),Marcador_de_hito,"")),"")</f>
        <v/>
      </c>
      <c r="AP32" s="29" t="str">
        <f ca="1">IFERROR(IF(LEN(Hitos34[[#This Row],[Días]])=0,"",IF(AND(AP$7=$E32,$F32=1),Marcador_de_hito,"")),"")</f>
        <v/>
      </c>
      <c r="AQ32" s="29" t="str">
        <f ca="1">IFERROR(IF(LEN(Hitos34[[#This Row],[Días]])=0,"",IF(AND(AQ$7=$E32,$F32=1),Marcador_de_hito,"")),"")</f>
        <v/>
      </c>
      <c r="AR32" s="29" t="str">
        <f ca="1">IFERROR(IF(LEN(Hitos34[[#This Row],[Días]])=0,"",IF(AND(AR$7=$E32,$F32=1),Marcador_de_hito,"")),"")</f>
        <v/>
      </c>
      <c r="AS32" s="29" t="str">
        <f ca="1">IFERROR(IF(LEN(Hitos34[[#This Row],[Días]])=0,"",IF(AND(AS$7=$E32,$F32=1),Marcador_de_hito,"")),"")</f>
        <v/>
      </c>
      <c r="AT32" s="29" t="str">
        <f ca="1">IFERROR(IF(LEN(Hitos34[[#This Row],[Días]])=0,"",IF(AND(AT$7=$E32,$F32=1),Marcador_de_hito,"")),"")</f>
        <v/>
      </c>
      <c r="AU32" s="29" t="str">
        <f ca="1">IFERROR(IF(LEN(Hitos34[[#This Row],[Días]])=0,"",IF(AND(AU$7=$E32,$F32=1),Marcador_de_hito,"")),"")</f>
        <v/>
      </c>
      <c r="AV32" s="29" t="str">
        <f ca="1">IFERROR(IF(LEN(Hitos34[[#This Row],[Días]])=0,"",IF(AND(AV$7=$E32,$F32=1),Marcador_de_hito,"")),"")</f>
        <v/>
      </c>
      <c r="AW32" s="29" t="str">
        <f ca="1">IFERROR(IF(LEN(Hitos34[[#This Row],[Días]])=0,"",IF(AND(AW$7=$E32,$F32=1),Marcador_de_hito,"")),"")</f>
        <v/>
      </c>
      <c r="AX32" s="29" t="str">
        <f ca="1">IFERROR(IF(LEN(Hitos34[[#This Row],[Días]])=0,"",IF(AND(AX$7=$E32,$F32=1),Marcador_de_hito,"")),"")</f>
        <v/>
      </c>
      <c r="AY32" s="29" t="str">
        <f ca="1">IFERROR(IF(LEN(Hitos34[[#This Row],[Días]])=0,"",IF(AND(AY$7=$E32,$F32=1),Marcador_de_hito,"")),"")</f>
        <v/>
      </c>
      <c r="AZ32" s="29" t="str">
        <f ca="1">IFERROR(IF(LEN(Hitos34[[#This Row],[Días]])=0,"",IF(AND(AZ$7=$E32,$F32=1),Marcador_de_hito,"")),"")</f>
        <v/>
      </c>
      <c r="BA32" s="29" t="str">
        <f ca="1">IFERROR(IF(LEN(Hitos34[[#This Row],[Días]])=0,"",IF(AND(BA$7=$E32,$F32=1),Marcador_de_hito,"")),"")</f>
        <v/>
      </c>
      <c r="BB32" s="29" t="str">
        <f ca="1">IFERROR(IF(LEN(Hitos34[[#This Row],[Días]])=0,"",IF(AND(BB$7=$E32,$F32=1),Marcador_de_hito,"")),"")</f>
        <v/>
      </c>
      <c r="BC32" s="29" t="str">
        <f ca="1">IFERROR(IF(LEN(Hitos34[[#This Row],[Días]])=0,"",IF(AND(BC$7=$E32,$F32=1),Marcador_de_hito,"")),"")</f>
        <v/>
      </c>
      <c r="BD32" s="29" t="str">
        <f ca="1">IFERROR(IF(LEN(Hitos34[[#This Row],[Días]])=0,"",IF(AND(BD$7=$E32,$F32=1),Marcador_de_hito,"")),"")</f>
        <v/>
      </c>
      <c r="BE32" s="29" t="str">
        <f ca="1">IFERROR(IF(LEN(Hitos34[[#This Row],[Días]])=0,"",IF(AND(BE$7=$E32,$F32=1),Marcador_de_hito,"")),"")</f>
        <v/>
      </c>
      <c r="BF32" s="29" t="str">
        <f ca="1">IFERROR(IF(LEN(Hitos34[[#This Row],[Días]])=0,"",IF(AND(BF$7=$E32,$F32=1),Marcador_de_hito,"")),"")</f>
        <v/>
      </c>
      <c r="BG32" s="29" t="str">
        <f ca="1">IFERROR(IF(LEN(Hitos34[[#This Row],[Días]])=0,"",IF(AND(BG$7=$E32,$F32=1),Marcador_de_hito,"")),"")</f>
        <v/>
      </c>
      <c r="BH32" s="29" t="str">
        <f ca="1">IFERROR(IF(LEN(Hitos34[[#This Row],[Días]])=0,"",IF(AND(BH$7=$E32,$F32=1),Marcador_de_hito,"")),"")</f>
        <v/>
      </c>
      <c r="BI32" s="29" t="str">
        <f ca="1">IFERROR(IF(LEN(Hitos34[[#This Row],[Días]])=0,"",IF(AND(BI$7=$E32,$F32=1),Marcador_de_hito,"")),"")</f>
        <v/>
      </c>
      <c r="BJ32" s="29" t="str">
        <f ca="1">IFERROR(IF(LEN(Hitos34[[#This Row],[Días]])=0,"",IF(AND(BJ$7=$E32,$F32=1),Marcador_de_hito,"")),"")</f>
        <v/>
      </c>
      <c r="BK32" s="29" t="str">
        <f ca="1">IFERROR(IF(LEN(Hitos34[[#This Row],[Días]])=0,"",IF(AND(BK$7=$E32,$F32=1),Marcador_de_hito,"")),"")</f>
        <v/>
      </c>
    </row>
    <row r="33" spans="1:63" s="1" customFormat="1" ht="30" customHeight="1" outlineLevel="1" x14ac:dyDescent="0.3">
      <c r="A33" s="9"/>
      <c r="B33" s="52" t="s">
        <v>14</v>
      </c>
      <c r="C33" s="17"/>
      <c r="D33" s="90"/>
      <c r="E33" s="45"/>
      <c r="F33" s="16"/>
      <c r="G33" s="30"/>
      <c r="H33" s="29" t="str">
        <f ca="1">IFERROR(IF(LEN(Hitos34[[#This Row],[Días]])=0,"",IF(AND(H$7=$E33,$F33=1),Marcador_de_hito,"")),"")</f>
        <v/>
      </c>
      <c r="I33" s="29" t="str">
        <f ca="1">IFERROR(IF(LEN(Hitos34[[#This Row],[Días]])=0,"",IF(AND(I$7=$E33,$F33=1),Marcador_de_hito,"")),"")</f>
        <v/>
      </c>
      <c r="J33" s="29" t="str">
        <f ca="1">IFERROR(IF(LEN(Hitos34[[#This Row],[Días]])=0,"",IF(AND(J$7=$E33,$F33=1),Marcador_de_hito,"")),"")</f>
        <v/>
      </c>
      <c r="K33" s="29" t="str">
        <f ca="1">IFERROR(IF(LEN(Hitos34[[#This Row],[Días]])=0,"",IF(AND(K$7=$E33,$F33=1),Marcador_de_hito,"")),"")</f>
        <v/>
      </c>
      <c r="L33" s="29" t="str">
        <f ca="1">IFERROR(IF(LEN(Hitos34[[#This Row],[Días]])=0,"",IF(AND(L$7=$E33,$F33=1),Marcador_de_hito,"")),"")</f>
        <v/>
      </c>
      <c r="M33" s="29" t="str">
        <f ca="1">IFERROR(IF(LEN(Hitos34[[#This Row],[Días]])=0,"",IF(AND(M$7=$E33,$F33=1),Marcador_de_hito,"")),"")</f>
        <v/>
      </c>
      <c r="N33" s="29" t="str">
        <f ca="1">IFERROR(IF(LEN(Hitos34[[#This Row],[Días]])=0,"",IF(AND(N$7=$E33,$F33=1),Marcador_de_hito,"")),"")</f>
        <v/>
      </c>
      <c r="O33" s="29" t="str">
        <f ca="1">IFERROR(IF(LEN(Hitos34[[#This Row],[Días]])=0,"",IF(AND(O$7=$E33,$F33=1),Marcador_de_hito,"")),"")</f>
        <v/>
      </c>
      <c r="P33" s="29" t="str">
        <f ca="1">IFERROR(IF(LEN(Hitos34[[#This Row],[Días]])=0,"",IF(AND(P$7=$E33,$F33=1),Marcador_de_hito,"")),"")</f>
        <v/>
      </c>
      <c r="Q33" s="29" t="str">
        <f ca="1">IFERROR(IF(LEN(Hitos34[[#This Row],[Días]])=0,"",IF(AND(Q$7=$E33,$F33=1),Marcador_de_hito,"")),"")</f>
        <v/>
      </c>
      <c r="R33" s="29" t="str">
        <f ca="1">IFERROR(IF(LEN(Hitos34[[#This Row],[Días]])=0,"",IF(AND(R$7=$E33,$F33=1),Marcador_de_hito,"")),"")</f>
        <v/>
      </c>
      <c r="S33" s="29" t="str">
        <f ca="1">IFERROR(IF(LEN(Hitos34[[#This Row],[Días]])=0,"",IF(AND(S$7=$E33,$F33=1),Marcador_de_hito,"")),"")</f>
        <v/>
      </c>
      <c r="T33" s="29" t="str">
        <f ca="1">IFERROR(IF(LEN(Hitos34[[#This Row],[Días]])=0,"",IF(AND(T$7=$E33,$F33=1),Marcador_de_hito,"")),"")</f>
        <v/>
      </c>
      <c r="U33" s="29" t="str">
        <f ca="1">IFERROR(IF(LEN(Hitos34[[#This Row],[Días]])=0,"",IF(AND(U$7=$E33,$F33=1),Marcador_de_hito,"")),"")</f>
        <v/>
      </c>
      <c r="V33" s="29" t="str">
        <f ca="1">IFERROR(IF(LEN(Hitos34[[#This Row],[Días]])=0,"",IF(AND(V$7=$E33,$F33=1),Marcador_de_hito,"")),"")</f>
        <v/>
      </c>
      <c r="W33" s="29" t="str">
        <f ca="1">IFERROR(IF(LEN(Hitos34[[#This Row],[Días]])=0,"",IF(AND(W$7=$E33,$F33=1),Marcador_de_hito,"")),"")</f>
        <v/>
      </c>
      <c r="X33" s="29" t="str">
        <f ca="1">IFERROR(IF(LEN(Hitos34[[#This Row],[Días]])=0,"",IF(AND(X$7=$E33,$F33=1),Marcador_de_hito,"")),"")</f>
        <v/>
      </c>
      <c r="Y33" s="29" t="str">
        <f ca="1">IFERROR(IF(LEN(Hitos34[[#This Row],[Días]])=0,"",IF(AND(Y$7=$E33,$F33=1),Marcador_de_hito,"")),"")</f>
        <v/>
      </c>
      <c r="Z33" s="29" t="str">
        <f ca="1">IFERROR(IF(LEN(Hitos34[[#This Row],[Días]])=0,"",IF(AND(Z$7=$E33,$F33=1),Marcador_de_hito,"")),"")</f>
        <v/>
      </c>
      <c r="AA33" s="29" t="str">
        <f ca="1">IFERROR(IF(LEN(Hitos34[[#This Row],[Días]])=0,"",IF(AND(AA$7=$E33,$F33=1),Marcador_de_hito,"")),"")</f>
        <v/>
      </c>
      <c r="AB33" s="29" t="str">
        <f ca="1">IFERROR(IF(LEN(Hitos34[[#This Row],[Días]])=0,"",IF(AND(AB$7=$E33,$F33=1),Marcador_de_hito,"")),"")</f>
        <v/>
      </c>
      <c r="AC33" s="29" t="str">
        <f ca="1">IFERROR(IF(LEN(Hitos34[[#This Row],[Días]])=0,"",IF(AND(AC$7=$E33,$F33=1),Marcador_de_hito,"")),"")</f>
        <v/>
      </c>
      <c r="AD33" s="29" t="str">
        <f ca="1">IFERROR(IF(LEN(Hitos34[[#This Row],[Días]])=0,"",IF(AND(AD$7=$E33,$F33=1),Marcador_de_hito,"")),"")</f>
        <v/>
      </c>
      <c r="AE33" s="29" t="str">
        <f ca="1">IFERROR(IF(LEN(Hitos34[[#This Row],[Días]])=0,"",IF(AND(AE$7=$E33,$F33=1),Marcador_de_hito,"")),"")</f>
        <v/>
      </c>
      <c r="AF33" s="29" t="str">
        <f ca="1">IFERROR(IF(LEN(Hitos34[[#This Row],[Días]])=0,"",IF(AND(AF$7=$E33,$F33=1),Marcador_de_hito,"")),"")</f>
        <v/>
      </c>
      <c r="AG33" s="29" t="str">
        <f ca="1">IFERROR(IF(LEN(Hitos34[[#This Row],[Días]])=0,"",IF(AND(AG$7=$E33,$F33=1),Marcador_de_hito,"")),"")</f>
        <v/>
      </c>
      <c r="AH33" s="29" t="str">
        <f ca="1">IFERROR(IF(LEN(Hitos34[[#This Row],[Días]])=0,"",IF(AND(AH$7=$E33,$F33=1),Marcador_de_hito,"")),"")</f>
        <v/>
      </c>
      <c r="AI33" s="29" t="str">
        <f ca="1">IFERROR(IF(LEN(Hitos34[[#This Row],[Días]])=0,"",IF(AND(AI$7=$E33,$F33=1),Marcador_de_hito,"")),"")</f>
        <v/>
      </c>
      <c r="AJ33" s="29" t="str">
        <f ca="1">IFERROR(IF(LEN(Hitos34[[#This Row],[Días]])=0,"",IF(AND(AJ$7=$E33,$F33=1),Marcador_de_hito,"")),"")</f>
        <v/>
      </c>
      <c r="AK33" s="29" t="str">
        <f ca="1">IFERROR(IF(LEN(Hitos34[[#This Row],[Días]])=0,"",IF(AND(AK$7=$E33,$F33=1),Marcador_de_hito,"")),"")</f>
        <v/>
      </c>
      <c r="AL33" s="29" t="str">
        <f ca="1">IFERROR(IF(LEN(Hitos34[[#This Row],[Días]])=0,"",IF(AND(AL$7=$E33,$F33=1),Marcador_de_hito,"")),"")</f>
        <v/>
      </c>
      <c r="AM33" s="29" t="str">
        <f ca="1">IFERROR(IF(LEN(Hitos34[[#This Row],[Días]])=0,"",IF(AND(AM$7=$E33,$F33=1),Marcador_de_hito,"")),"")</f>
        <v/>
      </c>
      <c r="AN33" s="29" t="str">
        <f ca="1">IFERROR(IF(LEN(Hitos34[[#This Row],[Días]])=0,"",IF(AND(AN$7=$E33,$F33=1),Marcador_de_hito,"")),"")</f>
        <v/>
      </c>
      <c r="AO33" s="29" t="str">
        <f ca="1">IFERROR(IF(LEN(Hitos34[[#This Row],[Días]])=0,"",IF(AND(AO$7=$E33,$F33=1),Marcador_de_hito,"")),"")</f>
        <v/>
      </c>
      <c r="AP33" s="29" t="str">
        <f ca="1">IFERROR(IF(LEN(Hitos34[[#This Row],[Días]])=0,"",IF(AND(AP$7=$E33,$F33=1),Marcador_de_hito,"")),"")</f>
        <v/>
      </c>
      <c r="AQ33" s="29" t="str">
        <f ca="1">IFERROR(IF(LEN(Hitos34[[#This Row],[Días]])=0,"",IF(AND(AQ$7=$E33,$F33=1),Marcador_de_hito,"")),"")</f>
        <v/>
      </c>
      <c r="AR33" s="29" t="str">
        <f ca="1">IFERROR(IF(LEN(Hitos34[[#This Row],[Días]])=0,"",IF(AND(AR$7=$E33,$F33=1),Marcador_de_hito,"")),"")</f>
        <v/>
      </c>
      <c r="AS33" s="29" t="str">
        <f ca="1">IFERROR(IF(LEN(Hitos34[[#This Row],[Días]])=0,"",IF(AND(AS$7=$E33,$F33=1),Marcador_de_hito,"")),"")</f>
        <v/>
      </c>
      <c r="AT33" s="29" t="str">
        <f ca="1">IFERROR(IF(LEN(Hitos34[[#This Row],[Días]])=0,"",IF(AND(AT$7=$E33,$F33=1),Marcador_de_hito,"")),"")</f>
        <v/>
      </c>
      <c r="AU33" s="29" t="str">
        <f ca="1">IFERROR(IF(LEN(Hitos34[[#This Row],[Días]])=0,"",IF(AND(AU$7=$E33,$F33=1),Marcador_de_hito,"")),"")</f>
        <v/>
      </c>
      <c r="AV33" s="29" t="str">
        <f ca="1">IFERROR(IF(LEN(Hitos34[[#This Row],[Días]])=0,"",IF(AND(AV$7=$E33,$F33=1),Marcador_de_hito,"")),"")</f>
        <v/>
      </c>
      <c r="AW33" s="29" t="str">
        <f ca="1">IFERROR(IF(LEN(Hitos34[[#This Row],[Días]])=0,"",IF(AND(AW$7=$E33,$F33=1),Marcador_de_hito,"")),"")</f>
        <v/>
      </c>
      <c r="AX33" s="29" t="str">
        <f ca="1">IFERROR(IF(LEN(Hitos34[[#This Row],[Días]])=0,"",IF(AND(AX$7=$E33,$F33=1),Marcador_de_hito,"")),"")</f>
        <v/>
      </c>
      <c r="AY33" s="29" t="str">
        <f ca="1">IFERROR(IF(LEN(Hitos34[[#This Row],[Días]])=0,"",IF(AND(AY$7=$E33,$F33=1),Marcador_de_hito,"")),"")</f>
        <v/>
      </c>
      <c r="AZ33" s="29" t="str">
        <f ca="1">IFERROR(IF(LEN(Hitos34[[#This Row],[Días]])=0,"",IF(AND(AZ$7=$E33,$F33=1),Marcador_de_hito,"")),"")</f>
        <v/>
      </c>
      <c r="BA33" s="29" t="str">
        <f ca="1">IFERROR(IF(LEN(Hitos34[[#This Row],[Días]])=0,"",IF(AND(BA$7=$E33,$F33=1),Marcador_de_hito,"")),"")</f>
        <v/>
      </c>
      <c r="BB33" s="29" t="str">
        <f ca="1">IFERROR(IF(LEN(Hitos34[[#This Row],[Días]])=0,"",IF(AND(BB$7=$E33,$F33=1),Marcador_de_hito,"")),"")</f>
        <v/>
      </c>
      <c r="BC33" s="29" t="str">
        <f ca="1">IFERROR(IF(LEN(Hitos34[[#This Row],[Días]])=0,"",IF(AND(BC$7=$E33,$F33=1),Marcador_de_hito,"")),"")</f>
        <v/>
      </c>
      <c r="BD33" s="29" t="str">
        <f ca="1">IFERROR(IF(LEN(Hitos34[[#This Row],[Días]])=0,"",IF(AND(BD$7=$E33,$F33=1),Marcador_de_hito,"")),"")</f>
        <v/>
      </c>
      <c r="BE33" s="29" t="str">
        <f ca="1">IFERROR(IF(LEN(Hitos34[[#This Row],[Días]])=0,"",IF(AND(BE$7=$E33,$F33=1),Marcador_de_hito,"")),"")</f>
        <v/>
      </c>
      <c r="BF33" s="29" t="str">
        <f ca="1">IFERROR(IF(LEN(Hitos34[[#This Row],[Días]])=0,"",IF(AND(BF$7=$E33,$F33=1),Marcador_de_hito,"")),"")</f>
        <v/>
      </c>
      <c r="BG33" s="29" t="str">
        <f ca="1">IFERROR(IF(LEN(Hitos34[[#This Row],[Días]])=0,"",IF(AND(BG$7=$E33,$F33=1),Marcador_de_hito,"")),"")</f>
        <v/>
      </c>
      <c r="BH33" s="29" t="str">
        <f ca="1">IFERROR(IF(LEN(Hitos34[[#This Row],[Días]])=0,"",IF(AND(BH$7=$E33,$F33=1),Marcador_de_hito,"")),"")</f>
        <v/>
      </c>
      <c r="BI33" s="29" t="str">
        <f ca="1">IFERROR(IF(LEN(Hitos34[[#This Row],[Días]])=0,"",IF(AND(BI$7=$E33,$F33=1),Marcador_de_hito,"")),"")</f>
        <v/>
      </c>
      <c r="BJ33" s="29" t="str">
        <f ca="1">IFERROR(IF(LEN(Hitos34[[#This Row],[Días]])=0,"",IF(AND(BJ$7=$E33,$F33=1),Marcador_de_hito,"")),"")</f>
        <v/>
      </c>
      <c r="BK33" s="29" t="str">
        <f ca="1">IFERROR(IF(LEN(Hitos34[[#This Row],[Días]])=0,"",IF(AND(BK$7=$E33,$F33=1),Marcador_de_hito,"")),"")</f>
        <v/>
      </c>
    </row>
    <row r="34" spans="1:63" s="1" customFormat="1" ht="30" customHeight="1" x14ac:dyDescent="0.3">
      <c r="A34" s="9"/>
      <c r="B34" s="44"/>
      <c r="C34" s="17"/>
      <c r="D34" s="47"/>
      <c r="E34" s="45"/>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row>
    <row r="35" spans="1:63" s="1" customFormat="1" ht="30" customHeight="1" thickBot="1" x14ac:dyDescent="0.35">
      <c r="A35" s="10"/>
      <c r="B35" s="12" t="s">
        <v>18</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H$7&lt;=Hoy</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CA577E92-4007-4828-97D2-1115074536AD}">
      <formula1>0</formula1>
    </dataValidation>
    <dataValidation allowBlank="1" showInputMessage="1" showErrorMessage="1" prompt="Esta fila marca el final de los datos del hito de Gantt. NO escriba nada en esta fila. _x000a__x000a_Para agregar más elementos, inserte las nuevas filas encima de esta." sqref="A35" xr:uid="{CCD2E5E5-784F-499B-A260-3012F9776CF7}"/>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028776-0983-4A2B-8229-E9B1B386B54F}"/>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F1A3A71-D702-478F-9FFD-6E9EEB73617E}"/>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8C342261-B10E-4601-B76E-640195D7AA7C}"/>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CD437DD6-BE85-451D-A743-D3169C6E7E83}"/>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72B61B62-4789-4963-8EAF-32E01925CDAE}"/>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92B18A7A-1717-401F-9085-4097F5D30A04}"/>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275D46EB-2262-46B5-B921-A7AE07606CFE}"/>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arra de desplazamiento 1">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Z45"/>
  <sheetViews>
    <sheetView showGridLines="0" tabSelected="1" showRuler="0" topLeftCell="A34" zoomScaleNormal="100" zoomScalePageLayoutView="70" workbookViewId="0">
      <selection activeCell="E42" sqref="E42"/>
    </sheetView>
  </sheetViews>
  <sheetFormatPr baseColWidth="10" defaultColWidth="9.1093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156" width="4.6640625" customWidth="1"/>
  </cols>
  <sheetData>
    <row r="1" spans="1:156" ht="25.2" customHeight="1" x14ac:dyDescent="0.3"/>
    <row r="2" spans="1:156" ht="50.1" customHeight="1" x14ac:dyDescent="0.3">
      <c r="A2" s="59"/>
      <c r="B2" s="68" t="s">
        <v>47</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156" ht="30" customHeight="1" x14ac:dyDescent="0.3">
      <c r="A3" s="10"/>
      <c r="B3" s="74" t="s">
        <v>48</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156" ht="30" customHeight="1" x14ac:dyDescent="0.3">
      <c r="B4" s="74" t="s">
        <v>49</v>
      </c>
      <c r="E4" s="50"/>
      <c r="I4" s="22"/>
      <c r="J4" s="22"/>
      <c r="K4" s="22"/>
      <c r="L4" s="22"/>
      <c r="M4" s="22"/>
      <c r="N4" s="22"/>
    </row>
    <row r="5" spans="1:156" ht="30" customHeight="1" x14ac:dyDescent="0.3">
      <c r="A5" s="10"/>
      <c r="B5" s="61" t="s">
        <v>6</v>
      </c>
      <c r="C5" s="50">
        <f ca="1">IFERROR(IF(MIN(Hitos[Inicio])=0,TODAY(),MIN(Hitos[Inicio])),TODAY())</f>
        <v>44958</v>
      </c>
      <c r="E5" s="62"/>
      <c r="H5" s="39"/>
      <c r="I5" s="40"/>
      <c r="J5" s="40"/>
      <c r="K5" s="40"/>
      <c r="L5" s="40"/>
      <c r="M5" s="41"/>
      <c r="O5" s="108" t="s">
        <v>23</v>
      </c>
      <c r="P5" s="108"/>
      <c r="Q5" s="108"/>
      <c r="R5" s="108"/>
      <c r="S5" s="108"/>
      <c r="T5" s="108"/>
      <c r="U5" s="51">
        <v>0</v>
      </c>
      <c r="V5" s="69"/>
    </row>
    <row r="6" spans="1:156" ht="30" customHeight="1" x14ac:dyDescent="0.4">
      <c r="A6" s="10"/>
      <c r="B6" s="63" t="s">
        <v>7</v>
      </c>
      <c r="C6" s="51">
        <v>1</v>
      </c>
      <c r="D6" s="51">
        <f>Marcador_de_hito</f>
        <v>1</v>
      </c>
      <c r="H6" s="75" t="str">
        <f ca="1">TEXT(H7,"mmmm")</f>
        <v>February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6" t="str">
        <f ca="1">IF(OR(TEXT(AJ7,"mmmm")=AC6,TEXT(AJ7,"mmmm")=V6,TEXT(AJ7,"mmmm")=O6,TEXT(AJ7,"mmmm")=H6),"",TEXT(AJ7,"mmmm"))</f>
        <v>March</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t="str">
        <f ca="1">IF(OR(TEXT(CI7,"mmmm")=CB6,TEXT(CI7,"mmmm")=BU6,TEXT(CI7,"mmmm")=BN6,TEXT(CI7,"mmmm")=BG6),"",TEXT(CI7,"mmmm"))</f>
        <v>April</v>
      </c>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t="str">
        <f ca="1">IF(OR(TEXT(DN7,"mmmm")=DG6,TEXT(DN7,"mmmm")=CZ6,TEXT(DN7,"mmmm")=CS6,TEXT(DN7,"mmmm")=CL6),"",TEXT(DN7,"mmmm"))</f>
        <v>May</v>
      </c>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t="str">
        <f ca="1">IF(OR(TEXT(ER7,"mmmm")=EK6,TEXT(ER7,"mmmm")=ED6,TEXT(ER7,"mmmm")=DW6,TEXT(ER7,"mmmm")=DP6),"",TEXT(ER7,"mmmm"))</f>
        <v>June</v>
      </c>
      <c r="ES6" s="27"/>
      <c r="ET6" s="27"/>
      <c r="EU6" s="27"/>
      <c r="EV6" s="27"/>
      <c r="EW6" s="27"/>
      <c r="EX6" s="27"/>
      <c r="EY6" s="27"/>
      <c r="EZ6" s="27"/>
    </row>
    <row r="7" spans="1:156" ht="18" customHeight="1" x14ac:dyDescent="0.3">
      <c r="A7" s="10"/>
      <c r="B7" s="23"/>
      <c r="H7" s="103">
        <f ca="1">IFERROR(Inicio_del_proyecto+Incremento_de_desplazamiento,TODAY())</f>
        <v>44958</v>
      </c>
      <c r="I7" s="104">
        <f ca="1">H7+1</f>
        <v>44959</v>
      </c>
      <c r="J7" s="104">
        <f t="shared" ref="J7:AW7" ca="1" si="0">I7+1</f>
        <v>44960</v>
      </c>
      <c r="K7" s="104">
        <f ca="1">J7+1</f>
        <v>44961</v>
      </c>
      <c r="L7" s="104">
        <f t="shared" ca="1" si="0"/>
        <v>44962</v>
      </c>
      <c r="M7" s="104">
        <f t="shared" ca="1" si="0"/>
        <v>44963</v>
      </c>
      <c r="N7" s="104">
        <f t="shared" ca="1" si="0"/>
        <v>44964</v>
      </c>
      <c r="O7" s="104">
        <f ca="1">N7+1</f>
        <v>44965</v>
      </c>
      <c r="P7" s="104">
        <f ca="1">O7+1</f>
        <v>44966</v>
      </c>
      <c r="Q7" s="104">
        <f t="shared" ca="1" si="0"/>
        <v>44967</v>
      </c>
      <c r="R7" s="104">
        <f t="shared" ca="1" si="0"/>
        <v>44968</v>
      </c>
      <c r="S7" s="104">
        <f t="shared" ca="1" si="0"/>
        <v>44969</v>
      </c>
      <c r="T7" s="104">
        <f t="shared" ca="1" si="0"/>
        <v>44970</v>
      </c>
      <c r="U7" s="104">
        <f t="shared" ca="1" si="0"/>
        <v>44971</v>
      </c>
      <c r="V7" s="104">
        <f ca="1">U7+1</f>
        <v>44972</v>
      </c>
      <c r="W7" s="104">
        <f ca="1">V7+1</f>
        <v>44973</v>
      </c>
      <c r="X7" s="104">
        <f t="shared" ca="1" si="0"/>
        <v>44974</v>
      </c>
      <c r="Y7" s="104">
        <f t="shared" ca="1" si="0"/>
        <v>44975</v>
      </c>
      <c r="Z7" s="104">
        <f t="shared" ca="1" si="0"/>
        <v>44976</v>
      </c>
      <c r="AA7" s="104">
        <f t="shared" ca="1" si="0"/>
        <v>44977</v>
      </c>
      <c r="AB7" s="104">
        <f t="shared" ca="1" si="0"/>
        <v>44978</v>
      </c>
      <c r="AC7" s="104">
        <f ca="1">AB7+1</f>
        <v>44979</v>
      </c>
      <c r="AD7" s="104">
        <f ca="1">AC7+1</f>
        <v>44980</v>
      </c>
      <c r="AE7" s="104">
        <f t="shared" ca="1" si="0"/>
        <v>44981</v>
      </c>
      <c r="AF7" s="104">
        <f t="shared" ca="1" si="0"/>
        <v>44982</v>
      </c>
      <c r="AG7" s="104">
        <f t="shared" ca="1" si="0"/>
        <v>44983</v>
      </c>
      <c r="AH7" s="104">
        <f t="shared" ca="1" si="0"/>
        <v>44984</v>
      </c>
      <c r="AI7" s="104">
        <f t="shared" ca="1" si="0"/>
        <v>44985</v>
      </c>
      <c r="AJ7" s="104">
        <f ca="1">AI7+1</f>
        <v>44986</v>
      </c>
      <c r="AK7" s="104">
        <f ca="1">AJ7+1</f>
        <v>44987</v>
      </c>
      <c r="AL7" s="104">
        <f t="shared" ca="1" si="0"/>
        <v>44988</v>
      </c>
      <c r="AM7" s="104">
        <f t="shared" ca="1" si="0"/>
        <v>44989</v>
      </c>
      <c r="AN7" s="104">
        <f t="shared" ca="1" si="0"/>
        <v>44990</v>
      </c>
      <c r="AO7" s="104">
        <f t="shared" ca="1" si="0"/>
        <v>44991</v>
      </c>
      <c r="AP7" s="104">
        <f t="shared" ca="1" si="0"/>
        <v>44992</v>
      </c>
      <c r="AQ7" s="104">
        <f ca="1">AP7+1</f>
        <v>44993</v>
      </c>
      <c r="AR7" s="104">
        <f ca="1">AQ7+1</f>
        <v>44994</v>
      </c>
      <c r="AS7" s="104">
        <f t="shared" ca="1" si="0"/>
        <v>44995</v>
      </c>
      <c r="AT7" s="104">
        <f t="shared" ca="1" si="0"/>
        <v>44996</v>
      </c>
      <c r="AU7" s="104">
        <f t="shared" ca="1" si="0"/>
        <v>44997</v>
      </c>
      <c r="AV7" s="104">
        <f t="shared" ca="1" si="0"/>
        <v>44998</v>
      </c>
      <c r="AW7" s="104">
        <f t="shared" ca="1" si="0"/>
        <v>44999</v>
      </c>
      <c r="AX7" s="104">
        <f ca="1">AW7+1</f>
        <v>45000</v>
      </c>
      <c r="AY7" s="104">
        <f ca="1">AX7+1</f>
        <v>45001</v>
      </c>
      <c r="AZ7" s="104">
        <f t="shared" ref="AZ7:BD7" ca="1" si="1">AY7+1</f>
        <v>45002</v>
      </c>
      <c r="BA7" s="104">
        <f t="shared" ca="1" si="1"/>
        <v>45003</v>
      </c>
      <c r="BB7" s="104">
        <f t="shared" ca="1" si="1"/>
        <v>45004</v>
      </c>
      <c r="BC7" s="104">
        <f t="shared" ca="1" si="1"/>
        <v>45005</v>
      </c>
      <c r="BD7" s="104">
        <f t="shared" ca="1" si="1"/>
        <v>45006</v>
      </c>
      <c r="BE7" s="104">
        <f ca="1">BD7+1</f>
        <v>45007</v>
      </c>
      <c r="BF7" s="104">
        <f ca="1">BE7+1</f>
        <v>45008</v>
      </c>
      <c r="BG7" s="104">
        <f t="shared" ref="BG7:BJ7" ca="1" si="2">BF7+1</f>
        <v>45009</v>
      </c>
      <c r="BH7" s="104">
        <f t="shared" ca="1" si="2"/>
        <v>45010</v>
      </c>
      <c r="BI7" s="104">
        <f t="shared" ca="1" si="2"/>
        <v>45011</v>
      </c>
      <c r="BJ7" s="104">
        <f t="shared" ca="1" si="2"/>
        <v>45012</v>
      </c>
      <c r="BK7" s="105">
        <f ca="1">BJ7+1</f>
        <v>45013</v>
      </c>
      <c r="BL7" s="105">
        <f t="shared" ref="BL7:DS7" ca="1" si="3">BK7+1</f>
        <v>45014</v>
      </c>
      <c r="BM7" s="105">
        <f t="shared" ca="1" si="3"/>
        <v>45015</v>
      </c>
      <c r="BN7" s="105">
        <f t="shared" ca="1" si="3"/>
        <v>45016</v>
      </c>
      <c r="BO7" s="105">
        <f t="shared" ca="1" si="3"/>
        <v>45017</v>
      </c>
      <c r="BP7" s="105">
        <f t="shared" ca="1" si="3"/>
        <v>45018</v>
      </c>
      <c r="BQ7" s="105">
        <f t="shared" ca="1" si="3"/>
        <v>45019</v>
      </c>
      <c r="BR7" s="105">
        <f t="shared" ca="1" si="3"/>
        <v>45020</v>
      </c>
      <c r="BS7" s="105">
        <f t="shared" ca="1" si="3"/>
        <v>45021</v>
      </c>
      <c r="BT7" s="105">
        <f t="shared" ca="1" si="3"/>
        <v>45022</v>
      </c>
      <c r="BU7" s="105">
        <f t="shared" ca="1" si="3"/>
        <v>45023</v>
      </c>
      <c r="BV7" s="105">
        <f t="shared" ca="1" si="3"/>
        <v>45024</v>
      </c>
      <c r="BW7" s="105">
        <f t="shared" ca="1" si="3"/>
        <v>45025</v>
      </c>
      <c r="BX7" s="105">
        <f t="shared" ca="1" si="3"/>
        <v>45026</v>
      </c>
      <c r="BY7" s="105">
        <f t="shared" ca="1" si="3"/>
        <v>45027</v>
      </c>
      <c r="BZ7" s="105">
        <f t="shared" ca="1" si="3"/>
        <v>45028</v>
      </c>
      <c r="CA7" s="105">
        <f t="shared" ca="1" si="3"/>
        <v>45029</v>
      </c>
      <c r="CB7" s="105">
        <f t="shared" ca="1" si="3"/>
        <v>45030</v>
      </c>
      <c r="CC7" s="105">
        <f t="shared" ca="1" si="3"/>
        <v>45031</v>
      </c>
      <c r="CD7" s="105">
        <f t="shared" ca="1" si="3"/>
        <v>45032</v>
      </c>
      <c r="CE7" s="105">
        <f t="shared" ca="1" si="3"/>
        <v>45033</v>
      </c>
      <c r="CF7" s="105">
        <f t="shared" ca="1" si="3"/>
        <v>45034</v>
      </c>
      <c r="CG7" s="105">
        <f t="shared" ca="1" si="3"/>
        <v>45035</v>
      </c>
      <c r="CH7" s="105">
        <f t="shared" ca="1" si="3"/>
        <v>45036</v>
      </c>
      <c r="CI7" s="105">
        <f t="shared" ca="1" si="3"/>
        <v>45037</v>
      </c>
      <c r="CJ7" s="105">
        <f t="shared" ca="1" si="3"/>
        <v>45038</v>
      </c>
      <c r="CK7" s="105">
        <f t="shared" ca="1" si="3"/>
        <v>45039</v>
      </c>
      <c r="CL7" s="105">
        <f t="shared" ca="1" si="3"/>
        <v>45040</v>
      </c>
      <c r="CM7" s="105">
        <f t="shared" ca="1" si="3"/>
        <v>45041</v>
      </c>
      <c r="CN7" s="105">
        <f t="shared" ca="1" si="3"/>
        <v>45042</v>
      </c>
      <c r="CO7" s="105">
        <f t="shared" ca="1" si="3"/>
        <v>45043</v>
      </c>
      <c r="CP7" s="105">
        <f t="shared" ca="1" si="3"/>
        <v>45044</v>
      </c>
      <c r="CQ7" s="105">
        <f t="shared" ca="1" si="3"/>
        <v>45045</v>
      </c>
      <c r="CR7" s="105">
        <f t="shared" ca="1" si="3"/>
        <v>45046</v>
      </c>
      <c r="CS7" s="105">
        <f t="shared" ca="1" si="3"/>
        <v>45047</v>
      </c>
      <c r="CT7" s="105">
        <f t="shared" ca="1" si="3"/>
        <v>45048</v>
      </c>
      <c r="CU7" s="105">
        <f t="shared" ca="1" si="3"/>
        <v>45049</v>
      </c>
      <c r="CV7" s="105">
        <f t="shared" ca="1" si="3"/>
        <v>45050</v>
      </c>
      <c r="CW7" s="105">
        <f t="shared" ca="1" si="3"/>
        <v>45051</v>
      </c>
      <c r="CX7" s="105">
        <f t="shared" ca="1" si="3"/>
        <v>45052</v>
      </c>
      <c r="CY7" s="105">
        <f t="shared" ca="1" si="3"/>
        <v>45053</v>
      </c>
      <c r="CZ7" s="105">
        <f t="shared" ca="1" si="3"/>
        <v>45054</v>
      </c>
      <c r="DA7" s="105">
        <f t="shared" ca="1" si="3"/>
        <v>45055</v>
      </c>
      <c r="DB7" s="105">
        <f t="shared" ca="1" si="3"/>
        <v>45056</v>
      </c>
      <c r="DC7" s="105">
        <f t="shared" ca="1" si="3"/>
        <v>45057</v>
      </c>
      <c r="DD7" s="105">
        <f t="shared" ca="1" si="3"/>
        <v>45058</v>
      </c>
      <c r="DE7" s="105">
        <f t="shared" ca="1" si="3"/>
        <v>45059</v>
      </c>
      <c r="DF7" s="105">
        <f t="shared" ca="1" si="3"/>
        <v>45060</v>
      </c>
      <c r="DG7" s="105">
        <f t="shared" ca="1" si="3"/>
        <v>45061</v>
      </c>
      <c r="DH7" s="105">
        <f t="shared" ca="1" si="3"/>
        <v>45062</v>
      </c>
      <c r="DI7" s="105">
        <f t="shared" ca="1" si="3"/>
        <v>45063</v>
      </c>
      <c r="DJ7" s="105">
        <f t="shared" ca="1" si="3"/>
        <v>45064</v>
      </c>
      <c r="DK7" s="105">
        <f t="shared" ca="1" si="3"/>
        <v>45065</v>
      </c>
      <c r="DL7" s="105">
        <f t="shared" ca="1" si="3"/>
        <v>45066</v>
      </c>
      <c r="DM7" s="105">
        <f t="shared" ca="1" si="3"/>
        <v>45067</v>
      </c>
      <c r="DN7" s="105">
        <f t="shared" ca="1" si="3"/>
        <v>45068</v>
      </c>
      <c r="DO7" s="105">
        <f t="shared" ca="1" si="3"/>
        <v>45069</v>
      </c>
      <c r="DP7" s="105">
        <f t="shared" ca="1" si="3"/>
        <v>45070</v>
      </c>
      <c r="DQ7" s="105">
        <f t="shared" ca="1" si="3"/>
        <v>45071</v>
      </c>
      <c r="DR7" s="105">
        <f t="shared" ca="1" si="3"/>
        <v>45072</v>
      </c>
      <c r="DS7" s="105">
        <f t="shared" ca="1" si="3"/>
        <v>45073</v>
      </c>
      <c r="DT7" s="105">
        <f ca="1">DS7+1</f>
        <v>45074</v>
      </c>
      <c r="DU7" s="105">
        <f t="shared" ref="DU7:EZ7" ca="1" si="4">DT7+1</f>
        <v>45075</v>
      </c>
      <c r="DV7" s="105">
        <f t="shared" ca="1" si="4"/>
        <v>45076</v>
      </c>
      <c r="DW7" s="105">
        <f t="shared" ca="1" si="4"/>
        <v>45077</v>
      </c>
      <c r="DX7" s="105">
        <f t="shared" ca="1" si="4"/>
        <v>45078</v>
      </c>
      <c r="DY7" s="105">
        <f t="shared" ca="1" si="4"/>
        <v>45079</v>
      </c>
      <c r="DZ7" s="105">
        <f t="shared" ca="1" si="4"/>
        <v>45080</v>
      </c>
      <c r="EA7" s="105">
        <f t="shared" ca="1" si="4"/>
        <v>45081</v>
      </c>
      <c r="EB7" s="105">
        <f t="shared" ca="1" si="4"/>
        <v>45082</v>
      </c>
      <c r="EC7" s="105">
        <f t="shared" ca="1" si="4"/>
        <v>45083</v>
      </c>
      <c r="ED7" s="105">
        <f t="shared" ca="1" si="4"/>
        <v>45084</v>
      </c>
      <c r="EE7" s="105">
        <f t="shared" ca="1" si="4"/>
        <v>45085</v>
      </c>
      <c r="EF7" s="105">
        <f t="shared" ca="1" si="4"/>
        <v>45086</v>
      </c>
      <c r="EG7" s="105">
        <f t="shared" ca="1" si="4"/>
        <v>45087</v>
      </c>
      <c r="EH7" s="105">
        <f t="shared" ca="1" si="4"/>
        <v>45088</v>
      </c>
      <c r="EI7" s="105">
        <f t="shared" ca="1" si="4"/>
        <v>45089</v>
      </c>
      <c r="EJ7" s="105">
        <f t="shared" ca="1" si="4"/>
        <v>45090</v>
      </c>
      <c r="EK7" s="105">
        <f t="shared" ca="1" si="4"/>
        <v>45091</v>
      </c>
      <c r="EL7" s="105">
        <f t="shared" ca="1" si="4"/>
        <v>45092</v>
      </c>
      <c r="EM7" s="105">
        <f t="shared" ca="1" si="4"/>
        <v>45093</v>
      </c>
      <c r="EN7" s="105">
        <f t="shared" ca="1" si="4"/>
        <v>45094</v>
      </c>
      <c r="EO7" s="105">
        <f t="shared" ca="1" si="4"/>
        <v>45095</v>
      </c>
      <c r="EP7" s="105">
        <f t="shared" ca="1" si="4"/>
        <v>45096</v>
      </c>
      <c r="EQ7" s="105">
        <f t="shared" ca="1" si="4"/>
        <v>45097</v>
      </c>
      <c r="ER7" s="105">
        <f t="shared" ca="1" si="4"/>
        <v>45098</v>
      </c>
      <c r="ES7" s="105">
        <f t="shared" ca="1" si="4"/>
        <v>45099</v>
      </c>
      <c r="ET7" s="105">
        <f t="shared" ca="1" si="4"/>
        <v>45100</v>
      </c>
      <c r="EU7" s="105">
        <f t="shared" ca="1" si="4"/>
        <v>45101</v>
      </c>
      <c r="EV7" s="105">
        <f t="shared" ca="1" si="4"/>
        <v>45102</v>
      </c>
      <c r="EW7" s="105">
        <f t="shared" ca="1" si="4"/>
        <v>45103</v>
      </c>
      <c r="EX7" s="105">
        <f t="shared" ca="1" si="4"/>
        <v>45104</v>
      </c>
      <c r="EY7" s="105">
        <f t="shared" ca="1" si="4"/>
        <v>45105</v>
      </c>
      <c r="EZ7" s="105">
        <f t="shared" ca="1" si="4"/>
        <v>45106</v>
      </c>
    </row>
    <row r="8" spans="1:156" ht="30.9" customHeight="1" x14ac:dyDescent="0.3">
      <c r="A8" s="10"/>
      <c r="B8" s="25" t="s">
        <v>8</v>
      </c>
      <c r="C8" s="26" t="s">
        <v>19</v>
      </c>
      <c r="D8" s="26" t="s">
        <v>20</v>
      </c>
      <c r="E8" s="26" t="s">
        <v>21</v>
      </c>
      <c r="F8" s="26" t="s">
        <v>22</v>
      </c>
      <c r="G8" s="58"/>
      <c r="H8" s="57" t="str">
        <f ca="1">LEFT(TEXT(H7,"ddd"),1)</f>
        <v>W</v>
      </c>
      <c r="I8" s="56" t="str">
        <f ca="1">LEFT(TEXT(I7,"ddd"),1)</f>
        <v>T</v>
      </c>
      <c r="J8" s="56" t="str">
        <f ca="1">LEFT(TEXT(J7,"ddd"),1)</f>
        <v>F</v>
      </c>
      <c r="K8" s="56" t="str">
        <f t="shared" ref="K8:AM8" ca="1" si="5">LEFT(TEXT(K7,"ddd"),1)</f>
        <v>S</v>
      </c>
      <c r="L8" s="56" t="str">
        <f t="shared" ca="1" si="5"/>
        <v>S</v>
      </c>
      <c r="M8" s="56" t="str">
        <f t="shared" ca="1" si="5"/>
        <v>M</v>
      </c>
      <c r="N8" s="56" t="str">
        <f t="shared" ca="1" si="5"/>
        <v>T</v>
      </c>
      <c r="O8" s="56" t="str">
        <f t="shared" ca="1" si="5"/>
        <v>W</v>
      </c>
      <c r="P8" s="56" t="str">
        <f t="shared" ca="1" si="5"/>
        <v>T</v>
      </c>
      <c r="Q8" s="56" t="str">
        <f t="shared" ca="1" si="5"/>
        <v>F</v>
      </c>
      <c r="R8" s="56" t="str">
        <f t="shared" ca="1" si="5"/>
        <v>S</v>
      </c>
      <c r="S8" s="56" t="str">
        <f t="shared" ca="1" si="5"/>
        <v>S</v>
      </c>
      <c r="T8" s="56" t="str">
        <f t="shared" ca="1" si="5"/>
        <v>M</v>
      </c>
      <c r="U8" s="56" t="str">
        <f t="shared" ca="1" si="5"/>
        <v>T</v>
      </c>
      <c r="V8" s="56" t="str">
        <f t="shared" ca="1" si="5"/>
        <v>W</v>
      </c>
      <c r="W8" s="56" t="str">
        <f t="shared" ca="1" si="5"/>
        <v>T</v>
      </c>
      <c r="X8" s="56" t="str">
        <f t="shared" ca="1" si="5"/>
        <v>F</v>
      </c>
      <c r="Y8" s="56" t="str">
        <f t="shared" ca="1" si="5"/>
        <v>S</v>
      </c>
      <c r="Z8" s="56" t="str">
        <f t="shared" ca="1" si="5"/>
        <v>S</v>
      </c>
      <c r="AA8" s="56" t="str">
        <f t="shared" ca="1" si="5"/>
        <v>M</v>
      </c>
      <c r="AB8" s="56" t="str">
        <f t="shared" ca="1" si="5"/>
        <v>T</v>
      </c>
      <c r="AC8" s="56" t="str">
        <f t="shared" ca="1" si="5"/>
        <v>W</v>
      </c>
      <c r="AD8" s="56" t="str">
        <f t="shared" ca="1" si="5"/>
        <v>T</v>
      </c>
      <c r="AE8" s="56" t="str">
        <f t="shared" ca="1" si="5"/>
        <v>F</v>
      </c>
      <c r="AF8" s="56" t="str">
        <f t="shared" ca="1" si="5"/>
        <v>S</v>
      </c>
      <c r="AG8" s="56" t="str">
        <f t="shared" ca="1" si="5"/>
        <v>S</v>
      </c>
      <c r="AH8" s="56" t="str">
        <f t="shared" ca="1" si="5"/>
        <v>M</v>
      </c>
      <c r="AI8" s="56" t="str">
        <f t="shared" ca="1" si="5"/>
        <v>T</v>
      </c>
      <c r="AJ8" s="56" t="str">
        <f t="shared" ca="1" si="5"/>
        <v>W</v>
      </c>
      <c r="AK8" s="56" t="str">
        <f t="shared" ca="1" si="5"/>
        <v>T</v>
      </c>
      <c r="AL8" s="56" t="str">
        <f t="shared" ca="1" si="5"/>
        <v>F</v>
      </c>
      <c r="AM8" s="56" t="str">
        <f t="shared" ca="1" si="5"/>
        <v>S</v>
      </c>
      <c r="AN8" s="56" t="str">
        <f t="shared" ref="AN8:BK8" ca="1" si="6">LEFT(TEXT(AN7,"ddd"),1)</f>
        <v>S</v>
      </c>
      <c r="AO8" s="56" t="str">
        <f t="shared" ca="1" si="6"/>
        <v>M</v>
      </c>
      <c r="AP8" s="56" t="str">
        <f t="shared" ca="1" si="6"/>
        <v>T</v>
      </c>
      <c r="AQ8" s="56" t="str">
        <f t="shared" ca="1" si="6"/>
        <v>W</v>
      </c>
      <c r="AR8" s="56" t="str">
        <f t="shared" ca="1" si="6"/>
        <v>T</v>
      </c>
      <c r="AS8" s="56" t="str">
        <f t="shared" ca="1" si="6"/>
        <v>F</v>
      </c>
      <c r="AT8" s="56" t="str">
        <f t="shared" ca="1" si="6"/>
        <v>S</v>
      </c>
      <c r="AU8" s="56" t="str">
        <f t="shared" ca="1" si="6"/>
        <v>S</v>
      </c>
      <c r="AV8" s="56" t="str">
        <f t="shared" ca="1" si="6"/>
        <v>M</v>
      </c>
      <c r="AW8" s="56" t="str">
        <f t="shared" ca="1" si="6"/>
        <v>T</v>
      </c>
      <c r="AX8" s="56" t="str">
        <f t="shared" ca="1" si="6"/>
        <v>W</v>
      </c>
      <c r="AY8" s="56" t="str">
        <f t="shared" ca="1" si="6"/>
        <v>T</v>
      </c>
      <c r="AZ8" s="56" t="str">
        <f t="shared" ca="1" si="6"/>
        <v>F</v>
      </c>
      <c r="BA8" s="56" t="str">
        <f t="shared" ca="1" si="6"/>
        <v>S</v>
      </c>
      <c r="BB8" s="56" t="str">
        <f t="shared" ca="1" si="6"/>
        <v>S</v>
      </c>
      <c r="BC8" s="56" t="str">
        <f t="shared" ca="1" si="6"/>
        <v>M</v>
      </c>
      <c r="BD8" s="56" t="str">
        <f t="shared" ca="1" si="6"/>
        <v>T</v>
      </c>
      <c r="BE8" s="56" t="str">
        <f t="shared" ca="1" si="6"/>
        <v>W</v>
      </c>
      <c r="BF8" s="56" t="str">
        <f t="shared" ca="1" si="6"/>
        <v>T</v>
      </c>
      <c r="BG8" s="56" t="str">
        <f t="shared" ca="1" si="6"/>
        <v>F</v>
      </c>
      <c r="BH8" s="56" t="str">
        <f t="shared" ca="1" si="6"/>
        <v>S</v>
      </c>
      <c r="BI8" s="56" t="str">
        <f t="shared" ca="1" si="6"/>
        <v>S</v>
      </c>
      <c r="BJ8" s="56" t="str">
        <f t="shared" ca="1" si="6"/>
        <v>M</v>
      </c>
      <c r="BK8" s="55" t="str">
        <f t="shared" ca="1" si="6"/>
        <v>T</v>
      </c>
      <c r="BL8" s="55" t="str">
        <f t="shared" ref="BL8:DT8" ca="1" si="7">LEFT(TEXT(BL7,"ddd"),1)</f>
        <v>W</v>
      </c>
      <c r="BM8" s="55" t="str">
        <f t="shared" ca="1" si="7"/>
        <v>T</v>
      </c>
      <c r="BN8" s="55" t="str">
        <f t="shared" ca="1" si="7"/>
        <v>F</v>
      </c>
      <c r="BO8" s="55" t="str">
        <f t="shared" ca="1" si="7"/>
        <v>S</v>
      </c>
      <c r="BP8" s="55" t="str">
        <f t="shared" ca="1" si="7"/>
        <v>S</v>
      </c>
      <c r="BQ8" s="55" t="str">
        <f t="shared" ca="1" si="7"/>
        <v>M</v>
      </c>
      <c r="BR8" s="55" t="str">
        <f t="shared" ca="1" si="7"/>
        <v>T</v>
      </c>
      <c r="BS8" s="55" t="str">
        <f t="shared" ca="1" si="7"/>
        <v>W</v>
      </c>
      <c r="BT8" s="55" t="str">
        <f t="shared" ca="1" si="7"/>
        <v>T</v>
      </c>
      <c r="BU8" s="55" t="str">
        <f t="shared" ca="1" si="7"/>
        <v>F</v>
      </c>
      <c r="BV8" s="55" t="str">
        <f t="shared" ca="1" si="7"/>
        <v>S</v>
      </c>
      <c r="BW8" s="55" t="str">
        <f t="shared" ca="1" si="7"/>
        <v>S</v>
      </c>
      <c r="BX8" s="55" t="str">
        <f t="shared" ca="1" si="7"/>
        <v>M</v>
      </c>
      <c r="BY8" s="55" t="str">
        <f t="shared" ca="1" si="7"/>
        <v>T</v>
      </c>
      <c r="BZ8" s="55" t="str">
        <f t="shared" ca="1" si="7"/>
        <v>W</v>
      </c>
      <c r="CA8" s="55" t="str">
        <f t="shared" ca="1" si="7"/>
        <v>T</v>
      </c>
      <c r="CB8" s="55" t="str">
        <f t="shared" ca="1" si="7"/>
        <v>F</v>
      </c>
      <c r="CC8" s="55" t="str">
        <f t="shared" ca="1" si="7"/>
        <v>S</v>
      </c>
      <c r="CD8" s="55" t="str">
        <f t="shared" ca="1" si="7"/>
        <v>S</v>
      </c>
      <c r="CE8" s="55" t="str">
        <f t="shared" ca="1" si="7"/>
        <v>M</v>
      </c>
      <c r="CF8" s="55" t="str">
        <f t="shared" ca="1" si="7"/>
        <v>T</v>
      </c>
      <c r="CG8" s="55" t="str">
        <f t="shared" ca="1" si="7"/>
        <v>W</v>
      </c>
      <c r="CH8" s="55" t="str">
        <f t="shared" ca="1" si="7"/>
        <v>T</v>
      </c>
      <c r="CI8" s="55" t="str">
        <f t="shared" ca="1" si="7"/>
        <v>F</v>
      </c>
      <c r="CJ8" s="55" t="str">
        <f t="shared" ca="1" si="7"/>
        <v>S</v>
      </c>
      <c r="CK8" s="55" t="str">
        <f t="shared" ca="1" si="7"/>
        <v>S</v>
      </c>
      <c r="CL8" s="55" t="str">
        <f t="shared" ca="1" si="7"/>
        <v>M</v>
      </c>
      <c r="CM8" s="55" t="str">
        <f t="shared" ca="1" si="7"/>
        <v>T</v>
      </c>
      <c r="CN8" s="55" t="str">
        <f t="shared" ca="1" si="7"/>
        <v>W</v>
      </c>
      <c r="CO8" s="55" t="str">
        <f t="shared" ca="1" si="7"/>
        <v>T</v>
      </c>
      <c r="CP8" s="55" t="str">
        <f t="shared" ca="1" si="7"/>
        <v>F</v>
      </c>
      <c r="CQ8" s="55" t="str">
        <f t="shared" ca="1" si="7"/>
        <v>S</v>
      </c>
      <c r="CR8" s="55" t="str">
        <f t="shared" ca="1" si="7"/>
        <v>S</v>
      </c>
      <c r="CS8" s="55" t="str">
        <f t="shared" ca="1" si="7"/>
        <v>M</v>
      </c>
      <c r="CT8" s="55" t="str">
        <f t="shared" ca="1" si="7"/>
        <v>T</v>
      </c>
      <c r="CU8" s="55" t="str">
        <f t="shared" ca="1" si="7"/>
        <v>W</v>
      </c>
      <c r="CV8" s="55" t="str">
        <f t="shared" ca="1" si="7"/>
        <v>T</v>
      </c>
      <c r="CW8" s="55" t="str">
        <f t="shared" ca="1" si="7"/>
        <v>F</v>
      </c>
      <c r="CX8" s="55" t="str">
        <f t="shared" ca="1" si="7"/>
        <v>S</v>
      </c>
      <c r="CY8" s="55" t="str">
        <f t="shared" ca="1" si="7"/>
        <v>S</v>
      </c>
      <c r="CZ8" s="55" t="str">
        <f t="shared" ca="1" si="7"/>
        <v>M</v>
      </c>
      <c r="DA8" s="55" t="str">
        <f t="shared" ca="1" si="7"/>
        <v>T</v>
      </c>
      <c r="DB8" s="55" t="str">
        <f t="shared" ca="1" si="7"/>
        <v>W</v>
      </c>
      <c r="DC8" s="55" t="str">
        <f t="shared" ca="1" si="7"/>
        <v>T</v>
      </c>
      <c r="DD8" s="55" t="str">
        <f t="shared" ca="1" si="7"/>
        <v>F</v>
      </c>
      <c r="DE8" s="55" t="str">
        <f t="shared" ca="1" si="7"/>
        <v>S</v>
      </c>
      <c r="DF8" s="55" t="str">
        <f t="shared" ca="1" si="7"/>
        <v>S</v>
      </c>
      <c r="DG8" s="55" t="str">
        <f t="shared" ca="1" si="7"/>
        <v>M</v>
      </c>
      <c r="DH8" s="55" t="str">
        <f t="shared" ca="1" si="7"/>
        <v>T</v>
      </c>
      <c r="DI8" s="55" t="str">
        <f t="shared" ca="1" si="7"/>
        <v>W</v>
      </c>
      <c r="DJ8" s="55" t="str">
        <f t="shared" ca="1" si="7"/>
        <v>T</v>
      </c>
      <c r="DK8" s="55" t="str">
        <f t="shared" ca="1" si="7"/>
        <v>F</v>
      </c>
      <c r="DL8" s="55" t="str">
        <f t="shared" ca="1" si="7"/>
        <v>S</v>
      </c>
      <c r="DM8" s="55" t="str">
        <f t="shared" ca="1" si="7"/>
        <v>S</v>
      </c>
      <c r="DN8" s="55" t="str">
        <f t="shared" ca="1" si="7"/>
        <v>M</v>
      </c>
      <c r="DO8" s="55" t="str">
        <f t="shared" ca="1" si="7"/>
        <v>T</v>
      </c>
      <c r="DP8" s="55" t="str">
        <f t="shared" ca="1" si="7"/>
        <v>W</v>
      </c>
      <c r="DQ8" s="55" t="str">
        <f t="shared" ca="1" si="7"/>
        <v>T</v>
      </c>
      <c r="DR8" s="55" t="str">
        <f t="shared" ca="1" si="7"/>
        <v>F</v>
      </c>
      <c r="DS8" s="55" t="str">
        <f t="shared" ca="1" si="7"/>
        <v>S</v>
      </c>
      <c r="DT8" s="55" t="str">
        <f t="shared" ca="1" si="7"/>
        <v>S</v>
      </c>
      <c r="DU8" s="55" t="str">
        <f t="shared" ref="DU8:EZ8" ca="1" si="8">LEFT(TEXT(DU7,"ddd"),1)</f>
        <v>M</v>
      </c>
      <c r="DV8" s="55" t="str">
        <f t="shared" ca="1" si="8"/>
        <v>T</v>
      </c>
      <c r="DW8" s="55" t="str">
        <f t="shared" ca="1" si="8"/>
        <v>W</v>
      </c>
      <c r="DX8" s="55" t="str">
        <f t="shared" ca="1" si="8"/>
        <v>T</v>
      </c>
      <c r="DY8" s="55" t="str">
        <f t="shared" ca="1" si="8"/>
        <v>F</v>
      </c>
      <c r="DZ8" s="55" t="str">
        <f t="shared" ca="1" si="8"/>
        <v>S</v>
      </c>
      <c r="EA8" s="55" t="str">
        <f t="shared" ca="1" si="8"/>
        <v>S</v>
      </c>
      <c r="EB8" s="55" t="str">
        <f t="shared" ca="1" si="8"/>
        <v>M</v>
      </c>
      <c r="EC8" s="55" t="str">
        <f t="shared" ca="1" si="8"/>
        <v>T</v>
      </c>
      <c r="ED8" s="55" t="str">
        <f t="shared" ca="1" si="8"/>
        <v>W</v>
      </c>
      <c r="EE8" s="55" t="str">
        <f t="shared" ca="1" si="8"/>
        <v>T</v>
      </c>
      <c r="EF8" s="55" t="str">
        <f t="shared" ca="1" si="8"/>
        <v>F</v>
      </c>
      <c r="EG8" s="55" t="str">
        <f t="shared" ca="1" si="8"/>
        <v>S</v>
      </c>
      <c r="EH8" s="55" t="str">
        <f t="shared" ca="1" si="8"/>
        <v>S</v>
      </c>
      <c r="EI8" s="55" t="str">
        <f t="shared" ca="1" si="8"/>
        <v>M</v>
      </c>
      <c r="EJ8" s="55" t="str">
        <f t="shared" ca="1" si="8"/>
        <v>T</v>
      </c>
      <c r="EK8" s="55" t="str">
        <f t="shared" ca="1" si="8"/>
        <v>W</v>
      </c>
      <c r="EL8" s="55" t="str">
        <f t="shared" ca="1" si="8"/>
        <v>T</v>
      </c>
      <c r="EM8" s="55" t="str">
        <f t="shared" ca="1" si="8"/>
        <v>F</v>
      </c>
      <c r="EN8" s="55" t="str">
        <f t="shared" ca="1" si="8"/>
        <v>S</v>
      </c>
      <c r="EO8" s="55" t="str">
        <f t="shared" ca="1" si="8"/>
        <v>S</v>
      </c>
      <c r="EP8" s="55" t="str">
        <f t="shared" ca="1" si="8"/>
        <v>M</v>
      </c>
      <c r="EQ8" s="55" t="str">
        <f t="shared" ca="1" si="8"/>
        <v>T</v>
      </c>
      <c r="ER8" s="55" t="str">
        <f t="shared" ca="1" si="8"/>
        <v>W</v>
      </c>
      <c r="ES8" s="55" t="str">
        <f t="shared" ca="1" si="8"/>
        <v>T</v>
      </c>
      <c r="ET8" s="55" t="str">
        <f t="shared" ca="1" si="8"/>
        <v>F</v>
      </c>
      <c r="EU8" s="55" t="str">
        <f t="shared" ca="1" si="8"/>
        <v>S</v>
      </c>
      <c r="EV8" s="55" t="str">
        <f t="shared" ca="1" si="8"/>
        <v>S</v>
      </c>
      <c r="EW8" s="55" t="str">
        <f t="shared" ca="1" si="8"/>
        <v>M</v>
      </c>
      <c r="EX8" s="55" t="str">
        <f t="shared" ca="1" si="8"/>
        <v>T</v>
      </c>
      <c r="EY8" s="55" t="str">
        <f t="shared" ca="1" si="8"/>
        <v>W</v>
      </c>
      <c r="EZ8" s="55" t="str">
        <f t="shared" ca="1" si="8"/>
        <v>T</v>
      </c>
    </row>
    <row r="9" spans="1:156"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row>
    <row r="10" spans="1:156" s="1" customFormat="1" ht="30" customHeight="1" x14ac:dyDescent="0.3">
      <c r="A10" s="10"/>
      <c r="B10" s="43" t="s">
        <v>27</v>
      </c>
      <c r="C10" s="17"/>
      <c r="D10" s="89"/>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c r="BL10" s="29" t="str">
        <f ca="1">IFERROR(IF(LEN(Hitos34[[#This Row],[Descripción del hito]])=0,"",IF(AND(BL$7=$E10,$F10=1),Marcador_de_hito,"")),"")</f>
        <v/>
      </c>
      <c r="BM10" s="29" t="str">
        <f>IFERROR(IF(LEN(Hitos34[[#This Row],[Asignado a]])=0,"",IF(AND(BM$7=$E10,$F10=1),Marcador_de_hito,"")),"")</f>
        <v/>
      </c>
      <c r="BN10" s="29" t="str">
        <f>IFERROR(IF(LEN(Hitos34[[#This Row],[Progreso]])=0,"",IF(AND(BN$7=$E10,$F10=1),Marcador_de_hito,"")),"")</f>
        <v/>
      </c>
      <c r="BO10" s="29" t="str">
        <f>IFERROR(IF(LEN(Hitos34[[#This Row],[Inicio]])=0,"",IF(AND(BO$7=$E10,$F10=1),Marcador_de_hito,"")),"")</f>
        <v/>
      </c>
      <c r="BP10" s="29" t="str">
        <f>IFERROR(IF(LEN(Hitos34[[#This Row],[Días]])=0,"",IF(AND(BP$7=$E10,$F10=1),Marcador_de_hito,"")),"")</f>
        <v/>
      </c>
      <c r="BQ10" s="29" t="str">
        <f ca="1">IFERROR(IF(LEN(Hitos34[[#This Row],[Descripción del hito]])=0,"",IF(AND(BQ$7=$E10,$F10=1),Marcador_de_hito,"")),"")</f>
        <v/>
      </c>
      <c r="BR10" s="29" t="str">
        <f>IFERROR(IF(LEN(Hitos34[[#This Row],[Asignado a]])=0,"",IF(AND(BR$7=$E10,$F10=1),Marcador_de_hito,"")),"")</f>
        <v/>
      </c>
      <c r="BS10" s="29" t="str">
        <f>IFERROR(IF(LEN(Hitos34[[#This Row],[Progreso]])=0,"",IF(AND(BS$7=$E10,$F10=1),Marcador_de_hito,"")),"")</f>
        <v/>
      </c>
      <c r="BT10" s="29" t="str">
        <f>IFERROR(IF(LEN(Hitos34[[#This Row],[Inicio]])=0,"",IF(AND(BT$7=$E10,$F10=1),Marcador_de_hito,"")),"")</f>
        <v/>
      </c>
      <c r="BU10" s="29" t="str">
        <f>IFERROR(IF(LEN(Hitos34[[#This Row],[Días]])=0,"",IF(AND(BU$7=$E10,$F10=1),Marcador_de_hito,"")),"")</f>
        <v/>
      </c>
      <c r="BV10" s="29" t="str">
        <f ca="1">IFERROR(IF(LEN(Hitos34[[#This Row],[Descripción del hito]])=0,"",IF(AND(BV$7=$E10,$F10=1),Marcador_de_hito,"")),"")</f>
        <v/>
      </c>
      <c r="BW10" s="29" t="str">
        <f>IFERROR(IF(LEN(Hitos34[[#This Row],[Asignado a]])=0,"",IF(AND(BW$7=$E10,$F10=1),Marcador_de_hito,"")),"")</f>
        <v/>
      </c>
      <c r="BX10" s="29" t="str">
        <f>IFERROR(IF(LEN(Hitos34[[#This Row],[Progreso]])=0,"",IF(AND(BX$7=$E10,$F10=1),Marcador_de_hito,"")),"")</f>
        <v/>
      </c>
      <c r="BY10" s="29" t="str">
        <f>IFERROR(IF(LEN(Hitos34[[#This Row],[Inicio]])=0,"",IF(AND(BY$7=$E10,$F10=1),Marcador_de_hito,"")),"")</f>
        <v/>
      </c>
      <c r="BZ10" s="29" t="str">
        <f>IFERROR(IF(LEN(Hitos34[[#This Row],[Días]])=0,"",IF(AND(BZ$7=$E10,$F10=1),Marcador_de_hito,"")),"")</f>
        <v/>
      </c>
      <c r="CA10" s="29" t="str">
        <f ca="1">IFERROR(IF(LEN(Hitos34[[#This Row],[Descripción del hito]])=0,"",IF(AND(CA$7=$E10,$F10=1),Marcador_de_hito,"")),"")</f>
        <v/>
      </c>
      <c r="CB10" s="29" t="str">
        <f>IFERROR(IF(LEN(Hitos34[[#This Row],[Asignado a]])=0,"",IF(AND(CB$7=$E10,$F10=1),Marcador_de_hito,"")),"")</f>
        <v/>
      </c>
      <c r="CC10" s="29" t="str">
        <f>IFERROR(IF(LEN(Hitos34[[#This Row],[Progreso]])=0,"",IF(AND(CC$7=$E10,$F10=1),Marcador_de_hito,"")),"")</f>
        <v/>
      </c>
      <c r="CD10" s="29" t="str">
        <f>IFERROR(IF(LEN(Hitos34[[#This Row],[Inicio]])=0,"",IF(AND(CD$7=$E10,$F10=1),Marcador_de_hito,"")),"")</f>
        <v/>
      </c>
      <c r="CE10" s="29" t="str">
        <f>IFERROR(IF(LEN(Hitos34[[#This Row],[Días]])=0,"",IF(AND(CE$7=$E10,$F10=1),Marcador_de_hito,"")),"")</f>
        <v/>
      </c>
      <c r="CF10" s="29" t="str">
        <f ca="1">IFERROR(IF(LEN(Hitos34[[#This Row],[Descripción del hito]])=0,"",IF(AND(CF$7=$E10,$F10=1),Marcador_de_hito,"")),"")</f>
        <v/>
      </c>
      <c r="CG10" s="29" t="str">
        <f>IFERROR(IF(LEN(Hitos34[[#This Row],[Asignado a]])=0,"",IF(AND(CG$7=$E10,$F10=1),Marcador_de_hito,"")),"")</f>
        <v/>
      </c>
      <c r="CH10" s="29" t="str">
        <f>IFERROR(IF(LEN(Hitos34[[#This Row],[Progreso]])=0,"",IF(AND(CH$7=$E10,$F10=1),Marcador_de_hito,"")),"")</f>
        <v/>
      </c>
      <c r="CI10" s="29" t="str">
        <f>IFERROR(IF(LEN(Hitos34[[#This Row],[Inicio]])=0,"",IF(AND(CI$7=$E10,$F10=1),Marcador_de_hito,"")),"")</f>
        <v/>
      </c>
      <c r="CJ10" s="29" t="str">
        <f>IFERROR(IF(LEN(Hitos34[[#This Row],[Días]])=0,"",IF(AND(CJ$7=$E10,$F10=1),Marcador_de_hito,"")),"")</f>
        <v/>
      </c>
      <c r="CK10" s="29" t="str">
        <f ca="1">IFERROR(IF(LEN(Hitos34[[#This Row],[Descripción del hito]])=0,"",IF(AND(CK$7=$E10,$F10=1),Marcador_de_hito,"")),"")</f>
        <v/>
      </c>
      <c r="CL10" s="29" t="str">
        <f>IFERROR(IF(LEN(Hitos34[[#This Row],[Asignado a]])=0,"",IF(AND(CL$7=$E10,$F10=1),Marcador_de_hito,"")),"")</f>
        <v/>
      </c>
      <c r="CM10" s="29" t="str">
        <f>IFERROR(IF(LEN(Hitos34[[#This Row],[Progreso]])=0,"",IF(AND(CM$7=$E10,$F10=1),Marcador_de_hito,"")),"")</f>
        <v/>
      </c>
      <c r="CN10" s="29" t="str">
        <f>IFERROR(IF(LEN(Hitos34[[#This Row],[Inicio]])=0,"",IF(AND(CN$7=$E10,$F10=1),Marcador_de_hito,"")),"")</f>
        <v/>
      </c>
      <c r="CO10" s="29" t="str">
        <f>IFERROR(IF(LEN(Hitos34[[#This Row],[Días]])=0,"",IF(AND(CO$7=$E10,$F10=1),Marcador_de_hito,"")),"")</f>
        <v/>
      </c>
      <c r="CP10" s="29" t="str">
        <f ca="1">IFERROR(IF(LEN(Hitos34[[#This Row],[Descripción del hito]])=0,"",IF(AND(CP$7=$E10,$F10=1),Marcador_de_hito,"")),"")</f>
        <v/>
      </c>
      <c r="CQ10" s="29" t="str">
        <f>IFERROR(IF(LEN(Hitos34[[#This Row],[Asignado a]])=0,"",IF(AND(CQ$7=$E10,$F10=1),Marcador_de_hito,"")),"")</f>
        <v/>
      </c>
      <c r="CR10" s="29" t="str">
        <f>IFERROR(IF(LEN(Hitos34[[#This Row],[Progreso]])=0,"",IF(AND(CR$7=$E10,$F10=1),Marcador_de_hito,"")),"")</f>
        <v/>
      </c>
      <c r="CS10" s="29" t="str">
        <f>IFERROR(IF(LEN(Hitos34[[#This Row],[Inicio]])=0,"",IF(AND(CS$7=$E10,$F10=1),Marcador_de_hito,"")),"")</f>
        <v/>
      </c>
      <c r="CT10" s="29" t="str">
        <f>IFERROR(IF(LEN(Hitos34[[#This Row],[Días]])=0,"",IF(AND(CT$7=$E10,$F10=1),Marcador_de_hito,"")),"")</f>
        <v/>
      </c>
      <c r="CU10" s="29" t="str">
        <f ca="1">IFERROR(IF(LEN(Hitos34[[#This Row],[Descripción del hito]])=0,"",IF(AND(CU$7=$E10,$F10=1),Marcador_de_hito,"")),"")</f>
        <v/>
      </c>
      <c r="CV10" s="29" t="str">
        <f>IFERROR(IF(LEN(Hitos34[[#This Row],[Asignado a]])=0,"",IF(AND(CV$7=$E10,$F10=1),Marcador_de_hito,"")),"")</f>
        <v/>
      </c>
      <c r="CW10" s="29" t="str">
        <f>IFERROR(IF(LEN(Hitos34[[#This Row],[Progreso]])=0,"",IF(AND(CW$7=$E10,$F10=1),Marcador_de_hito,"")),"")</f>
        <v/>
      </c>
      <c r="CX10" s="29" t="str">
        <f>IFERROR(IF(LEN(Hitos34[[#This Row],[Inicio]])=0,"",IF(AND(CX$7=$E10,$F10=1),Marcador_de_hito,"")),"")</f>
        <v/>
      </c>
      <c r="CY10" s="29" t="str">
        <f>IFERROR(IF(LEN(Hitos34[[#This Row],[Días]])=0,"",IF(AND(CY$7=$E10,$F10=1),Marcador_de_hito,"")),"")</f>
        <v/>
      </c>
      <c r="CZ10" s="29" t="str">
        <f ca="1">IFERROR(IF(LEN(Hitos34[[#This Row],[Descripción del hito]])=0,"",IF(AND(CZ$7=$E10,$F10=1),Marcador_de_hito,"")),"")</f>
        <v/>
      </c>
      <c r="DA10" s="29" t="str">
        <f>IFERROR(IF(LEN(Hitos34[[#This Row],[Asignado a]])=0,"",IF(AND(DA$7=$E10,$F10=1),Marcador_de_hito,"")),"")</f>
        <v/>
      </c>
      <c r="DB10" s="29" t="str">
        <f>IFERROR(IF(LEN(Hitos34[[#This Row],[Progreso]])=0,"",IF(AND(DB$7=$E10,$F10=1),Marcador_de_hito,"")),"")</f>
        <v/>
      </c>
      <c r="DC10" s="29" t="str">
        <f>IFERROR(IF(LEN(Hitos34[[#This Row],[Inicio]])=0,"",IF(AND(DC$7=$E10,$F10=1),Marcador_de_hito,"")),"")</f>
        <v/>
      </c>
      <c r="DD10" s="29" t="str">
        <f>IFERROR(IF(LEN(Hitos34[[#This Row],[Días]])=0,"",IF(AND(DD$7=$E10,$F10=1),Marcador_de_hito,"")),"")</f>
        <v/>
      </c>
      <c r="DE10" s="29" t="str">
        <f ca="1">IFERROR(IF(LEN(Hitos34[[#This Row],[Descripción del hito]])=0,"",IF(AND(DE$7=$E10,$F10=1),Marcador_de_hito,"")),"")</f>
        <v/>
      </c>
      <c r="DF10" s="29" t="str">
        <f>IFERROR(IF(LEN(Hitos34[[#This Row],[Asignado a]])=0,"",IF(AND(DF$7=$E10,$F10=1),Marcador_de_hito,"")),"")</f>
        <v/>
      </c>
      <c r="DG10" s="29" t="str">
        <f>IFERROR(IF(LEN(Hitos34[[#This Row],[Progreso]])=0,"",IF(AND(DG$7=$E10,$F10=1),Marcador_de_hito,"")),"")</f>
        <v/>
      </c>
      <c r="DH10" s="29" t="str">
        <f>IFERROR(IF(LEN(Hitos34[[#This Row],[Inicio]])=0,"",IF(AND(DH$7=$E10,$F10=1),Marcador_de_hito,"")),"")</f>
        <v/>
      </c>
      <c r="DI10" s="29" t="str">
        <f>IFERROR(IF(LEN(Hitos34[[#This Row],[Días]])=0,"",IF(AND(DI$7=$E10,$F10=1),Marcador_de_hito,"")),"")</f>
        <v/>
      </c>
      <c r="DJ10" s="29" t="str">
        <f ca="1">IFERROR(IF(LEN(Hitos34[[#This Row],[Descripción del hito]])=0,"",IF(AND(DJ$7=$E10,$F10=1),Marcador_de_hito,"")),"")</f>
        <v/>
      </c>
      <c r="DK10" s="29" t="str">
        <f>IFERROR(IF(LEN(Hitos34[[#This Row],[Asignado a]])=0,"",IF(AND(DK$7=$E10,$F10=1),Marcador_de_hito,"")),"")</f>
        <v/>
      </c>
      <c r="DL10" s="29" t="str">
        <f>IFERROR(IF(LEN(Hitos34[[#This Row],[Progreso]])=0,"",IF(AND(DL$7=$E10,$F10=1),Marcador_de_hito,"")),"")</f>
        <v/>
      </c>
      <c r="DM10" s="29" t="str">
        <f>IFERROR(IF(LEN(Hitos34[[#This Row],[Inicio]])=0,"",IF(AND(DM$7=$E10,$F10=1),Marcador_de_hito,"")),"")</f>
        <v/>
      </c>
      <c r="DN10" s="29" t="str">
        <f>IFERROR(IF(LEN(Hitos34[[#This Row],[Días]])=0,"",IF(AND(DN$7=$E10,$F10=1),Marcador_de_hito,"")),"")</f>
        <v/>
      </c>
      <c r="DO10" s="29" t="str">
        <f ca="1">IFERROR(IF(LEN(Hitos34[[#This Row],[Descripción del hito]])=0,"",IF(AND(DO$7=$E10,$F10=1),Marcador_de_hito,"")),"")</f>
        <v/>
      </c>
      <c r="DP10" s="29" t="str">
        <f>IFERROR(IF(LEN(Hitos34[[#This Row],[Asignado a]])=0,"",IF(AND(DP$7=$E10,$F10=1),Marcador_de_hito,"")),"")</f>
        <v/>
      </c>
      <c r="DQ10" s="29" t="str">
        <f>IFERROR(IF(LEN(Hitos34[[#This Row],[Progreso]])=0,"",IF(AND(DQ$7=$E10,$F10=1),Marcador_de_hito,"")),"")</f>
        <v/>
      </c>
      <c r="DR10" s="29" t="str">
        <f>IFERROR(IF(LEN(Hitos34[[#This Row],[Inicio]])=0,"",IF(AND(DR$7=$E10,$F10=1),Marcador_de_hito,"")),"")</f>
        <v/>
      </c>
      <c r="DS10" s="29" t="str">
        <f>IFERROR(IF(LEN(Hitos34[[#This Row],[Días]])=0,"",IF(AND(DS$7=$E10,$F10=1),Marcador_de_hito,"")),"")</f>
        <v/>
      </c>
      <c r="DT10" s="29" t="str">
        <f ca="1">IFERROR(IF(LEN(Hitos34[[#This Row],[Descripción del hito]])=0,"",IF(AND(DT$7=$E10,$F10=1),Marcador_de_hito,"")),"")</f>
        <v/>
      </c>
      <c r="DU10" s="29" t="str">
        <f>IFERROR(IF(LEN(Hitos34[[#This Row],[Asignado a]])=0,"",IF(AND(DU$7=$E10,$F10=1),Marcador_de_hito,"")),"")</f>
        <v/>
      </c>
      <c r="DV10" s="29" t="str">
        <f>IFERROR(IF(LEN(Hitos34[[#This Row],[Progreso]])=0,"",IF(AND(DV$7=$E10,$F10=1),Marcador_de_hito,"")),"")</f>
        <v/>
      </c>
      <c r="DW10" s="29" t="str">
        <f>IFERROR(IF(LEN(Hitos34[[#This Row],[Inicio]])=0,"",IF(AND(DW$7=$E10,$F10=1),Marcador_de_hito,"")),"")</f>
        <v/>
      </c>
      <c r="DX10" s="29" t="str">
        <f>IFERROR(IF(LEN(Hitos34[[#This Row],[Días]])=0,"",IF(AND(DX$7=$E10,$F10=1),Marcador_de_hito,"")),"")</f>
        <v/>
      </c>
      <c r="DY10" s="29" t="str">
        <f ca="1">IFERROR(IF(LEN(Hitos34[[#This Row],[Descripción del hito]])=0,"",IF(AND(DY$7=$E10,$F10=1),Marcador_de_hito,"")),"")</f>
        <v/>
      </c>
      <c r="DZ10" s="29" t="str">
        <f>IFERROR(IF(LEN(Hitos34[[#This Row],[Asignado a]])=0,"",IF(AND(DZ$7=$E10,$F10=1),Marcador_de_hito,"")),"")</f>
        <v/>
      </c>
      <c r="EA10" s="29" t="str">
        <f>IFERROR(IF(LEN(Hitos34[[#This Row],[Progreso]])=0,"",IF(AND(EA$7=$E10,$F10=1),Marcador_de_hito,"")),"")</f>
        <v/>
      </c>
      <c r="EB10" s="29" t="str">
        <f>IFERROR(IF(LEN(Hitos34[[#This Row],[Inicio]])=0,"",IF(AND(EB$7=$E10,$F10=1),Marcador_de_hito,"")),"")</f>
        <v/>
      </c>
      <c r="EC10" s="29" t="str">
        <f>IFERROR(IF(LEN(Hitos34[[#This Row],[Días]])=0,"",IF(AND(EC$7=$E10,$F10=1),Marcador_de_hito,"")),"")</f>
        <v/>
      </c>
      <c r="ED10" s="29" t="str">
        <f ca="1">IFERROR(IF(LEN(Hitos34[[#This Row],[Descripción del hito]])=0,"",IF(AND(ED$7=$E10,$F10=1),Marcador_de_hito,"")),"")</f>
        <v/>
      </c>
      <c r="EE10" s="29" t="str">
        <f>IFERROR(IF(LEN(Hitos34[[#This Row],[Asignado a]])=0,"",IF(AND(EE$7=$E10,$F10=1),Marcador_de_hito,"")),"")</f>
        <v/>
      </c>
      <c r="EF10" s="29" t="str">
        <f>IFERROR(IF(LEN(Hitos34[[#This Row],[Progreso]])=0,"",IF(AND(EF$7=$E10,$F10=1),Marcador_de_hito,"")),"")</f>
        <v/>
      </c>
      <c r="EG10" s="29" t="str">
        <f>IFERROR(IF(LEN(Hitos34[[#This Row],[Inicio]])=0,"",IF(AND(EG$7=$E10,$F10=1),Marcador_de_hito,"")),"")</f>
        <v/>
      </c>
      <c r="EH10" s="29" t="str">
        <f>IFERROR(IF(LEN(Hitos34[[#This Row],[Días]])=0,"",IF(AND(EH$7=$E10,$F10=1),Marcador_de_hito,"")),"")</f>
        <v/>
      </c>
      <c r="EI10" s="29" t="str">
        <f ca="1">IFERROR(IF(LEN(Hitos34[[#This Row],[Descripción del hito]])=0,"",IF(AND(EI$7=$E10,$F10=1),Marcador_de_hito,"")),"")</f>
        <v/>
      </c>
      <c r="EJ10" s="29" t="str">
        <f>IFERROR(IF(LEN(Hitos34[[#This Row],[Asignado a]])=0,"",IF(AND(EJ$7=$E10,$F10=1),Marcador_de_hito,"")),"")</f>
        <v/>
      </c>
      <c r="EK10" s="29" t="str">
        <f>IFERROR(IF(LEN(Hitos34[[#This Row],[Progreso]])=0,"",IF(AND(EK$7=$E10,$F10=1),Marcador_de_hito,"")),"")</f>
        <v/>
      </c>
      <c r="EL10" s="29" t="str">
        <f>IFERROR(IF(LEN(Hitos34[[#This Row],[Inicio]])=0,"",IF(AND(EL$7=$E10,$F10=1),Marcador_de_hito,"")),"")</f>
        <v/>
      </c>
      <c r="EM10" s="29" t="str">
        <f>IFERROR(IF(LEN(Hitos34[[#This Row],[Días]])=0,"",IF(AND(EM$7=$E10,$F10=1),Marcador_de_hito,"")),"")</f>
        <v/>
      </c>
      <c r="EN10" s="29" t="str">
        <f ca="1">IFERROR(IF(LEN(Hitos34[[#This Row],[Descripción del hito]])=0,"",IF(AND(EN$7=$E10,$F10=1),Marcador_de_hito,"")),"")</f>
        <v/>
      </c>
      <c r="EO10" s="29" t="str">
        <f>IFERROR(IF(LEN(Hitos34[[#This Row],[Asignado a]])=0,"",IF(AND(EO$7=$E10,$F10=1),Marcador_de_hito,"")),"")</f>
        <v/>
      </c>
      <c r="EP10" s="29" t="str">
        <f>IFERROR(IF(LEN(Hitos34[[#This Row],[Progreso]])=0,"",IF(AND(EP$7=$E10,$F10=1),Marcador_de_hito,"")),"")</f>
        <v/>
      </c>
      <c r="EQ10" s="29" t="str">
        <f>IFERROR(IF(LEN(Hitos34[[#This Row],[Inicio]])=0,"",IF(AND(EQ$7=$E10,$F10=1),Marcador_de_hito,"")),"")</f>
        <v/>
      </c>
      <c r="ER10" s="29" t="str">
        <f>IFERROR(IF(LEN(Hitos34[[#This Row],[Días]])=0,"",IF(AND(ER$7=$E10,$F10=1),Marcador_de_hito,"")),"")</f>
        <v/>
      </c>
      <c r="ES10" s="29" t="str">
        <f ca="1">IFERROR(IF(LEN(Hitos34[[#This Row],[Descripción del hito]])=0,"",IF(AND(ES$7=$E10,$F10=1),Marcador_de_hito,"")),"")</f>
        <v/>
      </c>
      <c r="ET10" s="29" t="str">
        <f>IFERROR(IF(LEN(Hitos34[[#This Row],[Asignado a]])=0,"",IF(AND(ET$7=$E10,$F10=1),Marcador_de_hito,"")),"")</f>
        <v/>
      </c>
      <c r="EU10" s="29" t="str">
        <f>IFERROR(IF(LEN(Hitos34[[#This Row],[Progreso]])=0,"",IF(AND(EU$7=$E10,$F10=1),Marcador_de_hito,"")),"")</f>
        <v/>
      </c>
      <c r="EV10" s="29" t="str">
        <f>IFERROR(IF(LEN(Hitos34[[#This Row],[Inicio]])=0,"",IF(AND(EV$7=$E10,$F10=1),Marcador_de_hito,"")),"")</f>
        <v/>
      </c>
      <c r="EW10" s="29" t="str">
        <f>IFERROR(IF(LEN(Hitos34[[#This Row],[Días]])=0,"",IF(AND(EW$7=$E10,$F10=1),Marcador_de_hito,"")),"")</f>
        <v/>
      </c>
      <c r="EX10" s="29" t="str">
        <f ca="1">IFERROR(IF(LEN(Hitos34[[#This Row],[Descripción del hito]])=0,"",IF(AND(EX$7=$E10,$F10=1),Marcador_de_hito,"")),"")</f>
        <v/>
      </c>
      <c r="EY10" s="29" t="str">
        <f>IFERROR(IF(LEN(Hitos34[[#This Row],[Asignado a]])=0,"",IF(AND(EY$7=$E10,$F10=1),Marcador_de_hito,"")),"")</f>
        <v/>
      </c>
      <c r="EZ10" s="29" t="str">
        <f>IFERROR(IF(LEN(Hitos34[[#This Row],[Progreso]])=0,"",IF(AND(EZ$7=$E10,$F10=1),Marcador_de_hito,"")),"")</f>
        <v/>
      </c>
    </row>
    <row r="11" spans="1:156" s="1" customFormat="1" ht="30" customHeight="1" outlineLevel="1" x14ac:dyDescent="0.3">
      <c r="A11" s="10"/>
      <c r="B11" s="52" t="s">
        <v>24</v>
      </c>
      <c r="C11" s="17"/>
      <c r="D11" s="91">
        <v>1</v>
      </c>
      <c r="E11" s="45">
        <f>DATE(2023, 2,1)</f>
        <v>44958</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c r="BL11" s="29" t="str">
        <f ca="1">IFERROR(IF(LEN(Hitos34[[#This Row],[Descripción del hito]])=0,"",IF(AND(BL$7=$E11,$F11=1),Marcador_de_hito,"")),"")</f>
        <v/>
      </c>
      <c r="BM11" s="29" t="str">
        <f>IFERROR(IF(LEN(Hitos34[[#This Row],[Asignado a]])=0,"",IF(AND(BM$7=$E11,$F11=1),Marcador_de_hito,"")),"")</f>
        <v/>
      </c>
      <c r="BN11" s="29" t="str">
        <f ca="1">IFERROR(IF(LEN(Hitos34[[#This Row],[Progreso]])=0,"",IF(AND(BN$7=$E11,$F11=1),Marcador_de_hito,"")),"")</f>
        <v/>
      </c>
      <c r="BO11" s="29" t="str">
        <f ca="1">IFERROR(IF(LEN(Hitos34[[#This Row],[Inicio]])=0,"",IF(AND(BO$7=$E11,$F11=1),Marcador_de_hito,"")),"")</f>
        <v/>
      </c>
      <c r="BP11" s="29" t="str">
        <f ca="1">IFERROR(IF(LEN(Hitos34[[#This Row],[Días]])=0,"",IF(AND(BP$7=$E11,$F11=1),Marcador_de_hito,"")),"")</f>
        <v/>
      </c>
      <c r="BQ11" s="29" t="str">
        <f ca="1">IFERROR(IF(LEN(Hitos34[[#This Row],[Descripción del hito]])=0,"",IF(AND(BQ$7=$E11,$F11=1),Marcador_de_hito,"")),"")</f>
        <v/>
      </c>
      <c r="BR11" s="29" t="str">
        <f>IFERROR(IF(LEN(Hitos34[[#This Row],[Asignado a]])=0,"",IF(AND(BR$7=$E11,$F11=1),Marcador_de_hito,"")),"")</f>
        <v/>
      </c>
      <c r="BS11" s="29" t="str">
        <f ca="1">IFERROR(IF(LEN(Hitos34[[#This Row],[Progreso]])=0,"",IF(AND(BS$7=$E11,$F11=1),Marcador_de_hito,"")),"")</f>
        <v/>
      </c>
      <c r="BT11" s="29" t="str">
        <f ca="1">IFERROR(IF(LEN(Hitos34[[#This Row],[Inicio]])=0,"",IF(AND(BT$7=$E11,$F11=1),Marcador_de_hito,"")),"")</f>
        <v/>
      </c>
      <c r="BU11" s="29" t="str">
        <f ca="1">IFERROR(IF(LEN(Hitos34[[#This Row],[Días]])=0,"",IF(AND(BU$7=$E11,$F11=1),Marcador_de_hito,"")),"")</f>
        <v/>
      </c>
      <c r="BV11" s="29" t="str">
        <f ca="1">IFERROR(IF(LEN(Hitos34[[#This Row],[Descripción del hito]])=0,"",IF(AND(BV$7=$E11,$F11=1),Marcador_de_hito,"")),"")</f>
        <v/>
      </c>
      <c r="BW11" s="29" t="str">
        <f>IFERROR(IF(LEN(Hitos34[[#This Row],[Asignado a]])=0,"",IF(AND(BW$7=$E11,$F11=1),Marcador_de_hito,"")),"")</f>
        <v/>
      </c>
      <c r="BX11" s="29" t="str">
        <f ca="1">IFERROR(IF(LEN(Hitos34[[#This Row],[Progreso]])=0,"",IF(AND(BX$7=$E11,$F11=1),Marcador_de_hito,"")),"")</f>
        <v/>
      </c>
      <c r="BY11" s="29" t="str">
        <f ca="1">IFERROR(IF(LEN(Hitos34[[#This Row],[Inicio]])=0,"",IF(AND(BY$7=$E11,$F11=1),Marcador_de_hito,"")),"")</f>
        <v/>
      </c>
      <c r="BZ11" s="29" t="str">
        <f ca="1">IFERROR(IF(LEN(Hitos34[[#This Row],[Días]])=0,"",IF(AND(BZ$7=$E11,$F11=1),Marcador_de_hito,"")),"")</f>
        <v/>
      </c>
      <c r="CA11" s="29" t="str">
        <f ca="1">IFERROR(IF(LEN(Hitos34[[#This Row],[Descripción del hito]])=0,"",IF(AND(CA$7=$E11,$F11=1),Marcador_de_hito,"")),"")</f>
        <v/>
      </c>
      <c r="CB11" s="29" t="str">
        <f>IFERROR(IF(LEN(Hitos34[[#This Row],[Asignado a]])=0,"",IF(AND(CB$7=$E11,$F11=1),Marcador_de_hito,"")),"")</f>
        <v/>
      </c>
      <c r="CC11" s="29" t="str">
        <f ca="1">IFERROR(IF(LEN(Hitos34[[#This Row],[Progreso]])=0,"",IF(AND(CC$7=$E11,$F11=1),Marcador_de_hito,"")),"")</f>
        <v/>
      </c>
      <c r="CD11" s="29" t="str">
        <f ca="1">IFERROR(IF(LEN(Hitos34[[#This Row],[Inicio]])=0,"",IF(AND(CD$7=$E11,$F11=1),Marcador_de_hito,"")),"")</f>
        <v/>
      </c>
      <c r="CE11" s="29" t="str">
        <f ca="1">IFERROR(IF(LEN(Hitos34[[#This Row],[Días]])=0,"",IF(AND(CE$7=$E11,$F11=1),Marcador_de_hito,"")),"")</f>
        <v/>
      </c>
      <c r="CF11" s="29" t="str">
        <f ca="1">IFERROR(IF(LEN(Hitos34[[#This Row],[Descripción del hito]])=0,"",IF(AND(CF$7=$E11,$F11=1),Marcador_de_hito,"")),"")</f>
        <v/>
      </c>
      <c r="CG11" s="29" t="str">
        <f>IFERROR(IF(LEN(Hitos34[[#This Row],[Asignado a]])=0,"",IF(AND(CG$7=$E11,$F11=1),Marcador_de_hito,"")),"")</f>
        <v/>
      </c>
      <c r="CH11" s="29" t="str">
        <f ca="1">IFERROR(IF(LEN(Hitos34[[#This Row],[Progreso]])=0,"",IF(AND(CH$7=$E11,$F11=1),Marcador_de_hito,"")),"")</f>
        <v/>
      </c>
      <c r="CI11" s="29" t="str">
        <f ca="1">IFERROR(IF(LEN(Hitos34[[#This Row],[Inicio]])=0,"",IF(AND(CI$7=$E11,$F11=1),Marcador_de_hito,"")),"")</f>
        <v/>
      </c>
      <c r="CJ11" s="29" t="str">
        <f ca="1">IFERROR(IF(LEN(Hitos34[[#This Row],[Días]])=0,"",IF(AND(CJ$7=$E11,$F11=1),Marcador_de_hito,"")),"")</f>
        <v/>
      </c>
      <c r="CK11" s="29" t="str">
        <f ca="1">IFERROR(IF(LEN(Hitos34[[#This Row],[Descripción del hito]])=0,"",IF(AND(CK$7=$E11,$F11=1),Marcador_de_hito,"")),"")</f>
        <v/>
      </c>
      <c r="CL11" s="29" t="str">
        <f>IFERROR(IF(LEN(Hitos34[[#This Row],[Asignado a]])=0,"",IF(AND(CL$7=$E11,$F11=1),Marcador_de_hito,"")),"")</f>
        <v/>
      </c>
      <c r="CM11" s="29" t="str">
        <f ca="1">IFERROR(IF(LEN(Hitos34[[#This Row],[Progreso]])=0,"",IF(AND(CM$7=$E11,$F11=1),Marcador_de_hito,"")),"")</f>
        <v/>
      </c>
      <c r="CN11" s="29" t="str">
        <f ca="1">IFERROR(IF(LEN(Hitos34[[#This Row],[Inicio]])=0,"",IF(AND(CN$7=$E11,$F11=1),Marcador_de_hito,"")),"")</f>
        <v/>
      </c>
      <c r="CO11" s="29" t="str">
        <f ca="1">IFERROR(IF(LEN(Hitos34[[#This Row],[Días]])=0,"",IF(AND(CO$7=$E11,$F11=1),Marcador_de_hito,"")),"")</f>
        <v/>
      </c>
      <c r="CP11" s="29" t="str">
        <f ca="1">IFERROR(IF(LEN(Hitos34[[#This Row],[Descripción del hito]])=0,"",IF(AND(CP$7=$E11,$F11=1),Marcador_de_hito,"")),"")</f>
        <v/>
      </c>
      <c r="CQ11" s="29" t="str">
        <f>IFERROR(IF(LEN(Hitos34[[#This Row],[Asignado a]])=0,"",IF(AND(CQ$7=$E11,$F11=1),Marcador_de_hito,"")),"")</f>
        <v/>
      </c>
      <c r="CR11" s="29" t="str">
        <f ca="1">IFERROR(IF(LEN(Hitos34[[#This Row],[Progreso]])=0,"",IF(AND(CR$7=$E11,$F11=1),Marcador_de_hito,"")),"")</f>
        <v/>
      </c>
      <c r="CS11" s="29" t="str">
        <f ca="1">IFERROR(IF(LEN(Hitos34[[#This Row],[Inicio]])=0,"",IF(AND(CS$7=$E11,$F11=1),Marcador_de_hito,"")),"")</f>
        <v/>
      </c>
      <c r="CT11" s="29" t="str">
        <f ca="1">IFERROR(IF(LEN(Hitos34[[#This Row],[Días]])=0,"",IF(AND(CT$7=$E11,$F11=1),Marcador_de_hito,"")),"")</f>
        <v/>
      </c>
      <c r="CU11" s="29" t="str">
        <f ca="1">IFERROR(IF(LEN(Hitos34[[#This Row],[Descripción del hito]])=0,"",IF(AND(CU$7=$E11,$F11=1),Marcador_de_hito,"")),"")</f>
        <v/>
      </c>
      <c r="CV11" s="29" t="str">
        <f>IFERROR(IF(LEN(Hitos34[[#This Row],[Asignado a]])=0,"",IF(AND(CV$7=$E11,$F11=1),Marcador_de_hito,"")),"")</f>
        <v/>
      </c>
      <c r="CW11" s="29" t="str">
        <f ca="1">IFERROR(IF(LEN(Hitos34[[#This Row],[Progreso]])=0,"",IF(AND(CW$7=$E11,$F11=1),Marcador_de_hito,"")),"")</f>
        <v/>
      </c>
      <c r="CX11" s="29" t="str">
        <f ca="1">IFERROR(IF(LEN(Hitos34[[#This Row],[Inicio]])=0,"",IF(AND(CX$7=$E11,$F11=1),Marcador_de_hito,"")),"")</f>
        <v/>
      </c>
      <c r="CY11" s="29" t="str">
        <f ca="1">IFERROR(IF(LEN(Hitos34[[#This Row],[Días]])=0,"",IF(AND(CY$7=$E11,$F11=1),Marcador_de_hito,"")),"")</f>
        <v/>
      </c>
      <c r="CZ11" s="29" t="str">
        <f ca="1">IFERROR(IF(LEN(Hitos34[[#This Row],[Descripción del hito]])=0,"",IF(AND(CZ$7=$E11,$F11=1),Marcador_de_hito,"")),"")</f>
        <v/>
      </c>
      <c r="DA11" s="29" t="str">
        <f>IFERROR(IF(LEN(Hitos34[[#This Row],[Asignado a]])=0,"",IF(AND(DA$7=$E11,$F11=1),Marcador_de_hito,"")),"")</f>
        <v/>
      </c>
      <c r="DB11" s="29" t="str">
        <f ca="1">IFERROR(IF(LEN(Hitos34[[#This Row],[Progreso]])=0,"",IF(AND(DB$7=$E11,$F11=1),Marcador_de_hito,"")),"")</f>
        <v/>
      </c>
      <c r="DC11" s="29" t="str">
        <f ca="1">IFERROR(IF(LEN(Hitos34[[#This Row],[Inicio]])=0,"",IF(AND(DC$7=$E11,$F11=1),Marcador_de_hito,"")),"")</f>
        <v/>
      </c>
      <c r="DD11" s="29" t="str">
        <f ca="1">IFERROR(IF(LEN(Hitos34[[#This Row],[Días]])=0,"",IF(AND(DD$7=$E11,$F11=1),Marcador_de_hito,"")),"")</f>
        <v/>
      </c>
      <c r="DE11" s="29" t="str">
        <f ca="1">IFERROR(IF(LEN(Hitos34[[#This Row],[Descripción del hito]])=0,"",IF(AND(DE$7=$E11,$F11=1),Marcador_de_hito,"")),"")</f>
        <v/>
      </c>
      <c r="DF11" s="29" t="str">
        <f>IFERROR(IF(LEN(Hitos34[[#This Row],[Asignado a]])=0,"",IF(AND(DF$7=$E11,$F11=1),Marcador_de_hito,"")),"")</f>
        <v/>
      </c>
      <c r="DG11" s="29" t="str">
        <f ca="1">IFERROR(IF(LEN(Hitos34[[#This Row],[Progreso]])=0,"",IF(AND(DG$7=$E11,$F11=1),Marcador_de_hito,"")),"")</f>
        <v/>
      </c>
      <c r="DH11" s="29" t="str">
        <f ca="1">IFERROR(IF(LEN(Hitos34[[#This Row],[Inicio]])=0,"",IF(AND(DH$7=$E11,$F11=1),Marcador_de_hito,"")),"")</f>
        <v/>
      </c>
      <c r="DI11" s="29" t="str">
        <f ca="1">IFERROR(IF(LEN(Hitos34[[#This Row],[Días]])=0,"",IF(AND(DI$7=$E11,$F11=1),Marcador_de_hito,"")),"")</f>
        <v/>
      </c>
      <c r="DJ11" s="29" t="str">
        <f ca="1">IFERROR(IF(LEN(Hitos34[[#This Row],[Descripción del hito]])=0,"",IF(AND(DJ$7=$E11,$F11=1),Marcador_de_hito,"")),"")</f>
        <v/>
      </c>
      <c r="DK11" s="29" t="str">
        <f>IFERROR(IF(LEN(Hitos34[[#This Row],[Asignado a]])=0,"",IF(AND(DK$7=$E11,$F11=1),Marcador_de_hito,"")),"")</f>
        <v/>
      </c>
      <c r="DL11" s="29" t="str">
        <f ca="1">IFERROR(IF(LEN(Hitos34[[#This Row],[Progreso]])=0,"",IF(AND(DL$7=$E11,$F11=1),Marcador_de_hito,"")),"")</f>
        <v/>
      </c>
      <c r="DM11" s="29" t="str">
        <f ca="1">IFERROR(IF(LEN(Hitos34[[#This Row],[Inicio]])=0,"",IF(AND(DM$7=$E11,$F11=1),Marcador_de_hito,"")),"")</f>
        <v/>
      </c>
      <c r="DN11" s="29" t="str">
        <f ca="1">IFERROR(IF(LEN(Hitos34[[#This Row],[Días]])=0,"",IF(AND(DN$7=$E11,$F11=1),Marcador_de_hito,"")),"")</f>
        <v/>
      </c>
      <c r="DO11" s="29" t="str">
        <f ca="1">IFERROR(IF(LEN(Hitos34[[#This Row],[Descripción del hito]])=0,"",IF(AND(DO$7=$E11,$F11=1),Marcador_de_hito,"")),"")</f>
        <v/>
      </c>
      <c r="DP11" s="29" t="str">
        <f>IFERROR(IF(LEN(Hitos34[[#This Row],[Asignado a]])=0,"",IF(AND(DP$7=$E11,$F11=1),Marcador_de_hito,"")),"")</f>
        <v/>
      </c>
      <c r="DQ11" s="29" t="str">
        <f ca="1">IFERROR(IF(LEN(Hitos34[[#This Row],[Progreso]])=0,"",IF(AND(DQ$7=$E11,$F11=1),Marcador_de_hito,"")),"")</f>
        <v/>
      </c>
      <c r="DR11" s="29" t="str">
        <f ca="1">IFERROR(IF(LEN(Hitos34[[#This Row],[Inicio]])=0,"",IF(AND(DR$7=$E11,$F11=1),Marcador_de_hito,"")),"")</f>
        <v/>
      </c>
      <c r="DS11" s="29" t="str">
        <f ca="1">IFERROR(IF(LEN(Hitos34[[#This Row],[Días]])=0,"",IF(AND(DS$7=$E11,$F11=1),Marcador_de_hito,"")),"")</f>
        <v/>
      </c>
      <c r="DT11" s="29" t="str">
        <f ca="1">IFERROR(IF(LEN(Hitos34[[#This Row],[Descripción del hito]])=0,"",IF(AND(DT$7=$E11,$F11=1),Marcador_de_hito,"")),"")</f>
        <v/>
      </c>
      <c r="DU11" s="29" t="str">
        <f>IFERROR(IF(LEN(Hitos34[[#This Row],[Asignado a]])=0,"",IF(AND(DU$7=$E11,$F11=1),Marcador_de_hito,"")),"")</f>
        <v/>
      </c>
      <c r="DV11" s="29" t="str">
        <f ca="1">IFERROR(IF(LEN(Hitos34[[#This Row],[Progreso]])=0,"",IF(AND(DV$7=$E11,$F11=1),Marcador_de_hito,"")),"")</f>
        <v/>
      </c>
      <c r="DW11" s="29" t="str">
        <f ca="1">IFERROR(IF(LEN(Hitos34[[#This Row],[Inicio]])=0,"",IF(AND(DW$7=$E11,$F11=1),Marcador_de_hito,"")),"")</f>
        <v/>
      </c>
      <c r="DX11" s="29" t="str">
        <f ca="1">IFERROR(IF(LEN(Hitos34[[#This Row],[Días]])=0,"",IF(AND(DX$7=$E11,$F11=1),Marcador_de_hito,"")),"")</f>
        <v/>
      </c>
      <c r="DY11" s="29" t="str">
        <f ca="1">IFERROR(IF(LEN(Hitos34[[#This Row],[Descripción del hito]])=0,"",IF(AND(DY$7=$E11,$F11=1),Marcador_de_hito,"")),"")</f>
        <v/>
      </c>
      <c r="DZ11" s="29" t="str">
        <f>IFERROR(IF(LEN(Hitos34[[#This Row],[Asignado a]])=0,"",IF(AND(DZ$7=$E11,$F11=1),Marcador_de_hito,"")),"")</f>
        <v/>
      </c>
      <c r="EA11" s="29" t="str">
        <f ca="1">IFERROR(IF(LEN(Hitos34[[#This Row],[Progreso]])=0,"",IF(AND(EA$7=$E11,$F11=1),Marcador_de_hito,"")),"")</f>
        <v/>
      </c>
      <c r="EB11" s="29" t="str">
        <f ca="1">IFERROR(IF(LEN(Hitos34[[#This Row],[Inicio]])=0,"",IF(AND(EB$7=$E11,$F11=1),Marcador_de_hito,"")),"")</f>
        <v/>
      </c>
      <c r="EC11" s="29" t="str">
        <f ca="1">IFERROR(IF(LEN(Hitos34[[#This Row],[Días]])=0,"",IF(AND(EC$7=$E11,$F11=1),Marcador_de_hito,"")),"")</f>
        <v/>
      </c>
      <c r="ED11" s="29" t="str">
        <f ca="1">IFERROR(IF(LEN(Hitos34[[#This Row],[Descripción del hito]])=0,"",IF(AND(ED$7=$E11,$F11=1),Marcador_de_hito,"")),"")</f>
        <v/>
      </c>
      <c r="EE11" s="29" t="str">
        <f>IFERROR(IF(LEN(Hitos34[[#This Row],[Asignado a]])=0,"",IF(AND(EE$7=$E11,$F11=1),Marcador_de_hito,"")),"")</f>
        <v/>
      </c>
      <c r="EF11" s="29" t="str">
        <f ca="1">IFERROR(IF(LEN(Hitos34[[#This Row],[Progreso]])=0,"",IF(AND(EF$7=$E11,$F11=1),Marcador_de_hito,"")),"")</f>
        <v/>
      </c>
      <c r="EG11" s="29" t="str">
        <f ca="1">IFERROR(IF(LEN(Hitos34[[#This Row],[Inicio]])=0,"",IF(AND(EG$7=$E11,$F11=1),Marcador_de_hito,"")),"")</f>
        <v/>
      </c>
      <c r="EH11" s="29" t="str">
        <f ca="1">IFERROR(IF(LEN(Hitos34[[#This Row],[Días]])=0,"",IF(AND(EH$7=$E11,$F11=1),Marcador_de_hito,"")),"")</f>
        <v/>
      </c>
      <c r="EI11" s="29" t="str">
        <f ca="1">IFERROR(IF(LEN(Hitos34[[#This Row],[Descripción del hito]])=0,"",IF(AND(EI$7=$E11,$F11=1),Marcador_de_hito,"")),"")</f>
        <v/>
      </c>
      <c r="EJ11" s="29" t="str">
        <f>IFERROR(IF(LEN(Hitos34[[#This Row],[Asignado a]])=0,"",IF(AND(EJ$7=$E11,$F11=1),Marcador_de_hito,"")),"")</f>
        <v/>
      </c>
      <c r="EK11" s="29" t="str">
        <f ca="1">IFERROR(IF(LEN(Hitos34[[#This Row],[Progreso]])=0,"",IF(AND(EK$7=$E11,$F11=1),Marcador_de_hito,"")),"")</f>
        <v/>
      </c>
      <c r="EL11" s="29" t="str">
        <f ca="1">IFERROR(IF(LEN(Hitos34[[#This Row],[Inicio]])=0,"",IF(AND(EL$7=$E11,$F11=1),Marcador_de_hito,"")),"")</f>
        <v/>
      </c>
      <c r="EM11" s="29" t="str">
        <f ca="1">IFERROR(IF(LEN(Hitos34[[#This Row],[Días]])=0,"",IF(AND(EM$7=$E11,$F11=1),Marcador_de_hito,"")),"")</f>
        <v/>
      </c>
      <c r="EN11" s="29" t="str">
        <f ca="1">IFERROR(IF(LEN(Hitos34[[#This Row],[Descripción del hito]])=0,"",IF(AND(EN$7=$E11,$F11=1),Marcador_de_hito,"")),"")</f>
        <v/>
      </c>
      <c r="EO11" s="29" t="str">
        <f>IFERROR(IF(LEN(Hitos34[[#This Row],[Asignado a]])=0,"",IF(AND(EO$7=$E11,$F11=1),Marcador_de_hito,"")),"")</f>
        <v/>
      </c>
      <c r="EP11" s="29" t="str">
        <f ca="1">IFERROR(IF(LEN(Hitos34[[#This Row],[Progreso]])=0,"",IF(AND(EP$7=$E11,$F11=1),Marcador_de_hito,"")),"")</f>
        <v/>
      </c>
      <c r="EQ11" s="29" t="str">
        <f ca="1">IFERROR(IF(LEN(Hitos34[[#This Row],[Inicio]])=0,"",IF(AND(EQ$7=$E11,$F11=1),Marcador_de_hito,"")),"")</f>
        <v/>
      </c>
      <c r="ER11" s="29" t="str">
        <f ca="1">IFERROR(IF(LEN(Hitos34[[#This Row],[Días]])=0,"",IF(AND(ER$7=$E11,$F11=1),Marcador_de_hito,"")),"")</f>
        <v/>
      </c>
      <c r="ES11" s="29" t="str">
        <f ca="1">IFERROR(IF(LEN(Hitos34[[#This Row],[Descripción del hito]])=0,"",IF(AND(ES$7=$E11,$F11=1),Marcador_de_hito,"")),"")</f>
        <v/>
      </c>
      <c r="ET11" s="29" t="str">
        <f>IFERROR(IF(LEN(Hitos34[[#This Row],[Asignado a]])=0,"",IF(AND(ET$7=$E11,$F11=1),Marcador_de_hito,"")),"")</f>
        <v/>
      </c>
      <c r="EU11" s="29" t="str">
        <f ca="1">IFERROR(IF(LEN(Hitos34[[#This Row],[Progreso]])=0,"",IF(AND(EU$7=$E11,$F11=1),Marcador_de_hito,"")),"")</f>
        <v/>
      </c>
      <c r="EV11" s="29" t="str">
        <f ca="1">IFERROR(IF(LEN(Hitos34[[#This Row],[Inicio]])=0,"",IF(AND(EV$7=$E11,$F11=1),Marcador_de_hito,"")),"")</f>
        <v/>
      </c>
      <c r="EW11" s="29" t="str">
        <f ca="1">IFERROR(IF(LEN(Hitos34[[#This Row],[Días]])=0,"",IF(AND(EW$7=$E11,$F11=1),Marcador_de_hito,"")),"")</f>
        <v/>
      </c>
      <c r="EX11" s="29" t="str">
        <f ca="1">IFERROR(IF(LEN(Hitos34[[#This Row],[Descripción del hito]])=0,"",IF(AND(EX$7=$E11,$F11=1),Marcador_de_hito,"")),"")</f>
        <v/>
      </c>
      <c r="EY11" s="29" t="str">
        <f>IFERROR(IF(LEN(Hitos34[[#This Row],[Asignado a]])=0,"",IF(AND(EY$7=$E11,$F11=1),Marcador_de_hito,"")),"")</f>
        <v/>
      </c>
      <c r="EZ11" s="29" t="str">
        <f ca="1">IFERROR(IF(LEN(Hitos34[[#This Row],[Progreso]])=0,"",IF(AND(EZ$7=$E11,$F11=1),Marcador_de_hito,"")),"")</f>
        <v/>
      </c>
    </row>
    <row r="12" spans="1:156" s="1" customFormat="1" ht="30" customHeight="1" outlineLevel="1" x14ac:dyDescent="0.3">
      <c r="A12" s="10"/>
      <c r="B12" s="52" t="s">
        <v>25</v>
      </c>
      <c r="C12" s="17"/>
      <c r="D12" s="91">
        <v>1</v>
      </c>
      <c r="E12" s="45">
        <f>DATE(2023,2,5)</f>
        <v>44962</v>
      </c>
      <c r="F12" s="16">
        <v>7</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c r="BL12" s="29" t="str">
        <f ca="1">IFERROR(IF(LEN(Hitos34[[#This Row],[Descripción del hito]])=0,"",IF(AND(BL$7=$E12,$F12=1),Marcador_de_hito,"")),"")</f>
        <v/>
      </c>
      <c r="BM12" s="29" t="str">
        <f>IFERROR(IF(LEN(Hitos34[[#This Row],[Asignado a]])=0,"",IF(AND(BM$7=$E12,$F12=1),Marcador_de_hito,"")),"")</f>
        <v/>
      </c>
      <c r="BN12" s="29" t="str">
        <f ca="1">IFERROR(IF(LEN(Hitos34[[#This Row],[Progreso]])=0,"",IF(AND(BN$7=$E12,$F12=1),Marcador_de_hito,"")),"")</f>
        <v/>
      </c>
      <c r="BO12" s="29" t="str">
        <f ca="1">IFERROR(IF(LEN(Hitos34[[#This Row],[Inicio]])=0,"",IF(AND(BO$7=$E12,$F12=1),Marcador_de_hito,"")),"")</f>
        <v/>
      </c>
      <c r="BP12" s="29" t="str">
        <f ca="1">IFERROR(IF(LEN(Hitos34[[#This Row],[Días]])=0,"",IF(AND(BP$7=$E12,$F12=1),Marcador_de_hito,"")),"")</f>
        <v/>
      </c>
      <c r="BQ12" s="29" t="str">
        <f ca="1">IFERROR(IF(LEN(Hitos34[[#This Row],[Descripción del hito]])=0,"",IF(AND(BQ$7=$E12,$F12=1),Marcador_de_hito,"")),"")</f>
        <v/>
      </c>
      <c r="BR12" s="29" t="str">
        <f>IFERROR(IF(LEN(Hitos34[[#This Row],[Asignado a]])=0,"",IF(AND(BR$7=$E12,$F12=1),Marcador_de_hito,"")),"")</f>
        <v/>
      </c>
      <c r="BS12" s="29" t="str">
        <f ca="1">IFERROR(IF(LEN(Hitos34[[#This Row],[Progreso]])=0,"",IF(AND(BS$7=$E12,$F12=1),Marcador_de_hito,"")),"")</f>
        <v/>
      </c>
      <c r="BT12" s="29" t="str">
        <f ca="1">IFERROR(IF(LEN(Hitos34[[#This Row],[Inicio]])=0,"",IF(AND(BT$7=$E12,$F12=1),Marcador_de_hito,"")),"")</f>
        <v/>
      </c>
      <c r="BU12" s="29" t="str">
        <f ca="1">IFERROR(IF(LEN(Hitos34[[#This Row],[Días]])=0,"",IF(AND(BU$7=$E12,$F12=1),Marcador_de_hito,"")),"")</f>
        <v/>
      </c>
      <c r="BV12" s="29" t="str">
        <f ca="1">IFERROR(IF(LEN(Hitos34[[#This Row],[Descripción del hito]])=0,"",IF(AND(BV$7=$E12,$F12=1),Marcador_de_hito,"")),"")</f>
        <v/>
      </c>
      <c r="BW12" s="29" t="str">
        <f>IFERROR(IF(LEN(Hitos34[[#This Row],[Asignado a]])=0,"",IF(AND(BW$7=$E12,$F12=1),Marcador_de_hito,"")),"")</f>
        <v/>
      </c>
      <c r="BX12" s="29" t="str">
        <f ca="1">IFERROR(IF(LEN(Hitos34[[#This Row],[Progreso]])=0,"",IF(AND(BX$7=$E12,$F12=1),Marcador_de_hito,"")),"")</f>
        <v/>
      </c>
      <c r="BY12" s="29" t="str">
        <f ca="1">IFERROR(IF(LEN(Hitos34[[#This Row],[Inicio]])=0,"",IF(AND(BY$7=$E12,$F12=1),Marcador_de_hito,"")),"")</f>
        <v/>
      </c>
      <c r="BZ12" s="29" t="str">
        <f ca="1">IFERROR(IF(LEN(Hitos34[[#This Row],[Días]])=0,"",IF(AND(BZ$7=$E12,$F12=1),Marcador_de_hito,"")),"")</f>
        <v/>
      </c>
      <c r="CA12" s="29" t="str">
        <f ca="1">IFERROR(IF(LEN(Hitos34[[#This Row],[Descripción del hito]])=0,"",IF(AND(CA$7=$E12,$F12=1),Marcador_de_hito,"")),"")</f>
        <v/>
      </c>
      <c r="CB12" s="29" t="str">
        <f>IFERROR(IF(LEN(Hitos34[[#This Row],[Asignado a]])=0,"",IF(AND(CB$7=$E12,$F12=1),Marcador_de_hito,"")),"")</f>
        <v/>
      </c>
      <c r="CC12" s="29" t="str">
        <f ca="1">IFERROR(IF(LEN(Hitos34[[#This Row],[Progreso]])=0,"",IF(AND(CC$7=$E12,$F12=1),Marcador_de_hito,"")),"")</f>
        <v/>
      </c>
      <c r="CD12" s="29" t="str">
        <f ca="1">IFERROR(IF(LEN(Hitos34[[#This Row],[Inicio]])=0,"",IF(AND(CD$7=$E12,$F12=1),Marcador_de_hito,"")),"")</f>
        <v/>
      </c>
      <c r="CE12" s="29" t="str">
        <f ca="1">IFERROR(IF(LEN(Hitos34[[#This Row],[Días]])=0,"",IF(AND(CE$7=$E12,$F12=1),Marcador_de_hito,"")),"")</f>
        <v/>
      </c>
      <c r="CF12" s="29" t="str">
        <f ca="1">IFERROR(IF(LEN(Hitos34[[#This Row],[Descripción del hito]])=0,"",IF(AND(CF$7=$E12,$F12=1),Marcador_de_hito,"")),"")</f>
        <v/>
      </c>
      <c r="CG12" s="29" t="str">
        <f>IFERROR(IF(LEN(Hitos34[[#This Row],[Asignado a]])=0,"",IF(AND(CG$7=$E12,$F12=1),Marcador_de_hito,"")),"")</f>
        <v/>
      </c>
      <c r="CH12" s="29" t="str">
        <f ca="1">IFERROR(IF(LEN(Hitos34[[#This Row],[Progreso]])=0,"",IF(AND(CH$7=$E12,$F12=1),Marcador_de_hito,"")),"")</f>
        <v/>
      </c>
      <c r="CI12" s="29" t="str">
        <f ca="1">IFERROR(IF(LEN(Hitos34[[#This Row],[Inicio]])=0,"",IF(AND(CI$7=$E12,$F12=1),Marcador_de_hito,"")),"")</f>
        <v/>
      </c>
      <c r="CJ12" s="29" t="str">
        <f ca="1">IFERROR(IF(LEN(Hitos34[[#This Row],[Días]])=0,"",IF(AND(CJ$7=$E12,$F12=1),Marcador_de_hito,"")),"")</f>
        <v/>
      </c>
      <c r="CK12" s="29" t="str">
        <f ca="1">IFERROR(IF(LEN(Hitos34[[#This Row],[Descripción del hito]])=0,"",IF(AND(CK$7=$E12,$F12=1),Marcador_de_hito,"")),"")</f>
        <v/>
      </c>
      <c r="CL12" s="29" t="str">
        <f>IFERROR(IF(LEN(Hitos34[[#This Row],[Asignado a]])=0,"",IF(AND(CL$7=$E12,$F12=1),Marcador_de_hito,"")),"")</f>
        <v/>
      </c>
      <c r="CM12" s="29" t="str">
        <f ca="1">IFERROR(IF(LEN(Hitos34[[#This Row],[Progreso]])=0,"",IF(AND(CM$7=$E12,$F12=1),Marcador_de_hito,"")),"")</f>
        <v/>
      </c>
      <c r="CN12" s="29" t="str">
        <f ca="1">IFERROR(IF(LEN(Hitos34[[#This Row],[Inicio]])=0,"",IF(AND(CN$7=$E12,$F12=1),Marcador_de_hito,"")),"")</f>
        <v/>
      </c>
      <c r="CO12" s="29" t="str">
        <f ca="1">IFERROR(IF(LEN(Hitos34[[#This Row],[Días]])=0,"",IF(AND(CO$7=$E12,$F12=1),Marcador_de_hito,"")),"")</f>
        <v/>
      </c>
      <c r="CP12" s="29" t="str">
        <f ca="1">IFERROR(IF(LEN(Hitos34[[#This Row],[Descripción del hito]])=0,"",IF(AND(CP$7=$E12,$F12=1),Marcador_de_hito,"")),"")</f>
        <v/>
      </c>
      <c r="CQ12" s="29" t="str">
        <f>IFERROR(IF(LEN(Hitos34[[#This Row],[Asignado a]])=0,"",IF(AND(CQ$7=$E12,$F12=1),Marcador_de_hito,"")),"")</f>
        <v/>
      </c>
      <c r="CR12" s="29" t="str">
        <f ca="1">IFERROR(IF(LEN(Hitos34[[#This Row],[Progreso]])=0,"",IF(AND(CR$7=$E12,$F12=1),Marcador_de_hito,"")),"")</f>
        <v/>
      </c>
      <c r="CS12" s="29" t="str">
        <f ca="1">IFERROR(IF(LEN(Hitos34[[#This Row],[Inicio]])=0,"",IF(AND(CS$7=$E12,$F12=1),Marcador_de_hito,"")),"")</f>
        <v/>
      </c>
      <c r="CT12" s="29" t="str">
        <f ca="1">IFERROR(IF(LEN(Hitos34[[#This Row],[Días]])=0,"",IF(AND(CT$7=$E12,$F12=1),Marcador_de_hito,"")),"")</f>
        <v/>
      </c>
      <c r="CU12" s="29" t="str">
        <f ca="1">IFERROR(IF(LEN(Hitos34[[#This Row],[Descripción del hito]])=0,"",IF(AND(CU$7=$E12,$F12=1),Marcador_de_hito,"")),"")</f>
        <v/>
      </c>
      <c r="CV12" s="29" t="str">
        <f>IFERROR(IF(LEN(Hitos34[[#This Row],[Asignado a]])=0,"",IF(AND(CV$7=$E12,$F12=1),Marcador_de_hito,"")),"")</f>
        <v/>
      </c>
      <c r="CW12" s="29" t="str">
        <f ca="1">IFERROR(IF(LEN(Hitos34[[#This Row],[Progreso]])=0,"",IF(AND(CW$7=$E12,$F12=1),Marcador_de_hito,"")),"")</f>
        <v/>
      </c>
      <c r="CX12" s="29" t="str">
        <f ca="1">IFERROR(IF(LEN(Hitos34[[#This Row],[Inicio]])=0,"",IF(AND(CX$7=$E12,$F12=1),Marcador_de_hito,"")),"")</f>
        <v/>
      </c>
      <c r="CY12" s="29" t="str">
        <f ca="1">IFERROR(IF(LEN(Hitos34[[#This Row],[Días]])=0,"",IF(AND(CY$7=$E12,$F12=1),Marcador_de_hito,"")),"")</f>
        <v/>
      </c>
      <c r="CZ12" s="29" t="str">
        <f ca="1">IFERROR(IF(LEN(Hitos34[[#This Row],[Descripción del hito]])=0,"",IF(AND(CZ$7=$E12,$F12=1),Marcador_de_hito,"")),"")</f>
        <v/>
      </c>
      <c r="DA12" s="29" t="str">
        <f>IFERROR(IF(LEN(Hitos34[[#This Row],[Asignado a]])=0,"",IF(AND(DA$7=$E12,$F12=1),Marcador_de_hito,"")),"")</f>
        <v/>
      </c>
      <c r="DB12" s="29" t="str">
        <f ca="1">IFERROR(IF(LEN(Hitos34[[#This Row],[Progreso]])=0,"",IF(AND(DB$7=$E12,$F12=1),Marcador_de_hito,"")),"")</f>
        <v/>
      </c>
      <c r="DC12" s="29" t="str">
        <f ca="1">IFERROR(IF(LEN(Hitos34[[#This Row],[Inicio]])=0,"",IF(AND(DC$7=$E12,$F12=1),Marcador_de_hito,"")),"")</f>
        <v/>
      </c>
      <c r="DD12" s="29" t="str">
        <f ca="1">IFERROR(IF(LEN(Hitos34[[#This Row],[Días]])=0,"",IF(AND(DD$7=$E12,$F12=1),Marcador_de_hito,"")),"")</f>
        <v/>
      </c>
      <c r="DE12" s="29" t="str">
        <f ca="1">IFERROR(IF(LEN(Hitos34[[#This Row],[Descripción del hito]])=0,"",IF(AND(DE$7=$E12,$F12=1),Marcador_de_hito,"")),"")</f>
        <v/>
      </c>
      <c r="DF12" s="29" t="str">
        <f>IFERROR(IF(LEN(Hitos34[[#This Row],[Asignado a]])=0,"",IF(AND(DF$7=$E12,$F12=1),Marcador_de_hito,"")),"")</f>
        <v/>
      </c>
      <c r="DG12" s="29" t="str">
        <f ca="1">IFERROR(IF(LEN(Hitos34[[#This Row],[Progreso]])=0,"",IF(AND(DG$7=$E12,$F12=1),Marcador_de_hito,"")),"")</f>
        <v/>
      </c>
      <c r="DH12" s="29" t="str">
        <f ca="1">IFERROR(IF(LEN(Hitos34[[#This Row],[Inicio]])=0,"",IF(AND(DH$7=$E12,$F12=1),Marcador_de_hito,"")),"")</f>
        <v/>
      </c>
      <c r="DI12" s="29" t="str">
        <f ca="1">IFERROR(IF(LEN(Hitos34[[#This Row],[Días]])=0,"",IF(AND(DI$7=$E12,$F12=1),Marcador_de_hito,"")),"")</f>
        <v/>
      </c>
      <c r="DJ12" s="29" t="str">
        <f ca="1">IFERROR(IF(LEN(Hitos34[[#This Row],[Descripción del hito]])=0,"",IF(AND(DJ$7=$E12,$F12=1),Marcador_de_hito,"")),"")</f>
        <v/>
      </c>
      <c r="DK12" s="29" t="str">
        <f>IFERROR(IF(LEN(Hitos34[[#This Row],[Asignado a]])=0,"",IF(AND(DK$7=$E12,$F12=1),Marcador_de_hito,"")),"")</f>
        <v/>
      </c>
      <c r="DL12" s="29" t="str">
        <f ca="1">IFERROR(IF(LEN(Hitos34[[#This Row],[Progreso]])=0,"",IF(AND(DL$7=$E12,$F12=1),Marcador_de_hito,"")),"")</f>
        <v/>
      </c>
      <c r="DM12" s="29" t="str">
        <f ca="1">IFERROR(IF(LEN(Hitos34[[#This Row],[Inicio]])=0,"",IF(AND(DM$7=$E12,$F12=1),Marcador_de_hito,"")),"")</f>
        <v/>
      </c>
      <c r="DN12" s="29" t="str">
        <f ca="1">IFERROR(IF(LEN(Hitos34[[#This Row],[Días]])=0,"",IF(AND(DN$7=$E12,$F12=1),Marcador_de_hito,"")),"")</f>
        <v/>
      </c>
      <c r="DO12" s="29" t="str">
        <f ca="1">IFERROR(IF(LEN(Hitos34[[#This Row],[Descripción del hito]])=0,"",IF(AND(DO$7=$E12,$F12=1),Marcador_de_hito,"")),"")</f>
        <v/>
      </c>
      <c r="DP12" s="29" t="str">
        <f>IFERROR(IF(LEN(Hitos34[[#This Row],[Asignado a]])=0,"",IF(AND(DP$7=$E12,$F12=1),Marcador_de_hito,"")),"")</f>
        <v/>
      </c>
      <c r="DQ12" s="29" t="str">
        <f ca="1">IFERROR(IF(LEN(Hitos34[[#This Row],[Progreso]])=0,"",IF(AND(DQ$7=$E12,$F12=1),Marcador_de_hito,"")),"")</f>
        <v/>
      </c>
      <c r="DR12" s="29" t="str">
        <f ca="1">IFERROR(IF(LEN(Hitos34[[#This Row],[Inicio]])=0,"",IF(AND(DR$7=$E12,$F12=1),Marcador_de_hito,"")),"")</f>
        <v/>
      </c>
      <c r="DS12" s="29" t="str">
        <f ca="1">IFERROR(IF(LEN(Hitos34[[#This Row],[Días]])=0,"",IF(AND(DS$7=$E12,$F12=1),Marcador_de_hito,"")),"")</f>
        <v/>
      </c>
      <c r="DT12" s="29" t="str">
        <f ca="1">IFERROR(IF(LEN(Hitos34[[#This Row],[Descripción del hito]])=0,"",IF(AND(DT$7=$E12,$F12=1),Marcador_de_hito,"")),"")</f>
        <v/>
      </c>
      <c r="DU12" s="29" t="str">
        <f>IFERROR(IF(LEN(Hitos34[[#This Row],[Asignado a]])=0,"",IF(AND(DU$7=$E12,$F12=1),Marcador_de_hito,"")),"")</f>
        <v/>
      </c>
      <c r="DV12" s="29" t="str">
        <f ca="1">IFERROR(IF(LEN(Hitos34[[#This Row],[Progreso]])=0,"",IF(AND(DV$7=$E12,$F12=1),Marcador_de_hito,"")),"")</f>
        <v/>
      </c>
      <c r="DW12" s="29" t="str">
        <f ca="1">IFERROR(IF(LEN(Hitos34[[#This Row],[Inicio]])=0,"",IF(AND(DW$7=$E12,$F12=1),Marcador_de_hito,"")),"")</f>
        <v/>
      </c>
      <c r="DX12" s="29" t="str">
        <f ca="1">IFERROR(IF(LEN(Hitos34[[#This Row],[Días]])=0,"",IF(AND(DX$7=$E12,$F12=1),Marcador_de_hito,"")),"")</f>
        <v/>
      </c>
      <c r="DY12" s="29" t="str">
        <f ca="1">IFERROR(IF(LEN(Hitos34[[#This Row],[Descripción del hito]])=0,"",IF(AND(DY$7=$E12,$F12=1),Marcador_de_hito,"")),"")</f>
        <v/>
      </c>
      <c r="DZ12" s="29" t="str">
        <f>IFERROR(IF(LEN(Hitos34[[#This Row],[Asignado a]])=0,"",IF(AND(DZ$7=$E12,$F12=1),Marcador_de_hito,"")),"")</f>
        <v/>
      </c>
      <c r="EA12" s="29" t="str">
        <f ca="1">IFERROR(IF(LEN(Hitos34[[#This Row],[Progreso]])=0,"",IF(AND(EA$7=$E12,$F12=1),Marcador_de_hito,"")),"")</f>
        <v/>
      </c>
      <c r="EB12" s="29" t="str">
        <f ca="1">IFERROR(IF(LEN(Hitos34[[#This Row],[Inicio]])=0,"",IF(AND(EB$7=$E12,$F12=1),Marcador_de_hito,"")),"")</f>
        <v/>
      </c>
      <c r="EC12" s="29" t="str">
        <f ca="1">IFERROR(IF(LEN(Hitos34[[#This Row],[Días]])=0,"",IF(AND(EC$7=$E12,$F12=1),Marcador_de_hito,"")),"")</f>
        <v/>
      </c>
      <c r="ED12" s="29" t="str">
        <f ca="1">IFERROR(IF(LEN(Hitos34[[#This Row],[Descripción del hito]])=0,"",IF(AND(ED$7=$E12,$F12=1),Marcador_de_hito,"")),"")</f>
        <v/>
      </c>
      <c r="EE12" s="29" t="str">
        <f>IFERROR(IF(LEN(Hitos34[[#This Row],[Asignado a]])=0,"",IF(AND(EE$7=$E12,$F12=1),Marcador_de_hito,"")),"")</f>
        <v/>
      </c>
      <c r="EF12" s="29" t="str">
        <f ca="1">IFERROR(IF(LEN(Hitos34[[#This Row],[Progreso]])=0,"",IF(AND(EF$7=$E12,$F12=1),Marcador_de_hito,"")),"")</f>
        <v/>
      </c>
      <c r="EG12" s="29" t="str">
        <f ca="1">IFERROR(IF(LEN(Hitos34[[#This Row],[Inicio]])=0,"",IF(AND(EG$7=$E12,$F12=1),Marcador_de_hito,"")),"")</f>
        <v/>
      </c>
      <c r="EH12" s="29" t="str">
        <f ca="1">IFERROR(IF(LEN(Hitos34[[#This Row],[Días]])=0,"",IF(AND(EH$7=$E12,$F12=1),Marcador_de_hito,"")),"")</f>
        <v/>
      </c>
      <c r="EI12" s="29" t="str">
        <f ca="1">IFERROR(IF(LEN(Hitos34[[#This Row],[Descripción del hito]])=0,"",IF(AND(EI$7=$E12,$F12=1),Marcador_de_hito,"")),"")</f>
        <v/>
      </c>
      <c r="EJ12" s="29" t="str">
        <f>IFERROR(IF(LEN(Hitos34[[#This Row],[Asignado a]])=0,"",IF(AND(EJ$7=$E12,$F12=1),Marcador_de_hito,"")),"")</f>
        <v/>
      </c>
      <c r="EK12" s="29" t="str">
        <f ca="1">IFERROR(IF(LEN(Hitos34[[#This Row],[Progreso]])=0,"",IF(AND(EK$7=$E12,$F12=1),Marcador_de_hito,"")),"")</f>
        <v/>
      </c>
      <c r="EL12" s="29" t="str">
        <f ca="1">IFERROR(IF(LEN(Hitos34[[#This Row],[Inicio]])=0,"",IF(AND(EL$7=$E12,$F12=1),Marcador_de_hito,"")),"")</f>
        <v/>
      </c>
      <c r="EM12" s="29" t="str">
        <f ca="1">IFERROR(IF(LEN(Hitos34[[#This Row],[Días]])=0,"",IF(AND(EM$7=$E12,$F12=1),Marcador_de_hito,"")),"")</f>
        <v/>
      </c>
      <c r="EN12" s="29" t="str">
        <f ca="1">IFERROR(IF(LEN(Hitos34[[#This Row],[Descripción del hito]])=0,"",IF(AND(EN$7=$E12,$F12=1),Marcador_de_hito,"")),"")</f>
        <v/>
      </c>
      <c r="EO12" s="29" t="str">
        <f>IFERROR(IF(LEN(Hitos34[[#This Row],[Asignado a]])=0,"",IF(AND(EO$7=$E12,$F12=1),Marcador_de_hito,"")),"")</f>
        <v/>
      </c>
      <c r="EP12" s="29" t="str">
        <f ca="1">IFERROR(IF(LEN(Hitos34[[#This Row],[Progreso]])=0,"",IF(AND(EP$7=$E12,$F12=1),Marcador_de_hito,"")),"")</f>
        <v/>
      </c>
      <c r="EQ12" s="29" t="str">
        <f ca="1">IFERROR(IF(LEN(Hitos34[[#This Row],[Inicio]])=0,"",IF(AND(EQ$7=$E12,$F12=1),Marcador_de_hito,"")),"")</f>
        <v/>
      </c>
      <c r="ER12" s="29" t="str">
        <f ca="1">IFERROR(IF(LEN(Hitos34[[#This Row],[Días]])=0,"",IF(AND(ER$7=$E12,$F12=1),Marcador_de_hito,"")),"")</f>
        <v/>
      </c>
      <c r="ES12" s="29" t="str">
        <f ca="1">IFERROR(IF(LEN(Hitos34[[#This Row],[Descripción del hito]])=0,"",IF(AND(ES$7=$E12,$F12=1),Marcador_de_hito,"")),"")</f>
        <v/>
      </c>
      <c r="ET12" s="29" t="str">
        <f>IFERROR(IF(LEN(Hitos34[[#This Row],[Asignado a]])=0,"",IF(AND(ET$7=$E12,$F12=1),Marcador_de_hito,"")),"")</f>
        <v/>
      </c>
      <c r="EU12" s="29" t="str">
        <f ca="1">IFERROR(IF(LEN(Hitos34[[#This Row],[Progreso]])=0,"",IF(AND(EU$7=$E12,$F12=1),Marcador_de_hito,"")),"")</f>
        <v/>
      </c>
      <c r="EV12" s="29" t="str">
        <f ca="1">IFERROR(IF(LEN(Hitos34[[#This Row],[Inicio]])=0,"",IF(AND(EV$7=$E12,$F12=1),Marcador_de_hito,"")),"")</f>
        <v/>
      </c>
      <c r="EW12" s="29" t="str">
        <f ca="1">IFERROR(IF(LEN(Hitos34[[#This Row],[Días]])=0,"",IF(AND(EW$7=$E12,$F12=1),Marcador_de_hito,"")),"")</f>
        <v/>
      </c>
      <c r="EX12" s="29" t="str">
        <f ca="1">IFERROR(IF(LEN(Hitos34[[#This Row],[Descripción del hito]])=0,"",IF(AND(EX$7=$E12,$F12=1),Marcador_de_hito,"")),"")</f>
        <v/>
      </c>
      <c r="EY12" s="29" t="str">
        <f>IFERROR(IF(LEN(Hitos34[[#This Row],[Asignado a]])=0,"",IF(AND(EY$7=$E12,$F12=1),Marcador_de_hito,"")),"")</f>
        <v/>
      </c>
      <c r="EZ12" s="29" t="str">
        <f ca="1">IFERROR(IF(LEN(Hitos34[[#This Row],[Progreso]])=0,"",IF(AND(EZ$7=$E12,$F12=1),Marcador_de_hito,"")),"")</f>
        <v/>
      </c>
    </row>
    <row r="13" spans="1:156" s="1" customFormat="1" ht="30" customHeight="1" outlineLevel="1" x14ac:dyDescent="0.3">
      <c r="A13" s="9"/>
      <c r="B13" s="52" t="s">
        <v>26</v>
      </c>
      <c r="C13" s="17"/>
      <c r="D13" s="91">
        <v>1</v>
      </c>
      <c r="E13" s="45">
        <f>DATE(2023, 2, 17)</f>
        <v>44974</v>
      </c>
      <c r="F13" s="16">
        <v>1</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f ca="1">IFERROR(IF(LEN(Hitos34[[#This Row],[Días]])=0,"",IF(AND(X$7=$E13,$F13=1),Marcador_de_hito,"")),"")</f>
        <v>1</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c r="BL13" s="29" t="str">
        <f ca="1">IFERROR(IF(LEN(Hitos34[[#This Row],[Descripción del hito]])=0,"",IF(AND(BL$7=$E13,$F13=1),Marcador_de_hito,"")),"")</f>
        <v/>
      </c>
      <c r="BM13" s="29" t="str">
        <f>IFERROR(IF(LEN(Hitos34[[#This Row],[Asignado a]])=0,"",IF(AND(BM$7=$E13,$F13=1),Marcador_de_hito,"")),"")</f>
        <v/>
      </c>
      <c r="BN13" s="29" t="str">
        <f ca="1">IFERROR(IF(LEN(Hitos34[[#This Row],[Progreso]])=0,"",IF(AND(BN$7=$E13,$F13=1),Marcador_de_hito,"")),"")</f>
        <v/>
      </c>
      <c r="BO13" s="29" t="str">
        <f ca="1">IFERROR(IF(LEN(Hitos34[[#This Row],[Inicio]])=0,"",IF(AND(BO$7=$E13,$F13=1),Marcador_de_hito,"")),"")</f>
        <v/>
      </c>
      <c r="BP13" s="29" t="str">
        <f ca="1">IFERROR(IF(LEN(Hitos34[[#This Row],[Días]])=0,"",IF(AND(BP$7=$E13,$F13=1),Marcador_de_hito,"")),"")</f>
        <v/>
      </c>
      <c r="BQ13" s="29" t="str">
        <f ca="1">IFERROR(IF(LEN(Hitos34[[#This Row],[Descripción del hito]])=0,"",IF(AND(BQ$7=$E13,$F13=1),Marcador_de_hito,"")),"")</f>
        <v/>
      </c>
      <c r="BR13" s="29" t="str">
        <f>IFERROR(IF(LEN(Hitos34[[#This Row],[Asignado a]])=0,"",IF(AND(BR$7=$E13,$F13=1),Marcador_de_hito,"")),"")</f>
        <v/>
      </c>
      <c r="BS13" s="29" t="str">
        <f ca="1">IFERROR(IF(LEN(Hitos34[[#This Row],[Progreso]])=0,"",IF(AND(BS$7=$E13,$F13=1),Marcador_de_hito,"")),"")</f>
        <v/>
      </c>
      <c r="BT13" s="29" t="str">
        <f ca="1">IFERROR(IF(LEN(Hitos34[[#This Row],[Inicio]])=0,"",IF(AND(BT$7=$E13,$F13=1),Marcador_de_hito,"")),"")</f>
        <v/>
      </c>
      <c r="BU13" s="29" t="str">
        <f ca="1">IFERROR(IF(LEN(Hitos34[[#This Row],[Días]])=0,"",IF(AND(BU$7=$E13,$F13=1),Marcador_de_hito,"")),"")</f>
        <v/>
      </c>
      <c r="BV13" s="29" t="str">
        <f ca="1">IFERROR(IF(LEN(Hitos34[[#This Row],[Descripción del hito]])=0,"",IF(AND(BV$7=$E13,$F13=1),Marcador_de_hito,"")),"")</f>
        <v/>
      </c>
      <c r="BW13" s="29" t="str">
        <f>IFERROR(IF(LEN(Hitos34[[#This Row],[Asignado a]])=0,"",IF(AND(BW$7=$E13,$F13=1),Marcador_de_hito,"")),"")</f>
        <v/>
      </c>
      <c r="BX13" s="29" t="str">
        <f ca="1">IFERROR(IF(LEN(Hitos34[[#This Row],[Progreso]])=0,"",IF(AND(BX$7=$E13,$F13=1),Marcador_de_hito,"")),"")</f>
        <v/>
      </c>
      <c r="BY13" s="29" t="str">
        <f ca="1">IFERROR(IF(LEN(Hitos34[[#This Row],[Inicio]])=0,"",IF(AND(BY$7=$E13,$F13=1),Marcador_de_hito,"")),"")</f>
        <v/>
      </c>
      <c r="BZ13" s="29" t="str">
        <f ca="1">IFERROR(IF(LEN(Hitos34[[#This Row],[Días]])=0,"",IF(AND(BZ$7=$E13,$F13=1),Marcador_de_hito,"")),"")</f>
        <v/>
      </c>
      <c r="CA13" s="29" t="str">
        <f ca="1">IFERROR(IF(LEN(Hitos34[[#This Row],[Descripción del hito]])=0,"",IF(AND(CA$7=$E13,$F13=1),Marcador_de_hito,"")),"")</f>
        <v/>
      </c>
      <c r="CB13" s="29" t="str">
        <f>IFERROR(IF(LEN(Hitos34[[#This Row],[Asignado a]])=0,"",IF(AND(CB$7=$E13,$F13=1),Marcador_de_hito,"")),"")</f>
        <v/>
      </c>
      <c r="CC13" s="29" t="str">
        <f ca="1">IFERROR(IF(LEN(Hitos34[[#This Row],[Progreso]])=0,"",IF(AND(CC$7=$E13,$F13=1),Marcador_de_hito,"")),"")</f>
        <v/>
      </c>
      <c r="CD13" s="29" t="str">
        <f ca="1">IFERROR(IF(LEN(Hitos34[[#This Row],[Inicio]])=0,"",IF(AND(CD$7=$E13,$F13=1),Marcador_de_hito,"")),"")</f>
        <v/>
      </c>
      <c r="CE13" s="29" t="str">
        <f ca="1">IFERROR(IF(LEN(Hitos34[[#This Row],[Días]])=0,"",IF(AND(CE$7=$E13,$F13=1),Marcador_de_hito,"")),"")</f>
        <v/>
      </c>
      <c r="CF13" s="29" t="str">
        <f ca="1">IFERROR(IF(LEN(Hitos34[[#This Row],[Descripción del hito]])=0,"",IF(AND(CF$7=$E13,$F13=1),Marcador_de_hito,"")),"")</f>
        <v/>
      </c>
      <c r="CG13" s="29" t="str">
        <f>IFERROR(IF(LEN(Hitos34[[#This Row],[Asignado a]])=0,"",IF(AND(CG$7=$E13,$F13=1),Marcador_de_hito,"")),"")</f>
        <v/>
      </c>
      <c r="CH13" s="29" t="str">
        <f ca="1">IFERROR(IF(LEN(Hitos34[[#This Row],[Progreso]])=0,"",IF(AND(CH$7=$E13,$F13=1),Marcador_de_hito,"")),"")</f>
        <v/>
      </c>
      <c r="CI13" s="29" t="str">
        <f ca="1">IFERROR(IF(LEN(Hitos34[[#This Row],[Inicio]])=0,"",IF(AND(CI$7=$E13,$F13=1),Marcador_de_hito,"")),"")</f>
        <v/>
      </c>
      <c r="CJ13" s="29" t="str">
        <f ca="1">IFERROR(IF(LEN(Hitos34[[#This Row],[Días]])=0,"",IF(AND(CJ$7=$E13,$F13=1),Marcador_de_hito,"")),"")</f>
        <v/>
      </c>
      <c r="CK13" s="29" t="str">
        <f ca="1">IFERROR(IF(LEN(Hitos34[[#This Row],[Descripción del hito]])=0,"",IF(AND(CK$7=$E13,$F13=1),Marcador_de_hito,"")),"")</f>
        <v/>
      </c>
      <c r="CL13" s="29" t="str">
        <f>IFERROR(IF(LEN(Hitos34[[#This Row],[Asignado a]])=0,"",IF(AND(CL$7=$E13,$F13=1),Marcador_de_hito,"")),"")</f>
        <v/>
      </c>
      <c r="CM13" s="29" t="str">
        <f ca="1">IFERROR(IF(LEN(Hitos34[[#This Row],[Progreso]])=0,"",IF(AND(CM$7=$E13,$F13=1),Marcador_de_hito,"")),"")</f>
        <v/>
      </c>
      <c r="CN13" s="29" t="str">
        <f ca="1">IFERROR(IF(LEN(Hitos34[[#This Row],[Inicio]])=0,"",IF(AND(CN$7=$E13,$F13=1),Marcador_de_hito,"")),"")</f>
        <v/>
      </c>
      <c r="CO13" s="29" t="str">
        <f ca="1">IFERROR(IF(LEN(Hitos34[[#This Row],[Días]])=0,"",IF(AND(CO$7=$E13,$F13=1),Marcador_de_hito,"")),"")</f>
        <v/>
      </c>
      <c r="CP13" s="29" t="str">
        <f ca="1">IFERROR(IF(LEN(Hitos34[[#This Row],[Descripción del hito]])=0,"",IF(AND(CP$7=$E13,$F13=1),Marcador_de_hito,"")),"")</f>
        <v/>
      </c>
      <c r="CQ13" s="29" t="str">
        <f>IFERROR(IF(LEN(Hitos34[[#This Row],[Asignado a]])=0,"",IF(AND(CQ$7=$E13,$F13=1),Marcador_de_hito,"")),"")</f>
        <v/>
      </c>
      <c r="CR13" s="29" t="str">
        <f ca="1">IFERROR(IF(LEN(Hitos34[[#This Row],[Progreso]])=0,"",IF(AND(CR$7=$E13,$F13=1),Marcador_de_hito,"")),"")</f>
        <v/>
      </c>
      <c r="CS13" s="29" t="str">
        <f ca="1">IFERROR(IF(LEN(Hitos34[[#This Row],[Inicio]])=0,"",IF(AND(CS$7=$E13,$F13=1),Marcador_de_hito,"")),"")</f>
        <v/>
      </c>
      <c r="CT13" s="29" t="str">
        <f ca="1">IFERROR(IF(LEN(Hitos34[[#This Row],[Días]])=0,"",IF(AND(CT$7=$E13,$F13=1),Marcador_de_hito,"")),"")</f>
        <v/>
      </c>
      <c r="CU13" s="29" t="str">
        <f ca="1">IFERROR(IF(LEN(Hitos34[[#This Row],[Descripción del hito]])=0,"",IF(AND(CU$7=$E13,$F13=1),Marcador_de_hito,"")),"")</f>
        <v/>
      </c>
      <c r="CV13" s="29" t="str">
        <f>IFERROR(IF(LEN(Hitos34[[#This Row],[Asignado a]])=0,"",IF(AND(CV$7=$E13,$F13=1),Marcador_de_hito,"")),"")</f>
        <v/>
      </c>
      <c r="CW13" s="29" t="str">
        <f ca="1">IFERROR(IF(LEN(Hitos34[[#This Row],[Progreso]])=0,"",IF(AND(CW$7=$E13,$F13=1),Marcador_de_hito,"")),"")</f>
        <v/>
      </c>
      <c r="CX13" s="29" t="str">
        <f ca="1">IFERROR(IF(LEN(Hitos34[[#This Row],[Inicio]])=0,"",IF(AND(CX$7=$E13,$F13=1),Marcador_de_hito,"")),"")</f>
        <v/>
      </c>
      <c r="CY13" s="29" t="str">
        <f ca="1">IFERROR(IF(LEN(Hitos34[[#This Row],[Días]])=0,"",IF(AND(CY$7=$E13,$F13=1),Marcador_de_hito,"")),"")</f>
        <v/>
      </c>
      <c r="CZ13" s="29" t="str">
        <f ca="1">IFERROR(IF(LEN(Hitos34[[#This Row],[Descripción del hito]])=0,"",IF(AND(CZ$7=$E13,$F13=1),Marcador_de_hito,"")),"")</f>
        <v/>
      </c>
      <c r="DA13" s="29" t="str">
        <f>IFERROR(IF(LEN(Hitos34[[#This Row],[Asignado a]])=0,"",IF(AND(DA$7=$E13,$F13=1),Marcador_de_hito,"")),"")</f>
        <v/>
      </c>
      <c r="DB13" s="29" t="str">
        <f ca="1">IFERROR(IF(LEN(Hitos34[[#This Row],[Progreso]])=0,"",IF(AND(DB$7=$E13,$F13=1),Marcador_de_hito,"")),"")</f>
        <v/>
      </c>
      <c r="DC13" s="29" t="str">
        <f ca="1">IFERROR(IF(LEN(Hitos34[[#This Row],[Inicio]])=0,"",IF(AND(DC$7=$E13,$F13=1),Marcador_de_hito,"")),"")</f>
        <v/>
      </c>
      <c r="DD13" s="29" t="str">
        <f ca="1">IFERROR(IF(LEN(Hitos34[[#This Row],[Días]])=0,"",IF(AND(DD$7=$E13,$F13=1),Marcador_de_hito,"")),"")</f>
        <v/>
      </c>
      <c r="DE13" s="29" t="str">
        <f ca="1">IFERROR(IF(LEN(Hitos34[[#This Row],[Descripción del hito]])=0,"",IF(AND(DE$7=$E13,$F13=1),Marcador_de_hito,"")),"")</f>
        <v/>
      </c>
      <c r="DF13" s="29" t="str">
        <f>IFERROR(IF(LEN(Hitos34[[#This Row],[Asignado a]])=0,"",IF(AND(DF$7=$E13,$F13=1),Marcador_de_hito,"")),"")</f>
        <v/>
      </c>
      <c r="DG13" s="29" t="str">
        <f ca="1">IFERROR(IF(LEN(Hitos34[[#This Row],[Progreso]])=0,"",IF(AND(DG$7=$E13,$F13=1),Marcador_de_hito,"")),"")</f>
        <v/>
      </c>
      <c r="DH13" s="29" t="str">
        <f ca="1">IFERROR(IF(LEN(Hitos34[[#This Row],[Inicio]])=0,"",IF(AND(DH$7=$E13,$F13=1),Marcador_de_hito,"")),"")</f>
        <v/>
      </c>
      <c r="DI13" s="29" t="str">
        <f ca="1">IFERROR(IF(LEN(Hitos34[[#This Row],[Días]])=0,"",IF(AND(DI$7=$E13,$F13=1),Marcador_de_hito,"")),"")</f>
        <v/>
      </c>
      <c r="DJ13" s="29" t="str">
        <f ca="1">IFERROR(IF(LEN(Hitos34[[#This Row],[Descripción del hito]])=0,"",IF(AND(DJ$7=$E13,$F13=1),Marcador_de_hito,"")),"")</f>
        <v/>
      </c>
      <c r="DK13" s="29" t="str">
        <f>IFERROR(IF(LEN(Hitos34[[#This Row],[Asignado a]])=0,"",IF(AND(DK$7=$E13,$F13=1),Marcador_de_hito,"")),"")</f>
        <v/>
      </c>
      <c r="DL13" s="29" t="str">
        <f ca="1">IFERROR(IF(LEN(Hitos34[[#This Row],[Progreso]])=0,"",IF(AND(DL$7=$E13,$F13=1),Marcador_de_hito,"")),"")</f>
        <v/>
      </c>
      <c r="DM13" s="29" t="str">
        <f ca="1">IFERROR(IF(LEN(Hitos34[[#This Row],[Inicio]])=0,"",IF(AND(DM$7=$E13,$F13=1),Marcador_de_hito,"")),"")</f>
        <v/>
      </c>
      <c r="DN13" s="29" t="str">
        <f ca="1">IFERROR(IF(LEN(Hitos34[[#This Row],[Días]])=0,"",IF(AND(DN$7=$E13,$F13=1),Marcador_de_hito,"")),"")</f>
        <v/>
      </c>
      <c r="DO13" s="29" t="str">
        <f ca="1">IFERROR(IF(LEN(Hitos34[[#This Row],[Descripción del hito]])=0,"",IF(AND(DO$7=$E13,$F13=1),Marcador_de_hito,"")),"")</f>
        <v/>
      </c>
      <c r="DP13" s="29" t="str">
        <f>IFERROR(IF(LEN(Hitos34[[#This Row],[Asignado a]])=0,"",IF(AND(DP$7=$E13,$F13=1),Marcador_de_hito,"")),"")</f>
        <v/>
      </c>
      <c r="DQ13" s="29" t="str">
        <f ca="1">IFERROR(IF(LEN(Hitos34[[#This Row],[Progreso]])=0,"",IF(AND(DQ$7=$E13,$F13=1),Marcador_de_hito,"")),"")</f>
        <v/>
      </c>
      <c r="DR13" s="29" t="str">
        <f ca="1">IFERROR(IF(LEN(Hitos34[[#This Row],[Inicio]])=0,"",IF(AND(DR$7=$E13,$F13=1),Marcador_de_hito,"")),"")</f>
        <v/>
      </c>
      <c r="DS13" s="29" t="str">
        <f ca="1">IFERROR(IF(LEN(Hitos34[[#This Row],[Días]])=0,"",IF(AND(DS$7=$E13,$F13=1),Marcador_de_hito,"")),"")</f>
        <v/>
      </c>
      <c r="DT13" s="29" t="str">
        <f ca="1">IFERROR(IF(LEN(Hitos34[[#This Row],[Descripción del hito]])=0,"",IF(AND(DT$7=$E13,$F13=1),Marcador_de_hito,"")),"")</f>
        <v/>
      </c>
      <c r="DU13" s="29" t="str">
        <f>IFERROR(IF(LEN(Hitos34[[#This Row],[Asignado a]])=0,"",IF(AND(DU$7=$E13,$F13=1),Marcador_de_hito,"")),"")</f>
        <v/>
      </c>
      <c r="DV13" s="29" t="str">
        <f ca="1">IFERROR(IF(LEN(Hitos34[[#This Row],[Progreso]])=0,"",IF(AND(DV$7=$E13,$F13=1),Marcador_de_hito,"")),"")</f>
        <v/>
      </c>
      <c r="DW13" s="29" t="str">
        <f ca="1">IFERROR(IF(LEN(Hitos34[[#This Row],[Inicio]])=0,"",IF(AND(DW$7=$E13,$F13=1),Marcador_de_hito,"")),"")</f>
        <v/>
      </c>
      <c r="DX13" s="29" t="str">
        <f ca="1">IFERROR(IF(LEN(Hitos34[[#This Row],[Días]])=0,"",IF(AND(DX$7=$E13,$F13=1),Marcador_de_hito,"")),"")</f>
        <v/>
      </c>
      <c r="DY13" s="29" t="str">
        <f ca="1">IFERROR(IF(LEN(Hitos34[[#This Row],[Descripción del hito]])=0,"",IF(AND(DY$7=$E13,$F13=1),Marcador_de_hito,"")),"")</f>
        <v/>
      </c>
      <c r="DZ13" s="29" t="str">
        <f>IFERROR(IF(LEN(Hitos34[[#This Row],[Asignado a]])=0,"",IF(AND(DZ$7=$E13,$F13=1),Marcador_de_hito,"")),"")</f>
        <v/>
      </c>
      <c r="EA13" s="29" t="str">
        <f ca="1">IFERROR(IF(LEN(Hitos34[[#This Row],[Progreso]])=0,"",IF(AND(EA$7=$E13,$F13=1),Marcador_de_hito,"")),"")</f>
        <v/>
      </c>
      <c r="EB13" s="29" t="str">
        <f ca="1">IFERROR(IF(LEN(Hitos34[[#This Row],[Inicio]])=0,"",IF(AND(EB$7=$E13,$F13=1),Marcador_de_hito,"")),"")</f>
        <v/>
      </c>
      <c r="EC13" s="29" t="str">
        <f ca="1">IFERROR(IF(LEN(Hitos34[[#This Row],[Días]])=0,"",IF(AND(EC$7=$E13,$F13=1),Marcador_de_hito,"")),"")</f>
        <v/>
      </c>
      <c r="ED13" s="29" t="str">
        <f ca="1">IFERROR(IF(LEN(Hitos34[[#This Row],[Descripción del hito]])=0,"",IF(AND(ED$7=$E13,$F13=1),Marcador_de_hito,"")),"")</f>
        <v/>
      </c>
      <c r="EE13" s="29" t="str">
        <f>IFERROR(IF(LEN(Hitos34[[#This Row],[Asignado a]])=0,"",IF(AND(EE$7=$E13,$F13=1),Marcador_de_hito,"")),"")</f>
        <v/>
      </c>
      <c r="EF13" s="29" t="str">
        <f ca="1">IFERROR(IF(LEN(Hitos34[[#This Row],[Progreso]])=0,"",IF(AND(EF$7=$E13,$F13=1),Marcador_de_hito,"")),"")</f>
        <v/>
      </c>
      <c r="EG13" s="29" t="str">
        <f ca="1">IFERROR(IF(LEN(Hitos34[[#This Row],[Inicio]])=0,"",IF(AND(EG$7=$E13,$F13=1),Marcador_de_hito,"")),"")</f>
        <v/>
      </c>
      <c r="EH13" s="29" t="str">
        <f ca="1">IFERROR(IF(LEN(Hitos34[[#This Row],[Días]])=0,"",IF(AND(EH$7=$E13,$F13=1),Marcador_de_hito,"")),"")</f>
        <v/>
      </c>
      <c r="EI13" s="29" t="str">
        <f ca="1">IFERROR(IF(LEN(Hitos34[[#This Row],[Descripción del hito]])=0,"",IF(AND(EI$7=$E13,$F13=1),Marcador_de_hito,"")),"")</f>
        <v/>
      </c>
      <c r="EJ13" s="29" t="str">
        <f>IFERROR(IF(LEN(Hitos34[[#This Row],[Asignado a]])=0,"",IF(AND(EJ$7=$E13,$F13=1),Marcador_de_hito,"")),"")</f>
        <v/>
      </c>
      <c r="EK13" s="29" t="str">
        <f ca="1">IFERROR(IF(LEN(Hitos34[[#This Row],[Progreso]])=0,"",IF(AND(EK$7=$E13,$F13=1),Marcador_de_hito,"")),"")</f>
        <v/>
      </c>
      <c r="EL13" s="29" t="str">
        <f ca="1">IFERROR(IF(LEN(Hitos34[[#This Row],[Inicio]])=0,"",IF(AND(EL$7=$E13,$F13=1),Marcador_de_hito,"")),"")</f>
        <v/>
      </c>
      <c r="EM13" s="29" t="str">
        <f ca="1">IFERROR(IF(LEN(Hitos34[[#This Row],[Días]])=0,"",IF(AND(EM$7=$E13,$F13=1),Marcador_de_hito,"")),"")</f>
        <v/>
      </c>
      <c r="EN13" s="29" t="str">
        <f ca="1">IFERROR(IF(LEN(Hitos34[[#This Row],[Descripción del hito]])=0,"",IF(AND(EN$7=$E13,$F13=1),Marcador_de_hito,"")),"")</f>
        <v/>
      </c>
      <c r="EO13" s="29" t="str">
        <f>IFERROR(IF(LEN(Hitos34[[#This Row],[Asignado a]])=0,"",IF(AND(EO$7=$E13,$F13=1),Marcador_de_hito,"")),"")</f>
        <v/>
      </c>
      <c r="EP13" s="29" t="str">
        <f ca="1">IFERROR(IF(LEN(Hitos34[[#This Row],[Progreso]])=0,"",IF(AND(EP$7=$E13,$F13=1),Marcador_de_hito,"")),"")</f>
        <v/>
      </c>
      <c r="EQ13" s="29" t="str">
        <f ca="1">IFERROR(IF(LEN(Hitos34[[#This Row],[Inicio]])=0,"",IF(AND(EQ$7=$E13,$F13=1),Marcador_de_hito,"")),"")</f>
        <v/>
      </c>
      <c r="ER13" s="29" t="str">
        <f ca="1">IFERROR(IF(LEN(Hitos34[[#This Row],[Días]])=0,"",IF(AND(ER$7=$E13,$F13=1),Marcador_de_hito,"")),"")</f>
        <v/>
      </c>
      <c r="ES13" s="29" t="str">
        <f ca="1">IFERROR(IF(LEN(Hitos34[[#This Row],[Descripción del hito]])=0,"",IF(AND(ES$7=$E13,$F13=1),Marcador_de_hito,"")),"")</f>
        <v/>
      </c>
      <c r="ET13" s="29" t="str">
        <f>IFERROR(IF(LEN(Hitos34[[#This Row],[Asignado a]])=0,"",IF(AND(ET$7=$E13,$F13=1),Marcador_de_hito,"")),"")</f>
        <v/>
      </c>
      <c r="EU13" s="29" t="str">
        <f ca="1">IFERROR(IF(LEN(Hitos34[[#This Row],[Progreso]])=0,"",IF(AND(EU$7=$E13,$F13=1),Marcador_de_hito,"")),"")</f>
        <v/>
      </c>
      <c r="EV13" s="29" t="str">
        <f ca="1">IFERROR(IF(LEN(Hitos34[[#This Row],[Inicio]])=0,"",IF(AND(EV$7=$E13,$F13=1),Marcador_de_hito,"")),"")</f>
        <v/>
      </c>
      <c r="EW13" s="29" t="str">
        <f ca="1">IFERROR(IF(LEN(Hitos34[[#This Row],[Días]])=0,"",IF(AND(EW$7=$E13,$F13=1),Marcador_de_hito,"")),"")</f>
        <v/>
      </c>
      <c r="EX13" s="29" t="str">
        <f ca="1">IFERROR(IF(LEN(Hitos34[[#This Row],[Descripción del hito]])=0,"",IF(AND(EX$7=$E13,$F13=1),Marcador_de_hito,"")),"")</f>
        <v/>
      </c>
      <c r="EY13" s="29" t="str">
        <f>IFERROR(IF(LEN(Hitos34[[#This Row],[Asignado a]])=0,"",IF(AND(EY$7=$E13,$F13=1),Marcador_de_hito,"")),"")</f>
        <v/>
      </c>
      <c r="EZ13" s="29" t="str">
        <f ca="1">IFERROR(IF(LEN(Hitos34[[#This Row],[Progreso]])=0,"",IF(AND(EZ$7=$E13,$F13=1),Marcador_de_hito,"")),"")</f>
        <v/>
      </c>
    </row>
    <row r="14" spans="1:156" s="1" customFormat="1" ht="30" customHeight="1" outlineLevel="1" x14ac:dyDescent="0.3">
      <c r="A14" s="9"/>
      <c r="B14" s="43" t="s">
        <v>28</v>
      </c>
      <c r="C14" s="17"/>
      <c r="D14" s="91"/>
      <c r="E14" s="45"/>
      <c r="F14" s="16"/>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c r="BL14" s="29" t="str">
        <f ca="1">IFERROR(IF(LEN(Hitos34[[#This Row],[Descripción del hito]])=0,"",IF(AND(BL$7=$E14,$F14=1),Marcador_de_hito,"")),"")</f>
        <v/>
      </c>
      <c r="BM14" s="29" t="str">
        <f>IFERROR(IF(LEN(Hitos34[[#This Row],[Asignado a]])=0,"",IF(AND(BM$7=$E14,$F14=1),Marcador_de_hito,"")),"")</f>
        <v/>
      </c>
      <c r="BN14" s="29" t="str">
        <f>IFERROR(IF(LEN(Hitos34[[#This Row],[Progreso]])=0,"",IF(AND(BN$7=$E14,$F14=1),Marcador_de_hito,"")),"")</f>
        <v/>
      </c>
      <c r="BO14" s="29" t="str">
        <f>IFERROR(IF(LEN(Hitos34[[#This Row],[Inicio]])=0,"",IF(AND(BO$7=$E14,$F14=1),Marcador_de_hito,"")),"")</f>
        <v/>
      </c>
      <c r="BP14" s="29" t="str">
        <f>IFERROR(IF(LEN(Hitos34[[#This Row],[Días]])=0,"",IF(AND(BP$7=$E14,$F14=1),Marcador_de_hito,"")),"")</f>
        <v/>
      </c>
      <c r="BQ14" s="29" t="str">
        <f ca="1">IFERROR(IF(LEN(Hitos34[[#This Row],[Descripción del hito]])=0,"",IF(AND(BQ$7=$E14,$F14=1),Marcador_de_hito,"")),"")</f>
        <v/>
      </c>
      <c r="BR14" s="29" t="str">
        <f>IFERROR(IF(LEN(Hitos34[[#This Row],[Asignado a]])=0,"",IF(AND(BR$7=$E14,$F14=1),Marcador_de_hito,"")),"")</f>
        <v/>
      </c>
      <c r="BS14" s="29" t="str">
        <f>IFERROR(IF(LEN(Hitos34[[#This Row],[Progreso]])=0,"",IF(AND(BS$7=$E14,$F14=1),Marcador_de_hito,"")),"")</f>
        <v/>
      </c>
      <c r="BT14" s="29" t="str">
        <f>IFERROR(IF(LEN(Hitos34[[#This Row],[Inicio]])=0,"",IF(AND(BT$7=$E14,$F14=1),Marcador_de_hito,"")),"")</f>
        <v/>
      </c>
      <c r="BU14" s="29" t="str">
        <f>IFERROR(IF(LEN(Hitos34[[#This Row],[Días]])=0,"",IF(AND(BU$7=$E14,$F14=1),Marcador_de_hito,"")),"")</f>
        <v/>
      </c>
      <c r="BV14" s="29" t="str">
        <f ca="1">IFERROR(IF(LEN(Hitos34[[#This Row],[Descripción del hito]])=0,"",IF(AND(BV$7=$E14,$F14=1),Marcador_de_hito,"")),"")</f>
        <v/>
      </c>
      <c r="BW14" s="29" t="str">
        <f>IFERROR(IF(LEN(Hitos34[[#This Row],[Asignado a]])=0,"",IF(AND(BW$7=$E14,$F14=1),Marcador_de_hito,"")),"")</f>
        <v/>
      </c>
      <c r="BX14" s="29" t="str">
        <f>IFERROR(IF(LEN(Hitos34[[#This Row],[Progreso]])=0,"",IF(AND(BX$7=$E14,$F14=1),Marcador_de_hito,"")),"")</f>
        <v/>
      </c>
      <c r="BY14" s="29" t="str">
        <f>IFERROR(IF(LEN(Hitos34[[#This Row],[Inicio]])=0,"",IF(AND(BY$7=$E14,$F14=1),Marcador_de_hito,"")),"")</f>
        <v/>
      </c>
      <c r="BZ14" s="29" t="str">
        <f>IFERROR(IF(LEN(Hitos34[[#This Row],[Días]])=0,"",IF(AND(BZ$7=$E14,$F14=1),Marcador_de_hito,"")),"")</f>
        <v/>
      </c>
      <c r="CA14" s="29" t="str">
        <f ca="1">IFERROR(IF(LEN(Hitos34[[#This Row],[Descripción del hito]])=0,"",IF(AND(CA$7=$E14,$F14=1),Marcador_de_hito,"")),"")</f>
        <v/>
      </c>
      <c r="CB14" s="29" t="str">
        <f>IFERROR(IF(LEN(Hitos34[[#This Row],[Asignado a]])=0,"",IF(AND(CB$7=$E14,$F14=1),Marcador_de_hito,"")),"")</f>
        <v/>
      </c>
      <c r="CC14" s="29" t="str">
        <f>IFERROR(IF(LEN(Hitos34[[#This Row],[Progreso]])=0,"",IF(AND(CC$7=$E14,$F14=1),Marcador_de_hito,"")),"")</f>
        <v/>
      </c>
      <c r="CD14" s="29" t="str">
        <f>IFERROR(IF(LEN(Hitos34[[#This Row],[Inicio]])=0,"",IF(AND(CD$7=$E14,$F14=1),Marcador_de_hito,"")),"")</f>
        <v/>
      </c>
      <c r="CE14" s="29" t="str">
        <f>IFERROR(IF(LEN(Hitos34[[#This Row],[Días]])=0,"",IF(AND(CE$7=$E14,$F14=1),Marcador_de_hito,"")),"")</f>
        <v/>
      </c>
      <c r="CF14" s="29" t="str">
        <f ca="1">IFERROR(IF(LEN(Hitos34[[#This Row],[Descripción del hito]])=0,"",IF(AND(CF$7=$E14,$F14=1),Marcador_de_hito,"")),"")</f>
        <v/>
      </c>
      <c r="CG14" s="29" t="str">
        <f>IFERROR(IF(LEN(Hitos34[[#This Row],[Asignado a]])=0,"",IF(AND(CG$7=$E14,$F14=1),Marcador_de_hito,"")),"")</f>
        <v/>
      </c>
      <c r="CH14" s="29" t="str">
        <f>IFERROR(IF(LEN(Hitos34[[#This Row],[Progreso]])=0,"",IF(AND(CH$7=$E14,$F14=1),Marcador_de_hito,"")),"")</f>
        <v/>
      </c>
      <c r="CI14" s="29" t="str">
        <f>IFERROR(IF(LEN(Hitos34[[#This Row],[Inicio]])=0,"",IF(AND(CI$7=$E14,$F14=1),Marcador_de_hito,"")),"")</f>
        <v/>
      </c>
      <c r="CJ14" s="29" t="str">
        <f>IFERROR(IF(LEN(Hitos34[[#This Row],[Días]])=0,"",IF(AND(CJ$7=$E14,$F14=1),Marcador_de_hito,"")),"")</f>
        <v/>
      </c>
      <c r="CK14" s="29" t="str">
        <f ca="1">IFERROR(IF(LEN(Hitos34[[#This Row],[Descripción del hito]])=0,"",IF(AND(CK$7=$E14,$F14=1),Marcador_de_hito,"")),"")</f>
        <v/>
      </c>
      <c r="CL14" s="29" t="str">
        <f>IFERROR(IF(LEN(Hitos34[[#This Row],[Asignado a]])=0,"",IF(AND(CL$7=$E14,$F14=1),Marcador_de_hito,"")),"")</f>
        <v/>
      </c>
      <c r="CM14" s="29" t="str">
        <f>IFERROR(IF(LEN(Hitos34[[#This Row],[Progreso]])=0,"",IF(AND(CM$7=$E14,$F14=1),Marcador_de_hito,"")),"")</f>
        <v/>
      </c>
      <c r="CN14" s="29" t="str">
        <f>IFERROR(IF(LEN(Hitos34[[#This Row],[Inicio]])=0,"",IF(AND(CN$7=$E14,$F14=1),Marcador_de_hito,"")),"")</f>
        <v/>
      </c>
      <c r="CO14" s="29" t="str">
        <f>IFERROR(IF(LEN(Hitos34[[#This Row],[Días]])=0,"",IF(AND(CO$7=$E14,$F14=1),Marcador_de_hito,"")),"")</f>
        <v/>
      </c>
      <c r="CP14" s="29" t="str">
        <f ca="1">IFERROR(IF(LEN(Hitos34[[#This Row],[Descripción del hito]])=0,"",IF(AND(CP$7=$E14,$F14=1),Marcador_de_hito,"")),"")</f>
        <v/>
      </c>
      <c r="CQ14" s="29" t="str">
        <f>IFERROR(IF(LEN(Hitos34[[#This Row],[Asignado a]])=0,"",IF(AND(CQ$7=$E14,$F14=1),Marcador_de_hito,"")),"")</f>
        <v/>
      </c>
      <c r="CR14" s="29" t="str">
        <f>IFERROR(IF(LEN(Hitos34[[#This Row],[Progreso]])=0,"",IF(AND(CR$7=$E14,$F14=1),Marcador_de_hito,"")),"")</f>
        <v/>
      </c>
      <c r="CS14" s="29" t="str">
        <f>IFERROR(IF(LEN(Hitos34[[#This Row],[Inicio]])=0,"",IF(AND(CS$7=$E14,$F14=1),Marcador_de_hito,"")),"")</f>
        <v/>
      </c>
      <c r="CT14" s="29" t="str">
        <f>IFERROR(IF(LEN(Hitos34[[#This Row],[Días]])=0,"",IF(AND(CT$7=$E14,$F14=1),Marcador_de_hito,"")),"")</f>
        <v/>
      </c>
      <c r="CU14" s="29" t="str">
        <f ca="1">IFERROR(IF(LEN(Hitos34[[#This Row],[Descripción del hito]])=0,"",IF(AND(CU$7=$E14,$F14=1),Marcador_de_hito,"")),"")</f>
        <v/>
      </c>
      <c r="CV14" s="29" t="str">
        <f>IFERROR(IF(LEN(Hitos34[[#This Row],[Asignado a]])=0,"",IF(AND(CV$7=$E14,$F14=1),Marcador_de_hito,"")),"")</f>
        <v/>
      </c>
      <c r="CW14" s="29" t="str">
        <f>IFERROR(IF(LEN(Hitos34[[#This Row],[Progreso]])=0,"",IF(AND(CW$7=$E14,$F14=1),Marcador_de_hito,"")),"")</f>
        <v/>
      </c>
      <c r="CX14" s="29" t="str">
        <f>IFERROR(IF(LEN(Hitos34[[#This Row],[Inicio]])=0,"",IF(AND(CX$7=$E14,$F14=1),Marcador_de_hito,"")),"")</f>
        <v/>
      </c>
      <c r="CY14" s="29" t="str">
        <f>IFERROR(IF(LEN(Hitos34[[#This Row],[Días]])=0,"",IF(AND(CY$7=$E14,$F14=1),Marcador_de_hito,"")),"")</f>
        <v/>
      </c>
      <c r="CZ14" s="29" t="str">
        <f ca="1">IFERROR(IF(LEN(Hitos34[[#This Row],[Descripción del hito]])=0,"",IF(AND(CZ$7=$E14,$F14=1),Marcador_de_hito,"")),"")</f>
        <v/>
      </c>
      <c r="DA14" s="29" t="str">
        <f>IFERROR(IF(LEN(Hitos34[[#This Row],[Asignado a]])=0,"",IF(AND(DA$7=$E14,$F14=1),Marcador_de_hito,"")),"")</f>
        <v/>
      </c>
      <c r="DB14" s="29" t="str">
        <f>IFERROR(IF(LEN(Hitos34[[#This Row],[Progreso]])=0,"",IF(AND(DB$7=$E14,$F14=1),Marcador_de_hito,"")),"")</f>
        <v/>
      </c>
      <c r="DC14" s="29" t="str">
        <f>IFERROR(IF(LEN(Hitos34[[#This Row],[Inicio]])=0,"",IF(AND(DC$7=$E14,$F14=1),Marcador_de_hito,"")),"")</f>
        <v/>
      </c>
      <c r="DD14" s="29" t="str">
        <f>IFERROR(IF(LEN(Hitos34[[#This Row],[Días]])=0,"",IF(AND(DD$7=$E14,$F14=1),Marcador_de_hito,"")),"")</f>
        <v/>
      </c>
      <c r="DE14" s="29" t="str">
        <f ca="1">IFERROR(IF(LEN(Hitos34[[#This Row],[Descripción del hito]])=0,"",IF(AND(DE$7=$E14,$F14=1),Marcador_de_hito,"")),"")</f>
        <v/>
      </c>
      <c r="DF14" s="29" t="str">
        <f>IFERROR(IF(LEN(Hitos34[[#This Row],[Asignado a]])=0,"",IF(AND(DF$7=$E14,$F14=1),Marcador_de_hito,"")),"")</f>
        <v/>
      </c>
      <c r="DG14" s="29" t="str">
        <f>IFERROR(IF(LEN(Hitos34[[#This Row],[Progreso]])=0,"",IF(AND(DG$7=$E14,$F14=1),Marcador_de_hito,"")),"")</f>
        <v/>
      </c>
      <c r="DH14" s="29" t="str">
        <f>IFERROR(IF(LEN(Hitos34[[#This Row],[Inicio]])=0,"",IF(AND(DH$7=$E14,$F14=1),Marcador_de_hito,"")),"")</f>
        <v/>
      </c>
      <c r="DI14" s="29" t="str">
        <f>IFERROR(IF(LEN(Hitos34[[#This Row],[Días]])=0,"",IF(AND(DI$7=$E14,$F14=1),Marcador_de_hito,"")),"")</f>
        <v/>
      </c>
      <c r="DJ14" s="29" t="str">
        <f ca="1">IFERROR(IF(LEN(Hitos34[[#This Row],[Descripción del hito]])=0,"",IF(AND(DJ$7=$E14,$F14=1),Marcador_de_hito,"")),"")</f>
        <v/>
      </c>
      <c r="DK14" s="29" t="str">
        <f>IFERROR(IF(LEN(Hitos34[[#This Row],[Asignado a]])=0,"",IF(AND(DK$7=$E14,$F14=1),Marcador_de_hito,"")),"")</f>
        <v/>
      </c>
      <c r="DL14" s="29" t="str">
        <f>IFERROR(IF(LEN(Hitos34[[#This Row],[Progreso]])=0,"",IF(AND(DL$7=$E14,$F14=1),Marcador_de_hito,"")),"")</f>
        <v/>
      </c>
      <c r="DM14" s="29" t="str">
        <f>IFERROR(IF(LEN(Hitos34[[#This Row],[Inicio]])=0,"",IF(AND(DM$7=$E14,$F14=1),Marcador_de_hito,"")),"")</f>
        <v/>
      </c>
      <c r="DN14" s="29" t="str">
        <f>IFERROR(IF(LEN(Hitos34[[#This Row],[Días]])=0,"",IF(AND(DN$7=$E14,$F14=1),Marcador_de_hito,"")),"")</f>
        <v/>
      </c>
      <c r="DO14" s="29" t="str">
        <f ca="1">IFERROR(IF(LEN(Hitos34[[#This Row],[Descripción del hito]])=0,"",IF(AND(DO$7=$E14,$F14=1),Marcador_de_hito,"")),"")</f>
        <v/>
      </c>
      <c r="DP14" s="29" t="str">
        <f>IFERROR(IF(LEN(Hitos34[[#This Row],[Asignado a]])=0,"",IF(AND(DP$7=$E14,$F14=1),Marcador_de_hito,"")),"")</f>
        <v/>
      </c>
      <c r="DQ14" s="29" t="str">
        <f>IFERROR(IF(LEN(Hitos34[[#This Row],[Progreso]])=0,"",IF(AND(DQ$7=$E14,$F14=1),Marcador_de_hito,"")),"")</f>
        <v/>
      </c>
      <c r="DR14" s="29" t="str">
        <f>IFERROR(IF(LEN(Hitos34[[#This Row],[Inicio]])=0,"",IF(AND(DR$7=$E14,$F14=1),Marcador_de_hito,"")),"")</f>
        <v/>
      </c>
      <c r="DS14" s="29" t="str">
        <f>IFERROR(IF(LEN(Hitos34[[#This Row],[Días]])=0,"",IF(AND(DS$7=$E14,$F14=1),Marcador_de_hito,"")),"")</f>
        <v/>
      </c>
      <c r="DT14" s="29" t="str">
        <f ca="1">IFERROR(IF(LEN(Hitos34[[#This Row],[Descripción del hito]])=0,"",IF(AND(DT$7=$E14,$F14=1),Marcador_de_hito,"")),"")</f>
        <v/>
      </c>
      <c r="DU14" s="29" t="str">
        <f>IFERROR(IF(LEN(Hitos34[[#This Row],[Asignado a]])=0,"",IF(AND(DU$7=$E14,$F14=1),Marcador_de_hito,"")),"")</f>
        <v/>
      </c>
      <c r="DV14" s="29" t="str">
        <f>IFERROR(IF(LEN(Hitos34[[#This Row],[Progreso]])=0,"",IF(AND(DV$7=$E14,$F14=1),Marcador_de_hito,"")),"")</f>
        <v/>
      </c>
      <c r="DW14" s="29" t="str">
        <f>IFERROR(IF(LEN(Hitos34[[#This Row],[Inicio]])=0,"",IF(AND(DW$7=$E14,$F14=1),Marcador_de_hito,"")),"")</f>
        <v/>
      </c>
      <c r="DX14" s="29" t="str">
        <f>IFERROR(IF(LEN(Hitos34[[#This Row],[Días]])=0,"",IF(AND(DX$7=$E14,$F14=1),Marcador_de_hito,"")),"")</f>
        <v/>
      </c>
      <c r="DY14" s="29" t="str">
        <f ca="1">IFERROR(IF(LEN(Hitos34[[#This Row],[Descripción del hito]])=0,"",IF(AND(DY$7=$E14,$F14=1),Marcador_de_hito,"")),"")</f>
        <v/>
      </c>
      <c r="DZ14" s="29" t="str">
        <f>IFERROR(IF(LEN(Hitos34[[#This Row],[Asignado a]])=0,"",IF(AND(DZ$7=$E14,$F14=1),Marcador_de_hito,"")),"")</f>
        <v/>
      </c>
      <c r="EA14" s="29" t="str">
        <f>IFERROR(IF(LEN(Hitos34[[#This Row],[Progreso]])=0,"",IF(AND(EA$7=$E14,$F14=1),Marcador_de_hito,"")),"")</f>
        <v/>
      </c>
      <c r="EB14" s="29" t="str">
        <f>IFERROR(IF(LEN(Hitos34[[#This Row],[Inicio]])=0,"",IF(AND(EB$7=$E14,$F14=1),Marcador_de_hito,"")),"")</f>
        <v/>
      </c>
      <c r="EC14" s="29" t="str">
        <f>IFERROR(IF(LEN(Hitos34[[#This Row],[Días]])=0,"",IF(AND(EC$7=$E14,$F14=1),Marcador_de_hito,"")),"")</f>
        <v/>
      </c>
      <c r="ED14" s="29" t="str">
        <f ca="1">IFERROR(IF(LEN(Hitos34[[#This Row],[Descripción del hito]])=0,"",IF(AND(ED$7=$E14,$F14=1),Marcador_de_hito,"")),"")</f>
        <v/>
      </c>
      <c r="EE14" s="29" t="str">
        <f>IFERROR(IF(LEN(Hitos34[[#This Row],[Asignado a]])=0,"",IF(AND(EE$7=$E14,$F14=1),Marcador_de_hito,"")),"")</f>
        <v/>
      </c>
      <c r="EF14" s="29" t="str">
        <f>IFERROR(IF(LEN(Hitos34[[#This Row],[Progreso]])=0,"",IF(AND(EF$7=$E14,$F14=1),Marcador_de_hito,"")),"")</f>
        <v/>
      </c>
      <c r="EG14" s="29" t="str">
        <f>IFERROR(IF(LEN(Hitos34[[#This Row],[Inicio]])=0,"",IF(AND(EG$7=$E14,$F14=1),Marcador_de_hito,"")),"")</f>
        <v/>
      </c>
      <c r="EH14" s="29" t="str">
        <f>IFERROR(IF(LEN(Hitos34[[#This Row],[Días]])=0,"",IF(AND(EH$7=$E14,$F14=1),Marcador_de_hito,"")),"")</f>
        <v/>
      </c>
      <c r="EI14" s="29" t="str">
        <f ca="1">IFERROR(IF(LEN(Hitos34[[#This Row],[Descripción del hito]])=0,"",IF(AND(EI$7=$E14,$F14=1),Marcador_de_hito,"")),"")</f>
        <v/>
      </c>
      <c r="EJ14" s="29" t="str">
        <f>IFERROR(IF(LEN(Hitos34[[#This Row],[Asignado a]])=0,"",IF(AND(EJ$7=$E14,$F14=1),Marcador_de_hito,"")),"")</f>
        <v/>
      </c>
      <c r="EK14" s="29" t="str">
        <f>IFERROR(IF(LEN(Hitos34[[#This Row],[Progreso]])=0,"",IF(AND(EK$7=$E14,$F14=1),Marcador_de_hito,"")),"")</f>
        <v/>
      </c>
      <c r="EL14" s="29" t="str">
        <f>IFERROR(IF(LEN(Hitos34[[#This Row],[Inicio]])=0,"",IF(AND(EL$7=$E14,$F14=1),Marcador_de_hito,"")),"")</f>
        <v/>
      </c>
      <c r="EM14" s="29" t="str">
        <f>IFERROR(IF(LEN(Hitos34[[#This Row],[Días]])=0,"",IF(AND(EM$7=$E14,$F14=1),Marcador_de_hito,"")),"")</f>
        <v/>
      </c>
      <c r="EN14" s="29" t="str">
        <f ca="1">IFERROR(IF(LEN(Hitos34[[#This Row],[Descripción del hito]])=0,"",IF(AND(EN$7=$E14,$F14=1),Marcador_de_hito,"")),"")</f>
        <v/>
      </c>
      <c r="EO14" s="29" t="str">
        <f>IFERROR(IF(LEN(Hitos34[[#This Row],[Asignado a]])=0,"",IF(AND(EO$7=$E14,$F14=1),Marcador_de_hito,"")),"")</f>
        <v/>
      </c>
      <c r="EP14" s="29" t="str">
        <f>IFERROR(IF(LEN(Hitos34[[#This Row],[Progreso]])=0,"",IF(AND(EP$7=$E14,$F14=1),Marcador_de_hito,"")),"")</f>
        <v/>
      </c>
      <c r="EQ14" s="29" t="str">
        <f>IFERROR(IF(LEN(Hitos34[[#This Row],[Inicio]])=0,"",IF(AND(EQ$7=$E14,$F14=1),Marcador_de_hito,"")),"")</f>
        <v/>
      </c>
      <c r="ER14" s="29" t="str">
        <f>IFERROR(IF(LEN(Hitos34[[#This Row],[Días]])=0,"",IF(AND(ER$7=$E14,$F14=1),Marcador_de_hito,"")),"")</f>
        <v/>
      </c>
      <c r="ES14" s="29" t="str">
        <f ca="1">IFERROR(IF(LEN(Hitos34[[#This Row],[Descripción del hito]])=0,"",IF(AND(ES$7=$E14,$F14=1),Marcador_de_hito,"")),"")</f>
        <v/>
      </c>
      <c r="ET14" s="29" t="str">
        <f>IFERROR(IF(LEN(Hitos34[[#This Row],[Asignado a]])=0,"",IF(AND(ET$7=$E14,$F14=1),Marcador_de_hito,"")),"")</f>
        <v/>
      </c>
      <c r="EU14" s="29" t="str">
        <f>IFERROR(IF(LEN(Hitos34[[#This Row],[Progreso]])=0,"",IF(AND(EU$7=$E14,$F14=1),Marcador_de_hito,"")),"")</f>
        <v/>
      </c>
      <c r="EV14" s="29" t="str">
        <f>IFERROR(IF(LEN(Hitos34[[#This Row],[Inicio]])=0,"",IF(AND(EV$7=$E14,$F14=1),Marcador_de_hito,"")),"")</f>
        <v/>
      </c>
      <c r="EW14" s="29" t="str">
        <f>IFERROR(IF(LEN(Hitos34[[#This Row],[Días]])=0,"",IF(AND(EW$7=$E14,$F14=1),Marcador_de_hito,"")),"")</f>
        <v/>
      </c>
      <c r="EX14" s="29" t="str">
        <f ca="1">IFERROR(IF(LEN(Hitos34[[#This Row],[Descripción del hito]])=0,"",IF(AND(EX$7=$E14,$F14=1),Marcador_de_hito,"")),"")</f>
        <v/>
      </c>
      <c r="EY14" s="29" t="str">
        <f>IFERROR(IF(LEN(Hitos34[[#This Row],[Asignado a]])=0,"",IF(AND(EY$7=$E14,$F14=1),Marcador_de_hito,"")),"")</f>
        <v/>
      </c>
      <c r="EZ14" s="29" t="str">
        <f>IFERROR(IF(LEN(Hitos34[[#This Row],[Progreso]])=0,"",IF(AND(EZ$7=$E14,$F14=1),Marcador_de_hito,"")),"")</f>
        <v/>
      </c>
    </row>
    <row r="15" spans="1:156" s="1" customFormat="1" ht="30" customHeight="1" outlineLevel="1" x14ac:dyDescent="0.3">
      <c r="A15" s="9"/>
      <c r="B15" s="52" t="s">
        <v>30</v>
      </c>
      <c r="C15" s="17"/>
      <c r="D15" s="91">
        <v>1</v>
      </c>
      <c r="E15" s="45">
        <f>DATE(2023,2,20)</f>
        <v>44977</v>
      </c>
      <c r="F15" s="16">
        <v>7</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c r="BL15" s="29" t="str">
        <f ca="1">IFERROR(IF(LEN(Hitos34[[#This Row],[Descripción del hito]])=0,"",IF(AND(BL$7=$E15,$F15=1),Marcador_de_hito,"")),"")</f>
        <v/>
      </c>
      <c r="BM15" s="29" t="str">
        <f>IFERROR(IF(LEN(Hitos34[[#This Row],[Asignado a]])=0,"",IF(AND(BM$7=$E15,$F15=1),Marcador_de_hito,"")),"")</f>
        <v/>
      </c>
      <c r="BN15" s="29" t="str">
        <f ca="1">IFERROR(IF(LEN(Hitos34[[#This Row],[Progreso]])=0,"",IF(AND(BN$7=$E15,$F15=1),Marcador_de_hito,"")),"")</f>
        <v/>
      </c>
      <c r="BO15" s="29" t="str">
        <f ca="1">IFERROR(IF(LEN(Hitos34[[#This Row],[Inicio]])=0,"",IF(AND(BO$7=$E15,$F15=1),Marcador_de_hito,"")),"")</f>
        <v/>
      </c>
      <c r="BP15" s="29" t="str">
        <f ca="1">IFERROR(IF(LEN(Hitos34[[#This Row],[Días]])=0,"",IF(AND(BP$7=$E15,$F15=1),Marcador_de_hito,"")),"")</f>
        <v/>
      </c>
      <c r="BQ15" s="29" t="str">
        <f ca="1">IFERROR(IF(LEN(Hitos34[[#This Row],[Descripción del hito]])=0,"",IF(AND(BQ$7=$E15,$F15=1),Marcador_de_hito,"")),"")</f>
        <v/>
      </c>
      <c r="BR15" s="29" t="str">
        <f>IFERROR(IF(LEN(Hitos34[[#This Row],[Asignado a]])=0,"",IF(AND(BR$7=$E15,$F15=1),Marcador_de_hito,"")),"")</f>
        <v/>
      </c>
      <c r="BS15" s="29" t="str">
        <f ca="1">IFERROR(IF(LEN(Hitos34[[#This Row],[Progreso]])=0,"",IF(AND(BS$7=$E15,$F15=1),Marcador_de_hito,"")),"")</f>
        <v/>
      </c>
      <c r="BT15" s="29" t="str">
        <f ca="1">IFERROR(IF(LEN(Hitos34[[#This Row],[Inicio]])=0,"",IF(AND(BT$7=$E15,$F15=1),Marcador_de_hito,"")),"")</f>
        <v/>
      </c>
      <c r="BU15" s="29" t="str">
        <f ca="1">IFERROR(IF(LEN(Hitos34[[#This Row],[Días]])=0,"",IF(AND(BU$7=$E15,$F15=1),Marcador_de_hito,"")),"")</f>
        <v/>
      </c>
      <c r="BV15" s="29" t="str">
        <f ca="1">IFERROR(IF(LEN(Hitos34[[#This Row],[Descripción del hito]])=0,"",IF(AND(BV$7=$E15,$F15=1),Marcador_de_hito,"")),"")</f>
        <v/>
      </c>
      <c r="BW15" s="29" t="str">
        <f>IFERROR(IF(LEN(Hitos34[[#This Row],[Asignado a]])=0,"",IF(AND(BW$7=$E15,$F15=1),Marcador_de_hito,"")),"")</f>
        <v/>
      </c>
      <c r="BX15" s="29" t="str">
        <f ca="1">IFERROR(IF(LEN(Hitos34[[#This Row],[Progreso]])=0,"",IF(AND(BX$7=$E15,$F15=1),Marcador_de_hito,"")),"")</f>
        <v/>
      </c>
      <c r="BY15" s="29" t="str">
        <f ca="1">IFERROR(IF(LEN(Hitos34[[#This Row],[Inicio]])=0,"",IF(AND(BY$7=$E15,$F15=1),Marcador_de_hito,"")),"")</f>
        <v/>
      </c>
      <c r="BZ15" s="29" t="str">
        <f ca="1">IFERROR(IF(LEN(Hitos34[[#This Row],[Días]])=0,"",IF(AND(BZ$7=$E15,$F15=1),Marcador_de_hito,"")),"")</f>
        <v/>
      </c>
      <c r="CA15" s="29" t="str">
        <f ca="1">IFERROR(IF(LEN(Hitos34[[#This Row],[Descripción del hito]])=0,"",IF(AND(CA$7=$E15,$F15=1),Marcador_de_hito,"")),"")</f>
        <v/>
      </c>
      <c r="CB15" s="29" t="str">
        <f>IFERROR(IF(LEN(Hitos34[[#This Row],[Asignado a]])=0,"",IF(AND(CB$7=$E15,$F15=1),Marcador_de_hito,"")),"")</f>
        <v/>
      </c>
      <c r="CC15" s="29" t="str">
        <f ca="1">IFERROR(IF(LEN(Hitos34[[#This Row],[Progreso]])=0,"",IF(AND(CC$7=$E15,$F15=1),Marcador_de_hito,"")),"")</f>
        <v/>
      </c>
      <c r="CD15" s="29" t="str">
        <f ca="1">IFERROR(IF(LEN(Hitos34[[#This Row],[Inicio]])=0,"",IF(AND(CD$7=$E15,$F15=1),Marcador_de_hito,"")),"")</f>
        <v/>
      </c>
      <c r="CE15" s="29" t="str">
        <f ca="1">IFERROR(IF(LEN(Hitos34[[#This Row],[Días]])=0,"",IF(AND(CE$7=$E15,$F15=1),Marcador_de_hito,"")),"")</f>
        <v/>
      </c>
      <c r="CF15" s="29" t="str">
        <f ca="1">IFERROR(IF(LEN(Hitos34[[#This Row],[Descripción del hito]])=0,"",IF(AND(CF$7=$E15,$F15=1),Marcador_de_hito,"")),"")</f>
        <v/>
      </c>
      <c r="CG15" s="29" t="str">
        <f>IFERROR(IF(LEN(Hitos34[[#This Row],[Asignado a]])=0,"",IF(AND(CG$7=$E15,$F15=1),Marcador_de_hito,"")),"")</f>
        <v/>
      </c>
      <c r="CH15" s="29" t="str">
        <f ca="1">IFERROR(IF(LEN(Hitos34[[#This Row],[Progreso]])=0,"",IF(AND(CH$7=$E15,$F15=1),Marcador_de_hito,"")),"")</f>
        <v/>
      </c>
      <c r="CI15" s="29" t="str">
        <f ca="1">IFERROR(IF(LEN(Hitos34[[#This Row],[Inicio]])=0,"",IF(AND(CI$7=$E15,$F15=1),Marcador_de_hito,"")),"")</f>
        <v/>
      </c>
      <c r="CJ15" s="29" t="str">
        <f ca="1">IFERROR(IF(LEN(Hitos34[[#This Row],[Días]])=0,"",IF(AND(CJ$7=$E15,$F15=1),Marcador_de_hito,"")),"")</f>
        <v/>
      </c>
      <c r="CK15" s="29" t="str">
        <f ca="1">IFERROR(IF(LEN(Hitos34[[#This Row],[Descripción del hito]])=0,"",IF(AND(CK$7=$E15,$F15=1),Marcador_de_hito,"")),"")</f>
        <v/>
      </c>
      <c r="CL15" s="29" t="str">
        <f>IFERROR(IF(LEN(Hitos34[[#This Row],[Asignado a]])=0,"",IF(AND(CL$7=$E15,$F15=1),Marcador_de_hito,"")),"")</f>
        <v/>
      </c>
      <c r="CM15" s="29" t="str">
        <f ca="1">IFERROR(IF(LEN(Hitos34[[#This Row],[Progreso]])=0,"",IF(AND(CM$7=$E15,$F15=1),Marcador_de_hito,"")),"")</f>
        <v/>
      </c>
      <c r="CN15" s="29" t="str">
        <f ca="1">IFERROR(IF(LEN(Hitos34[[#This Row],[Inicio]])=0,"",IF(AND(CN$7=$E15,$F15=1),Marcador_de_hito,"")),"")</f>
        <v/>
      </c>
      <c r="CO15" s="29" t="str">
        <f ca="1">IFERROR(IF(LEN(Hitos34[[#This Row],[Días]])=0,"",IF(AND(CO$7=$E15,$F15=1),Marcador_de_hito,"")),"")</f>
        <v/>
      </c>
      <c r="CP15" s="29" t="str">
        <f ca="1">IFERROR(IF(LEN(Hitos34[[#This Row],[Descripción del hito]])=0,"",IF(AND(CP$7=$E15,$F15=1),Marcador_de_hito,"")),"")</f>
        <v/>
      </c>
      <c r="CQ15" s="29" t="str">
        <f>IFERROR(IF(LEN(Hitos34[[#This Row],[Asignado a]])=0,"",IF(AND(CQ$7=$E15,$F15=1),Marcador_de_hito,"")),"")</f>
        <v/>
      </c>
      <c r="CR15" s="29" t="str">
        <f ca="1">IFERROR(IF(LEN(Hitos34[[#This Row],[Progreso]])=0,"",IF(AND(CR$7=$E15,$F15=1),Marcador_de_hito,"")),"")</f>
        <v/>
      </c>
      <c r="CS15" s="29" t="str">
        <f ca="1">IFERROR(IF(LEN(Hitos34[[#This Row],[Inicio]])=0,"",IF(AND(CS$7=$E15,$F15=1),Marcador_de_hito,"")),"")</f>
        <v/>
      </c>
      <c r="CT15" s="29" t="str">
        <f ca="1">IFERROR(IF(LEN(Hitos34[[#This Row],[Días]])=0,"",IF(AND(CT$7=$E15,$F15=1),Marcador_de_hito,"")),"")</f>
        <v/>
      </c>
      <c r="CU15" s="29" t="str">
        <f ca="1">IFERROR(IF(LEN(Hitos34[[#This Row],[Descripción del hito]])=0,"",IF(AND(CU$7=$E15,$F15=1),Marcador_de_hito,"")),"")</f>
        <v/>
      </c>
      <c r="CV15" s="29" t="str">
        <f>IFERROR(IF(LEN(Hitos34[[#This Row],[Asignado a]])=0,"",IF(AND(CV$7=$E15,$F15=1),Marcador_de_hito,"")),"")</f>
        <v/>
      </c>
      <c r="CW15" s="29" t="str">
        <f ca="1">IFERROR(IF(LEN(Hitos34[[#This Row],[Progreso]])=0,"",IF(AND(CW$7=$E15,$F15=1),Marcador_de_hito,"")),"")</f>
        <v/>
      </c>
      <c r="CX15" s="29" t="str">
        <f ca="1">IFERROR(IF(LEN(Hitos34[[#This Row],[Inicio]])=0,"",IF(AND(CX$7=$E15,$F15=1),Marcador_de_hito,"")),"")</f>
        <v/>
      </c>
      <c r="CY15" s="29" t="str">
        <f ca="1">IFERROR(IF(LEN(Hitos34[[#This Row],[Días]])=0,"",IF(AND(CY$7=$E15,$F15=1),Marcador_de_hito,"")),"")</f>
        <v/>
      </c>
      <c r="CZ15" s="29" t="str">
        <f ca="1">IFERROR(IF(LEN(Hitos34[[#This Row],[Descripción del hito]])=0,"",IF(AND(CZ$7=$E15,$F15=1),Marcador_de_hito,"")),"")</f>
        <v/>
      </c>
      <c r="DA15" s="29" t="str">
        <f>IFERROR(IF(LEN(Hitos34[[#This Row],[Asignado a]])=0,"",IF(AND(DA$7=$E15,$F15=1),Marcador_de_hito,"")),"")</f>
        <v/>
      </c>
      <c r="DB15" s="29" t="str">
        <f ca="1">IFERROR(IF(LEN(Hitos34[[#This Row],[Progreso]])=0,"",IF(AND(DB$7=$E15,$F15=1),Marcador_de_hito,"")),"")</f>
        <v/>
      </c>
      <c r="DC15" s="29" t="str">
        <f ca="1">IFERROR(IF(LEN(Hitos34[[#This Row],[Inicio]])=0,"",IF(AND(DC$7=$E15,$F15=1),Marcador_de_hito,"")),"")</f>
        <v/>
      </c>
      <c r="DD15" s="29" t="str">
        <f ca="1">IFERROR(IF(LEN(Hitos34[[#This Row],[Días]])=0,"",IF(AND(DD$7=$E15,$F15=1),Marcador_de_hito,"")),"")</f>
        <v/>
      </c>
      <c r="DE15" s="29" t="str">
        <f ca="1">IFERROR(IF(LEN(Hitos34[[#This Row],[Descripción del hito]])=0,"",IF(AND(DE$7=$E15,$F15=1),Marcador_de_hito,"")),"")</f>
        <v/>
      </c>
      <c r="DF15" s="29" t="str">
        <f>IFERROR(IF(LEN(Hitos34[[#This Row],[Asignado a]])=0,"",IF(AND(DF$7=$E15,$F15=1),Marcador_de_hito,"")),"")</f>
        <v/>
      </c>
      <c r="DG15" s="29" t="str">
        <f ca="1">IFERROR(IF(LEN(Hitos34[[#This Row],[Progreso]])=0,"",IF(AND(DG$7=$E15,$F15=1),Marcador_de_hito,"")),"")</f>
        <v/>
      </c>
      <c r="DH15" s="29" t="str">
        <f ca="1">IFERROR(IF(LEN(Hitos34[[#This Row],[Inicio]])=0,"",IF(AND(DH$7=$E15,$F15=1),Marcador_de_hito,"")),"")</f>
        <v/>
      </c>
      <c r="DI15" s="29" t="str">
        <f ca="1">IFERROR(IF(LEN(Hitos34[[#This Row],[Días]])=0,"",IF(AND(DI$7=$E15,$F15=1),Marcador_de_hito,"")),"")</f>
        <v/>
      </c>
      <c r="DJ15" s="29" t="str">
        <f ca="1">IFERROR(IF(LEN(Hitos34[[#This Row],[Descripción del hito]])=0,"",IF(AND(DJ$7=$E15,$F15=1),Marcador_de_hito,"")),"")</f>
        <v/>
      </c>
      <c r="DK15" s="29" t="str">
        <f>IFERROR(IF(LEN(Hitos34[[#This Row],[Asignado a]])=0,"",IF(AND(DK$7=$E15,$F15=1),Marcador_de_hito,"")),"")</f>
        <v/>
      </c>
      <c r="DL15" s="29" t="str">
        <f ca="1">IFERROR(IF(LEN(Hitos34[[#This Row],[Progreso]])=0,"",IF(AND(DL$7=$E15,$F15=1),Marcador_de_hito,"")),"")</f>
        <v/>
      </c>
      <c r="DM15" s="29" t="str">
        <f ca="1">IFERROR(IF(LEN(Hitos34[[#This Row],[Inicio]])=0,"",IF(AND(DM$7=$E15,$F15=1),Marcador_de_hito,"")),"")</f>
        <v/>
      </c>
      <c r="DN15" s="29" t="str">
        <f ca="1">IFERROR(IF(LEN(Hitos34[[#This Row],[Días]])=0,"",IF(AND(DN$7=$E15,$F15=1),Marcador_de_hito,"")),"")</f>
        <v/>
      </c>
      <c r="DO15" s="29" t="str">
        <f ca="1">IFERROR(IF(LEN(Hitos34[[#This Row],[Descripción del hito]])=0,"",IF(AND(DO$7=$E15,$F15=1),Marcador_de_hito,"")),"")</f>
        <v/>
      </c>
      <c r="DP15" s="29" t="str">
        <f>IFERROR(IF(LEN(Hitos34[[#This Row],[Asignado a]])=0,"",IF(AND(DP$7=$E15,$F15=1),Marcador_de_hito,"")),"")</f>
        <v/>
      </c>
      <c r="DQ15" s="29" t="str">
        <f ca="1">IFERROR(IF(LEN(Hitos34[[#This Row],[Progreso]])=0,"",IF(AND(DQ$7=$E15,$F15=1),Marcador_de_hito,"")),"")</f>
        <v/>
      </c>
      <c r="DR15" s="29" t="str">
        <f ca="1">IFERROR(IF(LEN(Hitos34[[#This Row],[Inicio]])=0,"",IF(AND(DR$7=$E15,$F15=1),Marcador_de_hito,"")),"")</f>
        <v/>
      </c>
      <c r="DS15" s="29" t="str">
        <f ca="1">IFERROR(IF(LEN(Hitos34[[#This Row],[Días]])=0,"",IF(AND(DS$7=$E15,$F15=1),Marcador_de_hito,"")),"")</f>
        <v/>
      </c>
      <c r="DT15" s="29" t="str">
        <f ca="1">IFERROR(IF(LEN(Hitos34[[#This Row],[Descripción del hito]])=0,"",IF(AND(DT$7=$E15,$F15=1),Marcador_de_hito,"")),"")</f>
        <v/>
      </c>
      <c r="DU15" s="29" t="str">
        <f>IFERROR(IF(LEN(Hitos34[[#This Row],[Asignado a]])=0,"",IF(AND(DU$7=$E15,$F15=1),Marcador_de_hito,"")),"")</f>
        <v/>
      </c>
      <c r="DV15" s="29" t="str">
        <f ca="1">IFERROR(IF(LEN(Hitos34[[#This Row],[Progreso]])=0,"",IF(AND(DV$7=$E15,$F15=1),Marcador_de_hito,"")),"")</f>
        <v/>
      </c>
      <c r="DW15" s="29" t="str">
        <f ca="1">IFERROR(IF(LEN(Hitos34[[#This Row],[Inicio]])=0,"",IF(AND(DW$7=$E15,$F15=1),Marcador_de_hito,"")),"")</f>
        <v/>
      </c>
      <c r="DX15" s="29" t="str">
        <f ca="1">IFERROR(IF(LEN(Hitos34[[#This Row],[Días]])=0,"",IF(AND(DX$7=$E15,$F15=1),Marcador_de_hito,"")),"")</f>
        <v/>
      </c>
      <c r="DY15" s="29" t="str">
        <f ca="1">IFERROR(IF(LEN(Hitos34[[#This Row],[Descripción del hito]])=0,"",IF(AND(DY$7=$E15,$F15=1),Marcador_de_hito,"")),"")</f>
        <v/>
      </c>
      <c r="DZ15" s="29" t="str">
        <f>IFERROR(IF(LEN(Hitos34[[#This Row],[Asignado a]])=0,"",IF(AND(DZ$7=$E15,$F15=1),Marcador_de_hito,"")),"")</f>
        <v/>
      </c>
      <c r="EA15" s="29" t="str">
        <f ca="1">IFERROR(IF(LEN(Hitos34[[#This Row],[Progreso]])=0,"",IF(AND(EA$7=$E15,$F15=1),Marcador_de_hito,"")),"")</f>
        <v/>
      </c>
      <c r="EB15" s="29" t="str">
        <f ca="1">IFERROR(IF(LEN(Hitos34[[#This Row],[Inicio]])=0,"",IF(AND(EB$7=$E15,$F15=1),Marcador_de_hito,"")),"")</f>
        <v/>
      </c>
      <c r="EC15" s="29" t="str">
        <f ca="1">IFERROR(IF(LEN(Hitos34[[#This Row],[Días]])=0,"",IF(AND(EC$7=$E15,$F15=1),Marcador_de_hito,"")),"")</f>
        <v/>
      </c>
      <c r="ED15" s="29" t="str">
        <f ca="1">IFERROR(IF(LEN(Hitos34[[#This Row],[Descripción del hito]])=0,"",IF(AND(ED$7=$E15,$F15=1),Marcador_de_hito,"")),"")</f>
        <v/>
      </c>
      <c r="EE15" s="29" t="str">
        <f>IFERROR(IF(LEN(Hitos34[[#This Row],[Asignado a]])=0,"",IF(AND(EE$7=$E15,$F15=1),Marcador_de_hito,"")),"")</f>
        <v/>
      </c>
      <c r="EF15" s="29" t="str">
        <f ca="1">IFERROR(IF(LEN(Hitos34[[#This Row],[Progreso]])=0,"",IF(AND(EF$7=$E15,$F15=1),Marcador_de_hito,"")),"")</f>
        <v/>
      </c>
      <c r="EG15" s="29" t="str">
        <f ca="1">IFERROR(IF(LEN(Hitos34[[#This Row],[Inicio]])=0,"",IF(AND(EG$7=$E15,$F15=1),Marcador_de_hito,"")),"")</f>
        <v/>
      </c>
      <c r="EH15" s="29" t="str">
        <f ca="1">IFERROR(IF(LEN(Hitos34[[#This Row],[Días]])=0,"",IF(AND(EH$7=$E15,$F15=1),Marcador_de_hito,"")),"")</f>
        <v/>
      </c>
      <c r="EI15" s="29" t="str">
        <f ca="1">IFERROR(IF(LEN(Hitos34[[#This Row],[Descripción del hito]])=0,"",IF(AND(EI$7=$E15,$F15=1),Marcador_de_hito,"")),"")</f>
        <v/>
      </c>
      <c r="EJ15" s="29" t="str">
        <f>IFERROR(IF(LEN(Hitos34[[#This Row],[Asignado a]])=0,"",IF(AND(EJ$7=$E15,$F15=1),Marcador_de_hito,"")),"")</f>
        <v/>
      </c>
      <c r="EK15" s="29" t="str">
        <f ca="1">IFERROR(IF(LEN(Hitos34[[#This Row],[Progreso]])=0,"",IF(AND(EK$7=$E15,$F15=1),Marcador_de_hito,"")),"")</f>
        <v/>
      </c>
      <c r="EL15" s="29" t="str">
        <f ca="1">IFERROR(IF(LEN(Hitos34[[#This Row],[Inicio]])=0,"",IF(AND(EL$7=$E15,$F15=1),Marcador_de_hito,"")),"")</f>
        <v/>
      </c>
      <c r="EM15" s="29" t="str">
        <f ca="1">IFERROR(IF(LEN(Hitos34[[#This Row],[Días]])=0,"",IF(AND(EM$7=$E15,$F15=1),Marcador_de_hito,"")),"")</f>
        <v/>
      </c>
      <c r="EN15" s="29" t="str">
        <f ca="1">IFERROR(IF(LEN(Hitos34[[#This Row],[Descripción del hito]])=0,"",IF(AND(EN$7=$E15,$F15=1),Marcador_de_hito,"")),"")</f>
        <v/>
      </c>
      <c r="EO15" s="29" t="str">
        <f>IFERROR(IF(LEN(Hitos34[[#This Row],[Asignado a]])=0,"",IF(AND(EO$7=$E15,$F15=1),Marcador_de_hito,"")),"")</f>
        <v/>
      </c>
      <c r="EP15" s="29" t="str">
        <f ca="1">IFERROR(IF(LEN(Hitos34[[#This Row],[Progreso]])=0,"",IF(AND(EP$7=$E15,$F15=1),Marcador_de_hito,"")),"")</f>
        <v/>
      </c>
      <c r="EQ15" s="29" t="str">
        <f ca="1">IFERROR(IF(LEN(Hitos34[[#This Row],[Inicio]])=0,"",IF(AND(EQ$7=$E15,$F15=1),Marcador_de_hito,"")),"")</f>
        <v/>
      </c>
      <c r="ER15" s="29" t="str">
        <f ca="1">IFERROR(IF(LEN(Hitos34[[#This Row],[Días]])=0,"",IF(AND(ER$7=$E15,$F15=1),Marcador_de_hito,"")),"")</f>
        <v/>
      </c>
      <c r="ES15" s="29" t="str">
        <f ca="1">IFERROR(IF(LEN(Hitos34[[#This Row],[Descripción del hito]])=0,"",IF(AND(ES$7=$E15,$F15=1),Marcador_de_hito,"")),"")</f>
        <v/>
      </c>
      <c r="ET15" s="29" t="str">
        <f>IFERROR(IF(LEN(Hitos34[[#This Row],[Asignado a]])=0,"",IF(AND(ET$7=$E15,$F15=1),Marcador_de_hito,"")),"")</f>
        <v/>
      </c>
      <c r="EU15" s="29" t="str">
        <f ca="1">IFERROR(IF(LEN(Hitos34[[#This Row],[Progreso]])=0,"",IF(AND(EU$7=$E15,$F15=1),Marcador_de_hito,"")),"")</f>
        <v/>
      </c>
      <c r="EV15" s="29" t="str">
        <f ca="1">IFERROR(IF(LEN(Hitos34[[#This Row],[Inicio]])=0,"",IF(AND(EV$7=$E15,$F15=1),Marcador_de_hito,"")),"")</f>
        <v/>
      </c>
      <c r="EW15" s="29" t="str">
        <f ca="1">IFERROR(IF(LEN(Hitos34[[#This Row],[Días]])=0,"",IF(AND(EW$7=$E15,$F15=1),Marcador_de_hito,"")),"")</f>
        <v/>
      </c>
      <c r="EX15" s="29" t="str">
        <f ca="1">IFERROR(IF(LEN(Hitos34[[#This Row],[Descripción del hito]])=0,"",IF(AND(EX$7=$E15,$F15=1),Marcador_de_hito,"")),"")</f>
        <v/>
      </c>
      <c r="EY15" s="29" t="str">
        <f>IFERROR(IF(LEN(Hitos34[[#This Row],[Asignado a]])=0,"",IF(AND(EY$7=$E15,$F15=1),Marcador_de_hito,"")),"")</f>
        <v/>
      </c>
      <c r="EZ15" s="29" t="str">
        <f ca="1">IFERROR(IF(LEN(Hitos34[[#This Row],[Progreso]])=0,"",IF(AND(EZ$7=$E15,$F15=1),Marcador_de_hito,"")),"")</f>
        <v/>
      </c>
    </row>
    <row r="16" spans="1:156" s="1" customFormat="1" ht="30" customHeight="1" x14ac:dyDescent="0.3">
      <c r="A16" s="10"/>
      <c r="B16" s="52" t="s">
        <v>31</v>
      </c>
      <c r="C16" s="17"/>
      <c r="D16" s="91">
        <v>1</v>
      </c>
      <c r="E16" s="45">
        <f>DATE(2023,2,27)</f>
        <v>44984</v>
      </c>
      <c r="F16" s="16">
        <v>5</v>
      </c>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c r="BL16" s="29" t="str">
        <f ca="1">IFERROR(IF(LEN(Hitos34[[#This Row],[Descripción del hito]])=0,"",IF(AND(BL$7=$E16,$F16=1),Marcador_de_hito,"")),"")</f>
        <v/>
      </c>
      <c r="BM16" s="29" t="str">
        <f>IFERROR(IF(LEN(Hitos34[[#This Row],[Asignado a]])=0,"",IF(AND(BM$7=$E16,$F16=1),Marcador_de_hito,"")),"")</f>
        <v/>
      </c>
      <c r="BN16" s="29" t="str">
        <f ca="1">IFERROR(IF(LEN(Hitos34[[#This Row],[Progreso]])=0,"",IF(AND(BN$7=$E16,$F16=1),Marcador_de_hito,"")),"")</f>
        <v/>
      </c>
      <c r="BO16" s="29" t="str">
        <f ca="1">IFERROR(IF(LEN(Hitos34[[#This Row],[Inicio]])=0,"",IF(AND(BO$7=$E16,$F16=1),Marcador_de_hito,"")),"")</f>
        <v/>
      </c>
      <c r="BP16" s="29" t="str">
        <f ca="1">IFERROR(IF(LEN(Hitos34[[#This Row],[Días]])=0,"",IF(AND(BP$7=$E16,$F16=1),Marcador_de_hito,"")),"")</f>
        <v/>
      </c>
      <c r="BQ16" s="29" t="str">
        <f ca="1">IFERROR(IF(LEN(Hitos34[[#This Row],[Descripción del hito]])=0,"",IF(AND(BQ$7=$E16,$F16=1),Marcador_de_hito,"")),"")</f>
        <v/>
      </c>
      <c r="BR16" s="29" t="str">
        <f>IFERROR(IF(LEN(Hitos34[[#This Row],[Asignado a]])=0,"",IF(AND(BR$7=$E16,$F16=1),Marcador_de_hito,"")),"")</f>
        <v/>
      </c>
      <c r="BS16" s="29" t="str">
        <f ca="1">IFERROR(IF(LEN(Hitos34[[#This Row],[Progreso]])=0,"",IF(AND(BS$7=$E16,$F16=1),Marcador_de_hito,"")),"")</f>
        <v/>
      </c>
      <c r="BT16" s="29" t="str">
        <f ca="1">IFERROR(IF(LEN(Hitos34[[#This Row],[Inicio]])=0,"",IF(AND(BT$7=$E16,$F16=1),Marcador_de_hito,"")),"")</f>
        <v/>
      </c>
      <c r="BU16" s="29" t="str">
        <f ca="1">IFERROR(IF(LEN(Hitos34[[#This Row],[Días]])=0,"",IF(AND(BU$7=$E16,$F16=1),Marcador_de_hito,"")),"")</f>
        <v/>
      </c>
      <c r="BV16" s="29" t="str">
        <f ca="1">IFERROR(IF(LEN(Hitos34[[#This Row],[Descripción del hito]])=0,"",IF(AND(BV$7=$E16,$F16=1),Marcador_de_hito,"")),"")</f>
        <v/>
      </c>
      <c r="BW16" s="29" t="str">
        <f>IFERROR(IF(LEN(Hitos34[[#This Row],[Asignado a]])=0,"",IF(AND(BW$7=$E16,$F16=1),Marcador_de_hito,"")),"")</f>
        <v/>
      </c>
      <c r="BX16" s="29" t="str">
        <f ca="1">IFERROR(IF(LEN(Hitos34[[#This Row],[Progreso]])=0,"",IF(AND(BX$7=$E16,$F16=1),Marcador_de_hito,"")),"")</f>
        <v/>
      </c>
      <c r="BY16" s="29" t="str">
        <f ca="1">IFERROR(IF(LEN(Hitos34[[#This Row],[Inicio]])=0,"",IF(AND(BY$7=$E16,$F16=1),Marcador_de_hito,"")),"")</f>
        <v/>
      </c>
      <c r="BZ16" s="29" t="str">
        <f ca="1">IFERROR(IF(LEN(Hitos34[[#This Row],[Días]])=0,"",IF(AND(BZ$7=$E16,$F16=1),Marcador_de_hito,"")),"")</f>
        <v/>
      </c>
      <c r="CA16" s="29" t="str">
        <f ca="1">IFERROR(IF(LEN(Hitos34[[#This Row],[Descripción del hito]])=0,"",IF(AND(CA$7=$E16,$F16=1),Marcador_de_hito,"")),"")</f>
        <v/>
      </c>
      <c r="CB16" s="29" t="str">
        <f>IFERROR(IF(LEN(Hitos34[[#This Row],[Asignado a]])=0,"",IF(AND(CB$7=$E16,$F16=1),Marcador_de_hito,"")),"")</f>
        <v/>
      </c>
      <c r="CC16" s="29" t="str">
        <f ca="1">IFERROR(IF(LEN(Hitos34[[#This Row],[Progreso]])=0,"",IF(AND(CC$7=$E16,$F16=1),Marcador_de_hito,"")),"")</f>
        <v/>
      </c>
      <c r="CD16" s="29" t="str">
        <f ca="1">IFERROR(IF(LEN(Hitos34[[#This Row],[Inicio]])=0,"",IF(AND(CD$7=$E16,$F16=1),Marcador_de_hito,"")),"")</f>
        <v/>
      </c>
      <c r="CE16" s="29" t="str">
        <f ca="1">IFERROR(IF(LEN(Hitos34[[#This Row],[Días]])=0,"",IF(AND(CE$7=$E16,$F16=1),Marcador_de_hito,"")),"")</f>
        <v/>
      </c>
      <c r="CF16" s="29" t="str">
        <f ca="1">IFERROR(IF(LEN(Hitos34[[#This Row],[Descripción del hito]])=0,"",IF(AND(CF$7=$E16,$F16=1),Marcador_de_hito,"")),"")</f>
        <v/>
      </c>
      <c r="CG16" s="29" t="str">
        <f>IFERROR(IF(LEN(Hitos34[[#This Row],[Asignado a]])=0,"",IF(AND(CG$7=$E16,$F16=1),Marcador_de_hito,"")),"")</f>
        <v/>
      </c>
      <c r="CH16" s="29" t="str">
        <f ca="1">IFERROR(IF(LEN(Hitos34[[#This Row],[Progreso]])=0,"",IF(AND(CH$7=$E16,$F16=1),Marcador_de_hito,"")),"")</f>
        <v/>
      </c>
      <c r="CI16" s="29" t="str">
        <f ca="1">IFERROR(IF(LEN(Hitos34[[#This Row],[Inicio]])=0,"",IF(AND(CI$7=$E16,$F16=1),Marcador_de_hito,"")),"")</f>
        <v/>
      </c>
      <c r="CJ16" s="29" t="str">
        <f ca="1">IFERROR(IF(LEN(Hitos34[[#This Row],[Días]])=0,"",IF(AND(CJ$7=$E16,$F16=1),Marcador_de_hito,"")),"")</f>
        <v/>
      </c>
      <c r="CK16" s="29" t="str">
        <f ca="1">IFERROR(IF(LEN(Hitos34[[#This Row],[Descripción del hito]])=0,"",IF(AND(CK$7=$E16,$F16=1),Marcador_de_hito,"")),"")</f>
        <v/>
      </c>
      <c r="CL16" s="29" t="str">
        <f>IFERROR(IF(LEN(Hitos34[[#This Row],[Asignado a]])=0,"",IF(AND(CL$7=$E16,$F16=1),Marcador_de_hito,"")),"")</f>
        <v/>
      </c>
      <c r="CM16" s="29" t="str">
        <f ca="1">IFERROR(IF(LEN(Hitos34[[#This Row],[Progreso]])=0,"",IF(AND(CM$7=$E16,$F16=1),Marcador_de_hito,"")),"")</f>
        <v/>
      </c>
      <c r="CN16" s="29" t="str">
        <f ca="1">IFERROR(IF(LEN(Hitos34[[#This Row],[Inicio]])=0,"",IF(AND(CN$7=$E16,$F16=1),Marcador_de_hito,"")),"")</f>
        <v/>
      </c>
      <c r="CO16" s="29" t="str">
        <f ca="1">IFERROR(IF(LEN(Hitos34[[#This Row],[Días]])=0,"",IF(AND(CO$7=$E16,$F16=1),Marcador_de_hito,"")),"")</f>
        <v/>
      </c>
      <c r="CP16" s="29" t="str">
        <f ca="1">IFERROR(IF(LEN(Hitos34[[#This Row],[Descripción del hito]])=0,"",IF(AND(CP$7=$E16,$F16=1),Marcador_de_hito,"")),"")</f>
        <v/>
      </c>
      <c r="CQ16" s="29" t="str">
        <f>IFERROR(IF(LEN(Hitos34[[#This Row],[Asignado a]])=0,"",IF(AND(CQ$7=$E16,$F16=1),Marcador_de_hito,"")),"")</f>
        <v/>
      </c>
      <c r="CR16" s="29" t="str">
        <f ca="1">IFERROR(IF(LEN(Hitos34[[#This Row],[Progreso]])=0,"",IF(AND(CR$7=$E16,$F16=1),Marcador_de_hito,"")),"")</f>
        <v/>
      </c>
      <c r="CS16" s="29" t="str">
        <f ca="1">IFERROR(IF(LEN(Hitos34[[#This Row],[Inicio]])=0,"",IF(AND(CS$7=$E16,$F16=1),Marcador_de_hito,"")),"")</f>
        <v/>
      </c>
      <c r="CT16" s="29" t="str">
        <f ca="1">IFERROR(IF(LEN(Hitos34[[#This Row],[Días]])=0,"",IF(AND(CT$7=$E16,$F16=1),Marcador_de_hito,"")),"")</f>
        <v/>
      </c>
      <c r="CU16" s="29" t="str">
        <f ca="1">IFERROR(IF(LEN(Hitos34[[#This Row],[Descripción del hito]])=0,"",IF(AND(CU$7=$E16,$F16=1),Marcador_de_hito,"")),"")</f>
        <v/>
      </c>
      <c r="CV16" s="29" t="str">
        <f>IFERROR(IF(LEN(Hitos34[[#This Row],[Asignado a]])=0,"",IF(AND(CV$7=$E16,$F16=1),Marcador_de_hito,"")),"")</f>
        <v/>
      </c>
      <c r="CW16" s="29" t="str">
        <f ca="1">IFERROR(IF(LEN(Hitos34[[#This Row],[Progreso]])=0,"",IF(AND(CW$7=$E16,$F16=1),Marcador_de_hito,"")),"")</f>
        <v/>
      </c>
      <c r="CX16" s="29" t="str">
        <f ca="1">IFERROR(IF(LEN(Hitos34[[#This Row],[Inicio]])=0,"",IF(AND(CX$7=$E16,$F16=1),Marcador_de_hito,"")),"")</f>
        <v/>
      </c>
      <c r="CY16" s="29" t="str">
        <f ca="1">IFERROR(IF(LEN(Hitos34[[#This Row],[Días]])=0,"",IF(AND(CY$7=$E16,$F16=1),Marcador_de_hito,"")),"")</f>
        <v/>
      </c>
      <c r="CZ16" s="29" t="str">
        <f ca="1">IFERROR(IF(LEN(Hitos34[[#This Row],[Descripción del hito]])=0,"",IF(AND(CZ$7=$E16,$F16=1),Marcador_de_hito,"")),"")</f>
        <v/>
      </c>
      <c r="DA16" s="29" t="str">
        <f>IFERROR(IF(LEN(Hitos34[[#This Row],[Asignado a]])=0,"",IF(AND(DA$7=$E16,$F16=1),Marcador_de_hito,"")),"")</f>
        <v/>
      </c>
      <c r="DB16" s="29" t="str">
        <f ca="1">IFERROR(IF(LEN(Hitos34[[#This Row],[Progreso]])=0,"",IF(AND(DB$7=$E16,$F16=1),Marcador_de_hito,"")),"")</f>
        <v/>
      </c>
      <c r="DC16" s="29" t="str">
        <f ca="1">IFERROR(IF(LEN(Hitos34[[#This Row],[Inicio]])=0,"",IF(AND(DC$7=$E16,$F16=1),Marcador_de_hito,"")),"")</f>
        <v/>
      </c>
      <c r="DD16" s="29" t="str">
        <f ca="1">IFERROR(IF(LEN(Hitos34[[#This Row],[Días]])=0,"",IF(AND(DD$7=$E16,$F16=1),Marcador_de_hito,"")),"")</f>
        <v/>
      </c>
      <c r="DE16" s="29" t="str">
        <f ca="1">IFERROR(IF(LEN(Hitos34[[#This Row],[Descripción del hito]])=0,"",IF(AND(DE$7=$E16,$F16=1),Marcador_de_hito,"")),"")</f>
        <v/>
      </c>
      <c r="DF16" s="29" t="str">
        <f>IFERROR(IF(LEN(Hitos34[[#This Row],[Asignado a]])=0,"",IF(AND(DF$7=$E16,$F16=1),Marcador_de_hito,"")),"")</f>
        <v/>
      </c>
      <c r="DG16" s="29" t="str">
        <f ca="1">IFERROR(IF(LEN(Hitos34[[#This Row],[Progreso]])=0,"",IF(AND(DG$7=$E16,$F16=1),Marcador_de_hito,"")),"")</f>
        <v/>
      </c>
      <c r="DH16" s="29" t="str">
        <f ca="1">IFERROR(IF(LEN(Hitos34[[#This Row],[Inicio]])=0,"",IF(AND(DH$7=$E16,$F16=1),Marcador_de_hito,"")),"")</f>
        <v/>
      </c>
      <c r="DI16" s="29" t="str">
        <f ca="1">IFERROR(IF(LEN(Hitos34[[#This Row],[Días]])=0,"",IF(AND(DI$7=$E16,$F16=1),Marcador_de_hito,"")),"")</f>
        <v/>
      </c>
      <c r="DJ16" s="29" t="str">
        <f ca="1">IFERROR(IF(LEN(Hitos34[[#This Row],[Descripción del hito]])=0,"",IF(AND(DJ$7=$E16,$F16=1),Marcador_de_hito,"")),"")</f>
        <v/>
      </c>
      <c r="DK16" s="29" t="str">
        <f>IFERROR(IF(LEN(Hitos34[[#This Row],[Asignado a]])=0,"",IF(AND(DK$7=$E16,$F16=1),Marcador_de_hito,"")),"")</f>
        <v/>
      </c>
      <c r="DL16" s="29" t="str">
        <f ca="1">IFERROR(IF(LEN(Hitos34[[#This Row],[Progreso]])=0,"",IF(AND(DL$7=$E16,$F16=1),Marcador_de_hito,"")),"")</f>
        <v/>
      </c>
      <c r="DM16" s="29" t="str">
        <f ca="1">IFERROR(IF(LEN(Hitos34[[#This Row],[Inicio]])=0,"",IF(AND(DM$7=$E16,$F16=1),Marcador_de_hito,"")),"")</f>
        <v/>
      </c>
      <c r="DN16" s="29" t="str">
        <f ca="1">IFERROR(IF(LEN(Hitos34[[#This Row],[Días]])=0,"",IF(AND(DN$7=$E16,$F16=1),Marcador_de_hito,"")),"")</f>
        <v/>
      </c>
      <c r="DO16" s="29" t="str">
        <f ca="1">IFERROR(IF(LEN(Hitos34[[#This Row],[Descripción del hito]])=0,"",IF(AND(DO$7=$E16,$F16=1),Marcador_de_hito,"")),"")</f>
        <v/>
      </c>
      <c r="DP16" s="29" t="str">
        <f>IFERROR(IF(LEN(Hitos34[[#This Row],[Asignado a]])=0,"",IF(AND(DP$7=$E16,$F16=1),Marcador_de_hito,"")),"")</f>
        <v/>
      </c>
      <c r="DQ16" s="29" t="str">
        <f ca="1">IFERROR(IF(LEN(Hitos34[[#This Row],[Progreso]])=0,"",IF(AND(DQ$7=$E16,$F16=1),Marcador_de_hito,"")),"")</f>
        <v/>
      </c>
      <c r="DR16" s="29" t="str">
        <f ca="1">IFERROR(IF(LEN(Hitos34[[#This Row],[Inicio]])=0,"",IF(AND(DR$7=$E16,$F16=1),Marcador_de_hito,"")),"")</f>
        <v/>
      </c>
      <c r="DS16" s="29" t="str">
        <f ca="1">IFERROR(IF(LEN(Hitos34[[#This Row],[Días]])=0,"",IF(AND(DS$7=$E16,$F16=1),Marcador_de_hito,"")),"")</f>
        <v/>
      </c>
      <c r="DT16" s="29" t="str">
        <f ca="1">IFERROR(IF(LEN(Hitos34[[#This Row],[Descripción del hito]])=0,"",IF(AND(DT$7=$E16,$F16=1),Marcador_de_hito,"")),"")</f>
        <v/>
      </c>
      <c r="DU16" s="29" t="str">
        <f>IFERROR(IF(LEN(Hitos34[[#This Row],[Asignado a]])=0,"",IF(AND(DU$7=$E16,$F16=1),Marcador_de_hito,"")),"")</f>
        <v/>
      </c>
      <c r="DV16" s="29" t="str">
        <f ca="1">IFERROR(IF(LEN(Hitos34[[#This Row],[Progreso]])=0,"",IF(AND(DV$7=$E16,$F16=1),Marcador_de_hito,"")),"")</f>
        <v/>
      </c>
      <c r="DW16" s="29" t="str">
        <f ca="1">IFERROR(IF(LEN(Hitos34[[#This Row],[Inicio]])=0,"",IF(AND(DW$7=$E16,$F16=1),Marcador_de_hito,"")),"")</f>
        <v/>
      </c>
      <c r="DX16" s="29" t="str">
        <f ca="1">IFERROR(IF(LEN(Hitos34[[#This Row],[Días]])=0,"",IF(AND(DX$7=$E16,$F16=1),Marcador_de_hito,"")),"")</f>
        <v/>
      </c>
      <c r="DY16" s="29" t="str">
        <f ca="1">IFERROR(IF(LEN(Hitos34[[#This Row],[Descripción del hito]])=0,"",IF(AND(DY$7=$E16,$F16=1),Marcador_de_hito,"")),"")</f>
        <v/>
      </c>
      <c r="DZ16" s="29" t="str">
        <f>IFERROR(IF(LEN(Hitos34[[#This Row],[Asignado a]])=0,"",IF(AND(DZ$7=$E16,$F16=1),Marcador_de_hito,"")),"")</f>
        <v/>
      </c>
      <c r="EA16" s="29" t="str">
        <f ca="1">IFERROR(IF(LEN(Hitos34[[#This Row],[Progreso]])=0,"",IF(AND(EA$7=$E16,$F16=1),Marcador_de_hito,"")),"")</f>
        <v/>
      </c>
      <c r="EB16" s="29" t="str">
        <f ca="1">IFERROR(IF(LEN(Hitos34[[#This Row],[Inicio]])=0,"",IF(AND(EB$7=$E16,$F16=1),Marcador_de_hito,"")),"")</f>
        <v/>
      </c>
      <c r="EC16" s="29" t="str">
        <f ca="1">IFERROR(IF(LEN(Hitos34[[#This Row],[Días]])=0,"",IF(AND(EC$7=$E16,$F16=1),Marcador_de_hito,"")),"")</f>
        <v/>
      </c>
      <c r="ED16" s="29" t="str">
        <f ca="1">IFERROR(IF(LEN(Hitos34[[#This Row],[Descripción del hito]])=0,"",IF(AND(ED$7=$E16,$F16=1),Marcador_de_hito,"")),"")</f>
        <v/>
      </c>
      <c r="EE16" s="29" t="str">
        <f>IFERROR(IF(LEN(Hitos34[[#This Row],[Asignado a]])=0,"",IF(AND(EE$7=$E16,$F16=1),Marcador_de_hito,"")),"")</f>
        <v/>
      </c>
      <c r="EF16" s="29" t="str">
        <f ca="1">IFERROR(IF(LEN(Hitos34[[#This Row],[Progreso]])=0,"",IF(AND(EF$7=$E16,$F16=1),Marcador_de_hito,"")),"")</f>
        <v/>
      </c>
      <c r="EG16" s="29" t="str">
        <f ca="1">IFERROR(IF(LEN(Hitos34[[#This Row],[Inicio]])=0,"",IF(AND(EG$7=$E16,$F16=1),Marcador_de_hito,"")),"")</f>
        <v/>
      </c>
      <c r="EH16" s="29" t="str">
        <f ca="1">IFERROR(IF(LEN(Hitos34[[#This Row],[Días]])=0,"",IF(AND(EH$7=$E16,$F16=1),Marcador_de_hito,"")),"")</f>
        <v/>
      </c>
      <c r="EI16" s="29" t="str">
        <f ca="1">IFERROR(IF(LEN(Hitos34[[#This Row],[Descripción del hito]])=0,"",IF(AND(EI$7=$E16,$F16=1),Marcador_de_hito,"")),"")</f>
        <v/>
      </c>
      <c r="EJ16" s="29" t="str">
        <f>IFERROR(IF(LEN(Hitos34[[#This Row],[Asignado a]])=0,"",IF(AND(EJ$7=$E16,$F16=1),Marcador_de_hito,"")),"")</f>
        <v/>
      </c>
      <c r="EK16" s="29" t="str">
        <f ca="1">IFERROR(IF(LEN(Hitos34[[#This Row],[Progreso]])=0,"",IF(AND(EK$7=$E16,$F16=1),Marcador_de_hito,"")),"")</f>
        <v/>
      </c>
      <c r="EL16" s="29" t="str">
        <f ca="1">IFERROR(IF(LEN(Hitos34[[#This Row],[Inicio]])=0,"",IF(AND(EL$7=$E16,$F16=1),Marcador_de_hito,"")),"")</f>
        <v/>
      </c>
      <c r="EM16" s="29" t="str">
        <f ca="1">IFERROR(IF(LEN(Hitos34[[#This Row],[Días]])=0,"",IF(AND(EM$7=$E16,$F16=1),Marcador_de_hito,"")),"")</f>
        <v/>
      </c>
      <c r="EN16" s="29" t="str">
        <f ca="1">IFERROR(IF(LEN(Hitos34[[#This Row],[Descripción del hito]])=0,"",IF(AND(EN$7=$E16,$F16=1),Marcador_de_hito,"")),"")</f>
        <v/>
      </c>
      <c r="EO16" s="29" t="str">
        <f>IFERROR(IF(LEN(Hitos34[[#This Row],[Asignado a]])=0,"",IF(AND(EO$7=$E16,$F16=1),Marcador_de_hito,"")),"")</f>
        <v/>
      </c>
      <c r="EP16" s="29" t="str">
        <f ca="1">IFERROR(IF(LEN(Hitos34[[#This Row],[Progreso]])=0,"",IF(AND(EP$7=$E16,$F16=1),Marcador_de_hito,"")),"")</f>
        <v/>
      </c>
      <c r="EQ16" s="29" t="str">
        <f ca="1">IFERROR(IF(LEN(Hitos34[[#This Row],[Inicio]])=0,"",IF(AND(EQ$7=$E16,$F16=1),Marcador_de_hito,"")),"")</f>
        <v/>
      </c>
      <c r="ER16" s="29" t="str">
        <f ca="1">IFERROR(IF(LEN(Hitos34[[#This Row],[Días]])=0,"",IF(AND(ER$7=$E16,$F16=1),Marcador_de_hito,"")),"")</f>
        <v/>
      </c>
      <c r="ES16" s="29" t="str">
        <f ca="1">IFERROR(IF(LEN(Hitos34[[#This Row],[Descripción del hito]])=0,"",IF(AND(ES$7=$E16,$F16=1),Marcador_de_hito,"")),"")</f>
        <v/>
      </c>
      <c r="ET16" s="29" t="str">
        <f>IFERROR(IF(LEN(Hitos34[[#This Row],[Asignado a]])=0,"",IF(AND(ET$7=$E16,$F16=1),Marcador_de_hito,"")),"")</f>
        <v/>
      </c>
      <c r="EU16" s="29" t="str">
        <f ca="1">IFERROR(IF(LEN(Hitos34[[#This Row],[Progreso]])=0,"",IF(AND(EU$7=$E16,$F16=1),Marcador_de_hito,"")),"")</f>
        <v/>
      </c>
      <c r="EV16" s="29" t="str">
        <f ca="1">IFERROR(IF(LEN(Hitos34[[#This Row],[Inicio]])=0,"",IF(AND(EV$7=$E16,$F16=1),Marcador_de_hito,"")),"")</f>
        <v/>
      </c>
      <c r="EW16" s="29" t="str">
        <f ca="1">IFERROR(IF(LEN(Hitos34[[#This Row],[Días]])=0,"",IF(AND(EW$7=$E16,$F16=1),Marcador_de_hito,"")),"")</f>
        <v/>
      </c>
      <c r="EX16" s="29" t="str">
        <f ca="1">IFERROR(IF(LEN(Hitos34[[#This Row],[Descripción del hito]])=0,"",IF(AND(EX$7=$E16,$F16=1),Marcador_de_hito,"")),"")</f>
        <v/>
      </c>
      <c r="EY16" s="29" t="str">
        <f>IFERROR(IF(LEN(Hitos34[[#This Row],[Asignado a]])=0,"",IF(AND(EY$7=$E16,$F16=1),Marcador_de_hito,"")),"")</f>
        <v/>
      </c>
      <c r="EZ16" s="29" t="str">
        <f ca="1">IFERROR(IF(LEN(Hitos34[[#This Row],[Progreso]])=0,"",IF(AND(EZ$7=$E16,$F16=1),Marcador_de_hito,"")),"")</f>
        <v/>
      </c>
    </row>
    <row r="17" spans="1:156" s="1" customFormat="1" ht="30" customHeight="1" outlineLevel="1" x14ac:dyDescent="0.3">
      <c r="A17" s="10"/>
      <c r="B17" s="52" t="s">
        <v>29</v>
      </c>
      <c r="C17" s="17"/>
      <c r="D17" s="91">
        <v>1</v>
      </c>
      <c r="E17" s="45">
        <f>DATE(2023, 3, 3)</f>
        <v>44988</v>
      </c>
      <c r="F17" s="16">
        <v>7</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c r="BL17" s="29" t="str">
        <f ca="1">IFERROR(IF(LEN(Hitos34[[#This Row],[Descripción del hito]])=0,"",IF(AND(BL$7=$E17,$F17=1),Marcador_de_hito,"")),"")</f>
        <v/>
      </c>
      <c r="BM17" s="29" t="str">
        <f>IFERROR(IF(LEN(Hitos34[[#This Row],[Asignado a]])=0,"",IF(AND(BM$7=$E17,$F17=1),Marcador_de_hito,"")),"")</f>
        <v/>
      </c>
      <c r="BN17" s="29" t="str">
        <f ca="1">IFERROR(IF(LEN(Hitos34[[#This Row],[Progreso]])=0,"",IF(AND(BN$7=$E17,$F17=1),Marcador_de_hito,"")),"")</f>
        <v/>
      </c>
      <c r="BO17" s="29" t="str">
        <f ca="1">IFERROR(IF(LEN(Hitos34[[#This Row],[Inicio]])=0,"",IF(AND(BO$7=$E17,$F17=1),Marcador_de_hito,"")),"")</f>
        <v/>
      </c>
      <c r="BP17" s="29" t="str">
        <f ca="1">IFERROR(IF(LEN(Hitos34[[#This Row],[Días]])=0,"",IF(AND(BP$7=$E17,$F17=1),Marcador_de_hito,"")),"")</f>
        <v/>
      </c>
      <c r="BQ17" s="29" t="str">
        <f ca="1">IFERROR(IF(LEN(Hitos34[[#This Row],[Descripción del hito]])=0,"",IF(AND(BQ$7=$E17,$F17=1),Marcador_de_hito,"")),"")</f>
        <v/>
      </c>
      <c r="BR17" s="29" t="str">
        <f>IFERROR(IF(LEN(Hitos34[[#This Row],[Asignado a]])=0,"",IF(AND(BR$7=$E17,$F17=1),Marcador_de_hito,"")),"")</f>
        <v/>
      </c>
      <c r="BS17" s="29" t="str">
        <f ca="1">IFERROR(IF(LEN(Hitos34[[#This Row],[Progreso]])=0,"",IF(AND(BS$7=$E17,$F17=1),Marcador_de_hito,"")),"")</f>
        <v/>
      </c>
      <c r="BT17" s="29" t="str">
        <f ca="1">IFERROR(IF(LEN(Hitos34[[#This Row],[Inicio]])=0,"",IF(AND(BT$7=$E17,$F17=1),Marcador_de_hito,"")),"")</f>
        <v/>
      </c>
      <c r="BU17" s="29" t="str">
        <f ca="1">IFERROR(IF(LEN(Hitos34[[#This Row],[Días]])=0,"",IF(AND(BU$7=$E17,$F17=1),Marcador_de_hito,"")),"")</f>
        <v/>
      </c>
      <c r="BV17" s="29" t="str">
        <f ca="1">IFERROR(IF(LEN(Hitos34[[#This Row],[Descripción del hito]])=0,"",IF(AND(BV$7=$E17,$F17=1),Marcador_de_hito,"")),"")</f>
        <v/>
      </c>
      <c r="BW17" s="29" t="str">
        <f>IFERROR(IF(LEN(Hitos34[[#This Row],[Asignado a]])=0,"",IF(AND(BW$7=$E17,$F17=1),Marcador_de_hito,"")),"")</f>
        <v/>
      </c>
      <c r="BX17" s="29" t="str">
        <f ca="1">IFERROR(IF(LEN(Hitos34[[#This Row],[Progreso]])=0,"",IF(AND(BX$7=$E17,$F17=1),Marcador_de_hito,"")),"")</f>
        <v/>
      </c>
      <c r="BY17" s="29" t="str">
        <f ca="1">IFERROR(IF(LEN(Hitos34[[#This Row],[Inicio]])=0,"",IF(AND(BY$7=$E17,$F17=1),Marcador_de_hito,"")),"")</f>
        <v/>
      </c>
      <c r="BZ17" s="29" t="str">
        <f ca="1">IFERROR(IF(LEN(Hitos34[[#This Row],[Días]])=0,"",IF(AND(BZ$7=$E17,$F17=1),Marcador_de_hito,"")),"")</f>
        <v/>
      </c>
      <c r="CA17" s="29" t="str">
        <f ca="1">IFERROR(IF(LEN(Hitos34[[#This Row],[Descripción del hito]])=0,"",IF(AND(CA$7=$E17,$F17=1),Marcador_de_hito,"")),"")</f>
        <v/>
      </c>
      <c r="CB17" s="29" t="str">
        <f>IFERROR(IF(LEN(Hitos34[[#This Row],[Asignado a]])=0,"",IF(AND(CB$7=$E17,$F17=1),Marcador_de_hito,"")),"")</f>
        <v/>
      </c>
      <c r="CC17" s="29" t="str">
        <f ca="1">IFERROR(IF(LEN(Hitos34[[#This Row],[Progreso]])=0,"",IF(AND(CC$7=$E17,$F17=1),Marcador_de_hito,"")),"")</f>
        <v/>
      </c>
      <c r="CD17" s="29" t="str">
        <f ca="1">IFERROR(IF(LEN(Hitos34[[#This Row],[Inicio]])=0,"",IF(AND(CD$7=$E17,$F17=1),Marcador_de_hito,"")),"")</f>
        <v/>
      </c>
      <c r="CE17" s="29" t="str">
        <f ca="1">IFERROR(IF(LEN(Hitos34[[#This Row],[Días]])=0,"",IF(AND(CE$7=$E17,$F17=1),Marcador_de_hito,"")),"")</f>
        <v/>
      </c>
      <c r="CF17" s="29" t="str">
        <f ca="1">IFERROR(IF(LEN(Hitos34[[#This Row],[Descripción del hito]])=0,"",IF(AND(CF$7=$E17,$F17=1),Marcador_de_hito,"")),"")</f>
        <v/>
      </c>
      <c r="CG17" s="29" t="str">
        <f>IFERROR(IF(LEN(Hitos34[[#This Row],[Asignado a]])=0,"",IF(AND(CG$7=$E17,$F17=1),Marcador_de_hito,"")),"")</f>
        <v/>
      </c>
      <c r="CH17" s="29" t="str">
        <f ca="1">IFERROR(IF(LEN(Hitos34[[#This Row],[Progreso]])=0,"",IF(AND(CH$7=$E17,$F17=1),Marcador_de_hito,"")),"")</f>
        <v/>
      </c>
      <c r="CI17" s="29" t="str">
        <f ca="1">IFERROR(IF(LEN(Hitos34[[#This Row],[Inicio]])=0,"",IF(AND(CI$7=$E17,$F17=1),Marcador_de_hito,"")),"")</f>
        <v/>
      </c>
      <c r="CJ17" s="29" t="str">
        <f ca="1">IFERROR(IF(LEN(Hitos34[[#This Row],[Días]])=0,"",IF(AND(CJ$7=$E17,$F17=1),Marcador_de_hito,"")),"")</f>
        <v/>
      </c>
      <c r="CK17" s="29" t="str">
        <f ca="1">IFERROR(IF(LEN(Hitos34[[#This Row],[Descripción del hito]])=0,"",IF(AND(CK$7=$E17,$F17=1),Marcador_de_hito,"")),"")</f>
        <v/>
      </c>
      <c r="CL17" s="29" t="str">
        <f>IFERROR(IF(LEN(Hitos34[[#This Row],[Asignado a]])=0,"",IF(AND(CL$7=$E17,$F17=1),Marcador_de_hito,"")),"")</f>
        <v/>
      </c>
      <c r="CM17" s="29" t="str">
        <f ca="1">IFERROR(IF(LEN(Hitos34[[#This Row],[Progreso]])=0,"",IF(AND(CM$7=$E17,$F17=1),Marcador_de_hito,"")),"")</f>
        <v/>
      </c>
      <c r="CN17" s="29" t="str">
        <f ca="1">IFERROR(IF(LEN(Hitos34[[#This Row],[Inicio]])=0,"",IF(AND(CN$7=$E17,$F17=1),Marcador_de_hito,"")),"")</f>
        <v/>
      </c>
      <c r="CO17" s="29" t="str">
        <f ca="1">IFERROR(IF(LEN(Hitos34[[#This Row],[Días]])=0,"",IF(AND(CO$7=$E17,$F17=1),Marcador_de_hito,"")),"")</f>
        <v/>
      </c>
      <c r="CP17" s="29" t="str">
        <f ca="1">IFERROR(IF(LEN(Hitos34[[#This Row],[Descripción del hito]])=0,"",IF(AND(CP$7=$E17,$F17=1),Marcador_de_hito,"")),"")</f>
        <v/>
      </c>
      <c r="CQ17" s="29" t="str">
        <f>IFERROR(IF(LEN(Hitos34[[#This Row],[Asignado a]])=0,"",IF(AND(CQ$7=$E17,$F17=1),Marcador_de_hito,"")),"")</f>
        <v/>
      </c>
      <c r="CR17" s="29" t="str">
        <f ca="1">IFERROR(IF(LEN(Hitos34[[#This Row],[Progreso]])=0,"",IF(AND(CR$7=$E17,$F17=1),Marcador_de_hito,"")),"")</f>
        <v/>
      </c>
      <c r="CS17" s="29" t="str">
        <f ca="1">IFERROR(IF(LEN(Hitos34[[#This Row],[Inicio]])=0,"",IF(AND(CS$7=$E17,$F17=1),Marcador_de_hito,"")),"")</f>
        <v/>
      </c>
      <c r="CT17" s="29" t="str">
        <f ca="1">IFERROR(IF(LEN(Hitos34[[#This Row],[Días]])=0,"",IF(AND(CT$7=$E17,$F17=1),Marcador_de_hito,"")),"")</f>
        <v/>
      </c>
      <c r="CU17" s="29" t="str">
        <f ca="1">IFERROR(IF(LEN(Hitos34[[#This Row],[Descripción del hito]])=0,"",IF(AND(CU$7=$E17,$F17=1),Marcador_de_hito,"")),"")</f>
        <v/>
      </c>
      <c r="CV17" s="29" t="str">
        <f>IFERROR(IF(LEN(Hitos34[[#This Row],[Asignado a]])=0,"",IF(AND(CV$7=$E17,$F17=1),Marcador_de_hito,"")),"")</f>
        <v/>
      </c>
      <c r="CW17" s="29" t="str">
        <f ca="1">IFERROR(IF(LEN(Hitos34[[#This Row],[Progreso]])=0,"",IF(AND(CW$7=$E17,$F17=1),Marcador_de_hito,"")),"")</f>
        <v/>
      </c>
      <c r="CX17" s="29" t="str">
        <f ca="1">IFERROR(IF(LEN(Hitos34[[#This Row],[Inicio]])=0,"",IF(AND(CX$7=$E17,$F17=1),Marcador_de_hito,"")),"")</f>
        <v/>
      </c>
      <c r="CY17" s="29" t="str">
        <f ca="1">IFERROR(IF(LEN(Hitos34[[#This Row],[Días]])=0,"",IF(AND(CY$7=$E17,$F17=1),Marcador_de_hito,"")),"")</f>
        <v/>
      </c>
      <c r="CZ17" s="29" t="str">
        <f ca="1">IFERROR(IF(LEN(Hitos34[[#This Row],[Descripción del hito]])=0,"",IF(AND(CZ$7=$E17,$F17=1),Marcador_de_hito,"")),"")</f>
        <v/>
      </c>
      <c r="DA17" s="29" t="str">
        <f>IFERROR(IF(LEN(Hitos34[[#This Row],[Asignado a]])=0,"",IF(AND(DA$7=$E17,$F17=1),Marcador_de_hito,"")),"")</f>
        <v/>
      </c>
      <c r="DB17" s="29" t="str">
        <f ca="1">IFERROR(IF(LEN(Hitos34[[#This Row],[Progreso]])=0,"",IF(AND(DB$7=$E17,$F17=1),Marcador_de_hito,"")),"")</f>
        <v/>
      </c>
      <c r="DC17" s="29" t="str">
        <f ca="1">IFERROR(IF(LEN(Hitos34[[#This Row],[Inicio]])=0,"",IF(AND(DC$7=$E17,$F17=1),Marcador_de_hito,"")),"")</f>
        <v/>
      </c>
      <c r="DD17" s="29" t="str">
        <f ca="1">IFERROR(IF(LEN(Hitos34[[#This Row],[Días]])=0,"",IF(AND(DD$7=$E17,$F17=1),Marcador_de_hito,"")),"")</f>
        <v/>
      </c>
      <c r="DE17" s="29" t="str">
        <f ca="1">IFERROR(IF(LEN(Hitos34[[#This Row],[Descripción del hito]])=0,"",IF(AND(DE$7=$E17,$F17=1),Marcador_de_hito,"")),"")</f>
        <v/>
      </c>
      <c r="DF17" s="29" t="str">
        <f>IFERROR(IF(LEN(Hitos34[[#This Row],[Asignado a]])=0,"",IF(AND(DF$7=$E17,$F17=1),Marcador_de_hito,"")),"")</f>
        <v/>
      </c>
      <c r="DG17" s="29" t="str">
        <f ca="1">IFERROR(IF(LEN(Hitos34[[#This Row],[Progreso]])=0,"",IF(AND(DG$7=$E17,$F17=1),Marcador_de_hito,"")),"")</f>
        <v/>
      </c>
      <c r="DH17" s="29" t="str">
        <f ca="1">IFERROR(IF(LEN(Hitos34[[#This Row],[Inicio]])=0,"",IF(AND(DH$7=$E17,$F17=1),Marcador_de_hito,"")),"")</f>
        <v/>
      </c>
      <c r="DI17" s="29" t="str">
        <f ca="1">IFERROR(IF(LEN(Hitos34[[#This Row],[Días]])=0,"",IF(AND(DI$7=$E17,$F17=1),Marcador_de_hito,"")),"")</f>
        <v/>
      </c>
      <c r="DJ17" s="29" t="str">
        <f ca="1">IFERROR(IF(LEN(Hitos34[[#This Row],[Descripción del hito]])=0,"",IF(AND(DJ$7=$E17,$F17=1),Marcador_de_hito,"")),"")</f>
        <v/>
      </c>
      <c r="DK17" s="29" t="str">
        <f>IFERROR(IF(LEN(Hitos34[[#This Row],[Asignado a]])=0,"",IF(AND(DK$7=$E17,$F17=1),Marcador_de_hito,"")),"")</f>
        <v/>
      </c>
      <c r="DL17" s="29" t="str">
        <f ca="1">IFERROR(IF(LEN(Hitos34[[#This Row],[Progreso]])=0,"",IF(AND(DL$7=$E17,$F17=1),Marcador_de_hito,"")),"")</f>
        <v/>
      </c>
      <c r="DM17" s="29" t="str">
        <f ca="1">IFERROR(IF(LEN(Hitos34[[#This Row],[Inicio]])=0,"",IF(AND(DM$7=$E17,$F17=1),Marcador_de_hito,"")),"")</f>
        <v/>
      </c>
      <c r="DN17" s="29" t="str">
        <f ca="1">IFERROR(IF(LEN(Hitos34[[#This Row],[Días]])=0,"",IF(AND(DN$7=$E17,$F17=1),Marcador_de_hito,"")),"")</f>
        <v/>
      </c>
      <c r="DO17" s="29" t="str">
        <f ca="1">IFERROR(IF(LEN(Hitos34[[#This Row],[Descripción del hito]])=0,"",IF(AND(DO$7=$E17,$F17=1),Marcador_de_hito,"")),"")</f>
        <v/>
      </c>
      <c r="DP17" s="29" t="str">
        <f>IFERROR(IF(LEN(Hitos34[[#This Row],[Asignado a]])=0,"",IF(AND(DP$7=$E17,$F17=1),Marcador_de_hito,"")),"")</f>
        <v/>
      </c>
      <c r="DQ17" s="29" t="str">
        <f ca="1">IFERROR(IF(LEN(Hitos34[[#This Row],[Progreso]])=0,"",IF(AND(DQ$7=$E17,$F17=1),Marcador_de_hito,"")),"")</f>
        <v/>
      </c>
      <c r="DR17" s="29" t="str">
        <f ca="1">IFERROR(IF(LEN(Hitos34[[#This Row],[Inicio]])=0,"",IF(AND(DR$7=$E17,$F17=1),Marcador_de_hito,"")),"")</f>
        <v/>
      </c>
      <c r="DS17" s="29" t="str">
        <f ca="1">IFERROR(IF(LEN(Hitos34[[#This Row],[Días]])=0,"",IF(AND(DS$7=$E17,$F17=1),Marcador_de_hito,"")),"")</f>
        <v/>
      </c>
      <c r="DT17" s="29" t="str">
        <f ca="1">IFERROR(IF(LEN(Hitos34[[#This Row],[Descripción del hito]])=0,"",IF(AND(DT$7=$E17,$F17=1),Marcador_de_hito,"")),"")</f>
        <v/>
      </c>
      <c r="DU17" s="29" t="str">
        <f>IFERROR(IF(LEN(Hitos34[[#This Row],[Asignado a]])=0,"",IF(AND(DU$7=$E17,$F17=1),Marcador_de_hito,"")),"")</f>
        <v/>
      </c>
      <c r="DV17" s="29" t="str">
        <f ca="1">IFERROR(IF(LEN(Hitos34[[#This Row],[Progreso]])=0,"",IF(AND(DV$7=$E17,$F17=1),Marcador_de_hito,"")),"")</f>
        <v/>
      </c>
      <c r="DW17" s="29" t="str">
        <f ca="1">IFERROR(IF(LEN(Hitos34[[#This Row],[Inicio]])=0,"",IF(AND(DW$7=$E17,$F17=1),Marcador_de_hito,"")),"")</f>
        <v/>
      </c>
      <c r="DX17" s="29" t="str">
        <f ca="1">IFERROR(IF(LEN(Hitos34[[#This Row],[Días]])=0,"",IF(AND(DX$7=$E17,$F17=1),Marcador_de_hito,"")),"")</f>
        <v/>
      </c>
      <c r="DY17" s="29" t="str">
        <f ca="1">IFERROR(IF(LEN(Hitos34[[#This Row],[Descripción del hito]])=0,"",IF(AND(DY$7=$E17,$F17=1),Marcador_de_hito,"")),"")</f>
        <v/>
      </c>
      <c r="DZ17" s="29" t="str">
        <f>IFERROR(IF(LEN(Hitos34[[#This Row],[Asignado a]])=0,"",IF(AND(DZ$7=$E17,$F17=1),Marcador_de_hito,"")),"")</f>
        <v/>
      </c>
      <c r="EA17" s="29" t="str">
        <f ca="1">IFERROR(IF(LEN(Hitos34[[#This Row],[Progreso]])=0,"",IF(AND(EA$7=$E17,$F17=1),Marcador_de_hito,"")),"")</f>
        <v/>
      </c>
      <c r="EB17" s="29" t="str">
        <f ca="1">IFERROR(IF(LEN(Hitos34[[#This Row],[Inicio]])=0,"",IF(AND(EB$7=$E17,$F17=1),Marcador_de_hito,"")),"")</f>
        <v/>
      </c>
      <c r="EC17" s="29" t="str">
        <f ca="1">IFERROR(IF(LEN(Hitos34[[#This Row],[Días]])=0,"",IF(AND(EC$7=$E17,$F17=1),Marcador_de_hito,"")),"")</f>
        <v/>
      </c>
      <c r="ED17" s="29" t="str">
        <f ca="1">IFERROR(IF(LEN(Hitos34[[#This Row],[Descripción del hito]])=0,"",IF(AND(ED$7=$E17,$F17=1),Marcador_de_hito,"")),"")</f>
        <v/>
      </c>
      <c r="EE17" s="29" t="str">
        <f>IFERROR(IF(LEN(Hitos34[[#This Row],[Asignado a]])=0,"",IF(AND(EE$7=$E17,$F17=1),Marcador_de_hito,"")),"")</f>
        <v/>
      </c>
      <c r="EF17" s="29" t="str">
        <f ca="1">IFERROR(IF(LEN(Hitos34[[#This Row],[Progreso]])=0,"",IF(AND(EF$7=$E17,$F17=1),Marcador_de_hito,"")),"")</f>
        <v/>
      </c>
      <c r="EG17" s="29" t="str">
        <f ca="1">IFERROR(IF(LEN(Hitos34[[#This Row],[Inicio]])=0,"",IF(AND(EG$7=$E17,$F17=1),Marcador_de_hito,"")),"")</f>
        <v/>
      </c>
      <c r="EH17" s="29" t="str">
        <f ca="1">IFERROR(IF(LEN(Hitos34[[#This Row],[Días]])=0,"",IF(AND(EH$7=$E17,$F17=1),Marcador_de_hito,"")),"")</f>
        <v/>
      </c>
      <c r="EI17" s="29" t="str">
        <f ca="1">IFERROR(IF(LEN(Hitos34[[#This Row],[Descripción del hito]])=0,"",IF(AND(EI$7=$E17,$F17=1),Marcador_de_hito,"")),"")</f>
        <v/>
      </c>
      <c r="EJ17" s="29" t="str">
        <f>IFERROR(IF(LEN(Hitos34[[#This Row],[Asignado a]])=0,"",IF(AND(EJ$7=$E17,$F17=1),Marcador_de_hito,"")),"")</f>
        <v/>
      </c>
      <c r="EK17" s="29" t="str">
        <f ca="1">IFERROR(IF(LEN(Hitos34[[#This Row],[Progreso]])=0,"",IF(AND(EK$7=$E17,$F17=1),Marcador_de_hito,"")),"")</f>
        <v/>
      </c>
      <c r="EL17" s="29" t="str">
        <f ca="1">IFERROR(IF(LEN(Hitos34[[#This Row],[Inicio]])=0,"",IF(AND(EL$7=$E17,$F17=1),Marcador_de_hito,"")),"")</f>
        <v/>
      </c>
      <c r="EM17" s="29" t="str">
        <f ca="1">IFERROR(IF(LEN(Hitos34[[#This Row],[Días]])=0,"",IF(AND(EM$7=$E17,$F17=1),Marcador_de_hito,"")),"")</f>
        <v/>
      </c>
      <c r="EN17" s="29" t="str">
        <f ca="1">IFERROR(IF(LEN(Hitos34[[#This Row],[Descripción del hito]])=0,"",IF(AND(EN$7=$E17,$F17=1),Marcador_de_hito,"")),"")</f>
        <v/>
      </c>
      <c r="EO17" s="29" t="str">
        <f>IFERROR(IF(LEN(Hitos34[[#This Row],[Asignado a]])=0,"",IF(AND(EO$7=$E17,$F17=1),Marcador_de_hito,"")),"")</f>
        <v/>
      </c>
      <c r="EP17" s="29" t="str">
        <f ca="1">IFERROR(IF(LEN(Hitos34[[#This Row],[Progreso]])=0,"",IF(AND(EP$7=$E17,$F17=1),Marcador_de_hito,"")),"")</f>
        <v/>
      </c>
      <c r="EQ17" s="29" t="str">
        <f ca="1">IFERROR(IF(LEN(Hitos34[[#This Row],[Inicio]])=0,"",IF(AND(EQ$7=$E17,$F17=1),Marcador_de_hito,"")),"")</f>
        <v/>
      </c>
      <c r="ER17" s="29" t="str">
        <f ca="1">IFERROR(IF(LEN(Hitos34[[#This Row],[Días]])=0,"",IF(AND(ER$7=$E17,$F17=1),Marcador_de_hito,"")),"")</f>
        <v/>
      </c>
      <c r="ES17" s="29" t="str">
        <f ca="1">IFERROR(IF(LEN(Hitos34[[#This Row],[Descripción del hito]])=0,"",IF(AND(ES$7=$E17,$F17=1),Marcador_de_hito,"")),"")</f>
        <v/>
      </c>
      <c r="ET17" s="29" t="str">
        <f>IFERROR(IF(LEN(Hitos34[[#This Row],[Asignado a]])=0,"",IF(AND(ET$7=$E17,$F17=1),Marcador_de_hito,"")),"")</f>
        <v/>
      </c>
      <c r="EU17" s="29" t="str">
        <f ca="1">IFERROR(IF(LEN(Hitos34[[#This Row],[Progreso]])=0,"",IF(AND(EU$7=$E17,$F17=1),Marcador_de_hito,"")),"")</f>
        <v/>
      </c>
      <c r="EV17" s="29" t="str">
        <f ca="1">IFERROR(IF(LEN(Hitos34[[#This Row],[Inicio]])=0,"",IF(AND(EV$7=$E17,$F17=1),Marcador_de_hito,"")),"")</f>
        <v/>
      </c>
      <c r="EW17" s="29" t="str">
        <f ca="1">IFERROR(IF(LEN(Hitos34[[#This Row],[Días]])=0,"",IF(AND(EW$7=$E17,$F17=1),Marcador_de_hito,"")),"")</f>
        <v/>
      </c>
      <c r="EX17" s="29" t="str">
        <f ca="1">IFERROR(IF(LEN(Hitos34[[#This Row],[Descripción del hito]])=0,"",IF(AND(EX$7=$E17,$F17=1),Marcador_de_hito,"")),"")</f>
        <v/>
      </c>
      <c r="EY17" s="29" t="str">
        <f>IFERROR(IF(LEN(Hitos34[[#This Row],[Asignado a]])=0,"",IF(AND(EY$7=$E17,$F17=1),Marcador_de_hito,"")),"")</f>
        <v/>
      </c>
      <c r="EZ17" s="29" t="str">
        <f ca="1">IFERROR(IF(LEN(Hitos34[[#This Row],[Progreso]])=0,"",IF(AND(EZ$7=$E17,$F17=1),Marcador_de_hito,"")),"")</f>
        <v/>
      </c>
    </row>
    <row r="18" spans="1:156" s="1" customFormat="1" ht="30" customHeight="1" outlineLevel="1" x14ac:dyDescent="0.3">
      <c r="A18" s="9"/>
      <c r="B18" s="52" t="s">
        <v>26</v>
      </c>
      <c r="C18" s="17"/>
      <c r="D18" s="91">
        <v>1</v>
      </c>
      <c r="E18" s="45">
        <f>DATE(2023, 3,10)</f>
        <v>44995</v>
      </c>
      <c r="F18" s="16">
        <v>1</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t="str">
        <f ca="1">IFERROR(IF(LEN(Hitos34[[#This Row],[Días]])=0,"",IF(AND(AF$7=$E18,$F18=1),Marcador_de_hito,"")),"")</f>
        <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f ca="1">IFERROR(IF(LEN(Hitos34[[#This Row],[Días]])=0,"",IF(AND(AS$7=$E18,$F18=1),Marcador_de_hito,"")),"")</f>
        <v>1</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c r="BL18" s="29" t="str">
        <f ca="1">IFERROR(IF(LEN(Hitos34[[#This Row],[Descripción del hito]])=0,"",IF(AND(BL$7=$E18,$F18=1),Marcador_de_hito,"")),"")</f>
        <v/>
      </c>
      <c r="BM18" s="29" t="str">
        <f>IFERROR(IF(LEN(Hitos34[[#This Row],[Asignado a]])=0,"",IF(AND(BM$7=$E18,$F18=1),Marcador_de_hito,"")),"")</f>
        <v/>
      </c>
      <c r="BN18" s="29" t="str">
        <f ca="1">IFERROR(IF(LEN(Hitos34[[#This Row],[Progreso]])=0,"",IF(AND(BN$7=$E18,$F18=1),Marcador_de_hito,"")),"")</f>
        <v/>
      </c>
      <c r="BO18" s="29" t="str">
        <f ca="1">IFERROR(IF(LEN(Hitos34[[#This Row],[Inicio]])=0,"",IF(AND(BO$7=$E18,$F18=1),Marcador_de_hito,"")),"")</f>
        <v/>
      </c>
      <c r="BP18" s="29" t="str">
        <f ca="1">IFERROR(IF(LEN(Hitos34[[#This Row],[Días]])=0,"",IF(AND(BP$7=$E18,$F18=1),Marcador_de_hito,"")),"")</f>
        <v/>
      </c>
      <c r="BQ18" s="29" t="str">
        <f ca="1">IFERROR(IF(LEN(Hitos34[[#This Row],[Descripción del hito]])=0,"",IF(AND(BQ$7=$E18,$F18=1),Marcador_de_hito,"")),"")</f>
        <v/>
      </c>
      <c r="BR18" s="29" t="str">
        <f>IFERROR(IF(LEN(Hitos34[[#This Row],[Asignado a]])=0,"",IF(AND(BR$7=$E18,$F18=1),Marcador_de_hito,"")),"")</f>
        <v/>
      </c>
      <c r="BS18" s="29" t="str">
        <f ca="1">IFERROR(IF(LEN(Hitos34[[#This Row],[Progreso]])=0,"",IF(AND(BS$7=$E18,$F18=1),Marcador_de_hito,"")),"")</f>
        <v/>
      </c>
      <c r="BT18" s="29" t="str">
        <f ca="1">IFERROR(IF(LEN(Hitos34[[#This Row],[Inicio]])=0,"",IF(AND(BT$7=$E18,$F18=1),Marcador_de_hito,"")),"")</f>
        <v/>
      </c>
      <c r="BU18" s="29" t="str">
        <f ca="1">IFERROR(IF(LEN(Hitos34[[#This Row],[Días]])=0,"",IF(AND(BU$7=$E18,$F18=1),Marcador_de_hito,"")),"")</f>
        <v/>
      </c>
      <c r="BV18" s="29" t="str">
        <f ca="1">IFERROR(IF(LEN(Hitos34[[#This Row],[Descripción del hito]])=0,"",IF(AND(BV$7=$E18,$F18=1),Marcador_de_hito,"")),"")</f>
        <v/>
      </c>
      <c r="BW18" s="29" t="str">
        <f>IFERROR(IF(LEN(Hitos34[[#This Row],[Asignado a]])=0,"",IF(AND(BW$7=$E18,$F18=1),Marcador_de_hito,"")),"")</f>
        <v/>
      </c>
      <c r="BX18" s="29" t="str">
        <f ca="1">IFERROR(IF(LEN(Hitos34[[#This Row],[Progreso]])=0,"",IF(AND(BX$7=$E18,$F18=1),Marcador_de_hito,"")),"")</f>
        <v/>
      </c>
      <c r="BY18" s="29" t="str">
        <f ca="1">IFERROR(IF(LEN(Hitos34[[#This Row],[Inicio]])=0,"",IF(AND(BY$7=$E18,$F18=1),Marcador_de_hito,"")),"")</f>
        <v/>
      </c>
      <c r="BZ18" s="29" t="str">
        <f ca="1">IFERROR(IF(LEN(Hitos34[[#This Row],[Días]])=0,"",IF(AND(BZ$7=$E18,$F18=1),Marcador_de_hito,"")),"")</f>
        <v/>
      </c>
      <c r="CA18" s="29" t="str">
        <f ca="1">IFERROR(IF(LEN(Hitos34[[#This Row],[Descripción del hito]])=0,"",IF(AND(CA$7=$E18,$F18=1),Marcador_de_hito,"")),"")</f>
        <v/>
      </c>
      <c r="CB18" s="29" t="str">
        <f>IFERROR(IF(LEN(Hitos34[[#This Row],[Asignado a]])=0,"",IF(AND(CB$7=$E18,$F18=1),Marcador_de_hito,"")),"")</f>
        <v/>
      </c>
      <c r="CC18" s="29" t="str">
        <f ca="1">IFERROR(IF(LEN(Hitos34[[#This Row],[Progreso]])=0,"",IF(AND(CC$7=$E18,$F18=1),Marcador_de_hito,"")),"")</f>
        <v/>
      </c>
      <c r="CD18" s="29" t="str">
        <f ca="1">IFERROR(IF(LEN(Hitos34[[#This Row],[Inicio]])=0,"",IF(AND(CD$7=$E18,$F18=1),Marcador_de_hito,"")),"")</f>
        <v/>
      </c>
      <c r="CE18" s="29" t="str">
        <f ca="1">IFERROR(IF(LEN(Hitos34[[#This Row],[Días]])=0,"",IF(AND(CE$7=$E18,$F18=1),Marcador_de_hito,"")),"")</f>
        <v/>
      </c>
      <c r="CF18" s="29" t="str">
        <f ca="1">IFERROR(IF(LEN(Hitos34[[#This Row],[Descripción del hito]])=0,"",IF(AND(CF$7=$E18,$F18=1),Marcador_de_hito,"")),"")</f>
        <v/>
      </c>
      <c r="CG18" s="29" t="str">
        <f>IFERROR(IF(LEN(Hitos34[[#This Row],[Asignado a]])=0,"",IF(AND(CG$7=$E18,$F18=1),Marcador_de_hito,"")),"")</f>
        <v/>
      </c>
      <c r="CH18" s="29" t="str">
        <f ca="1">IFERROR(IF(LEN(Hitos34[[#This Row],[Progreso]])=0,"",IF(AND(CH$7=$E18,$F18=1),Marcador_de_hito,"")),"")</f>
        <v/>
      </c>
      <c r="CI18" s="29" t="str">
        <f ca="1">IFERROR(IF(LEN(Hitos34[[#This Row],[Inicio]])=0,"",IF(AND(CI$7=$E18,$F18=1),Marcador_de_hito,"")),"")</f>
        <v/>
      </c>
      <c r="CJ18" s="29" t="str">
        <f ca="1">IFERROR(IF(LEN(Hitos34[[#This Row],[Días]])=0,"",IF(AND(CJ$7=$E18,$F18=1),Marcador_de_hito,"")),"")</f>
        <v/>
      </c>
      <c r="CK18" s="29" t="str">
        <f ca="1">IFERROR(IF(LEN(Hitos34[[#This Row],[Descripción del hito]])=0,"",IF(AND(CK$7=$E18,$F18=1),Marcador_de_hito,"")),"")</f>
        <v/>
      </c>
      <c r="CL18" s="29" t="str">
        <f>IFERROR(IF(LEN(Hitos34[[#This Row],[Asignado a]])=0,"",IF(AND(CL$7=$E18,$F18=1),Marcador_de_hito,"")),"")</f>
        <v/>
      </c>
      <c r="CM18" s="29" t="str">
        <f ca="1">IFERROR(IF(LEN(Hitos34[[#This Row],[Progreso]])=0,"",IF(AND(CM$7=$E18,$F18=1),Marcador_de_hito,"")),"")</f>
        <v/>
      </c>
      <c r="CN18" s="29" t="str">
        <f ca="1">IFERROR(IF(LEN(Hitos34[[#This Row],[Inicio]])=0,"",IF(AND(CN$7=$E18,$F18=1),Marcador_de_hito,"")),"")</f>
        <v/>
      </c>
      <c r="CO18" s="29" t="str">
        <f ca="1">IFERROR(IF(LEN(Hitos34[[#This Row],[Días]])=0,"",IF(AND(CO$7=$E18,$F18=1),Marcador_de_hito,"")),"")</f>
        <v/>
      </c>
      <c r="CP18" s="29" t="str">
        <f ca="1">IFERROR(IF(LEN(Hitos34[[#This Row],[Descripción del hito]])=0,"",IF(AND(CP$7=$E18,$F18=1),Marcador_de_hito,"")),"")</f>
        <v/>
      </c>
      <c r="CQ18" s="29" t="str">
        <f>IFERROR(IF(LEN(Hitos34[[#This Row],[Asignado a]])=0,"",IF(AND(CQ$7=$E18,$F18=1),Marcador_de_hito,"")),"")</f>
        <v/>
      </c>
      <c r="CR18" s="29" t="str">
        <f ca="1">IFERROR(IF(LEN(Hitos34[[#This Row],[Progreso]])=0,"",IF(AND(CR$7=$E18,$F18=1),Marcador_de_hito,"")),"")</f>
        <v/>
      </c>
      <c r="CS18" s="29" t="str">
        <f ca="1">IFERROR(IF(LEN(Hitos34[[#This Row],[Inicio]])=0,"",IF(AND(CS$7=$E18,$F18=1),Marcador_de_hito,"")),"")</f>
        <v/>
      </c>
      <c r="CT18" s="29" t="str">
        <f ca="1">IFERROR(IF(LEN(Hitos34[[#This Row],[Días]])=0,"",IF(AND(CT$7=$E18,$F18=1),Marcador_de_hito,"")),"")</f>
        <v/>
      </c>
      <c r="CU18" s="29" t="str">
        <f ca="1">IFERROR(IF(LEN(Hitos34[[#This Row],[Descripción del hito]])=0,"",IF(AND(CU$7=$E18,$F18=1),Marcador_de_hito,"")),"")</f>
        <v/>
      </c>
      <c r="CV18" s="29" t="str">
        <f>IFERROR(IF(LEN(Hitos34[[#This Row],[Asignado a]])=0,"",IF(AND(CV$7=$E18,$F18=1),Marcador_de_hito,"")),"")</f>
        <v/>
      </c>
      <c r="CW18" s="29" t="str">
        <f ca="1">IFERROR(IF(LEN(Hitos34[[#This Row],[Progreso]])=0,"",IF(AND(CW$7=$E18,$F18=1),Marcador_de_hito,"")),"")</f>
        <v/>
      </c>
      <c r="CX18" s="29" t="str">
        <f ca="1">IFERROR(IF(LEN(Hitos34[[#This Row],[Inicio]])=0,"",IF(AND(CX$7=$E18,$F18=1),Marcador_de_hito,"")),"")</f>
        <v/>
      </c>
      <c r="CY18" s="29" t="str">
        <f ca="1">IFERROR(IF(LEN(Hitos34[[#This Row],[Días]])=0,"",IF(AND(CY$7=$E18,$F18=1),Marcador_de_hito,"")),"")</f>
        <v/>
      </c>
      <c r="CZ18" s="29" t="str">
        <f ca="1">IFERROR(IF(LEN(Hitos34[[#This Row],[Descripción del hito]])=0,"",IF(AND(CZ$7=$E18,$F18=1),Marcador_de_hito,"")),"")</f>
        <v/>
      </c>
      <c r="DA18" s="29" t="str">
        <f>IFERROR(IF(LEN(Hitos34[[#This Row],[Asignado a]])=0,"",IF(AND(DA$7=$E18,$F18=1),Marcador_de_hito,"")),"")</f>
        <v/>
      </c>
      <c r="DB18" s="29" t="str">
        <f ca="1">IFERROR(IF(LEN(Hitos34[[#This Row],[Progreso]])=0,"",IF(AND(DB$7=$E18,$F18=1),Marcador_de_hito,"")),"")</f>
        <v/>
      </c>
      <c r="DC18" s="29" t="str">
        <f ca="1">IFERROR(IF(LEN(Hitos34[[#This Row],[Inicio]])=0,"",IF(AND(DC$7=$E18,$F18=1),Marcador_de_hito,"")),"")</f>
        <v/>
      </c>
      <c r="DD18" s="29" t="str">
        <f ca="1">IFERROR(IF(LEN(Hitos34[[#This Row],[Días]])=0,"",IF(AND(DD$7=$E18,$F18=1),Marcador_de_hito,"")),"")</f>
        <v/>
      </c>
      <c r="DE18" s="29" t="str">
        <f ca="1">IFERROR(IF(LEN(Hitos34[[#This Row],[Descripción del hito]])=0,"",IF(AND(DE$7=$E18,$F18=1),Marcador_de_hito,"")),"")</f>
        <v/>
      </c>
      <c r="DF18" s="29" t="str">
        <f>IFERROR(IF(LEN(Hitos34[[#This Row],[Asignado a]])=0,"",IF(AND(DF$7=$E18,$F18=1),Marcador_de_hito,"")),"")</f>
        <v/>
      </c>
      <c r="DG18" s="29" t="str">
        <f ca="1">IFERROR(IF(LEN(Hitos34[[#This Row],[Progreso]])=0,"",IF(AND(DG$7=$E18,$F18=1),Marcador_de_hito,"")),"")</f>
        <v/>
      </c>
      <c r="DH18" s="29" t="str">
        <f ca="1">IFERROR(IF(LEN(Hitos34[[#This Row],[Inicio]])=0,"",IF(AND(DH$7=$E18,$F18=1),Marcador_de_hito,"")),"")</f>
        <v/>
      </c>
      <c r="DI18" s="29" t="str">
        <f ca="1">IFERROR(IF(LEN(Hitos34[[#This Row],[Días]])=0,"",IF(AND(DI$7=$E18,$F18=1),Marcador_de_hito,"")),"")</f>
        <v/>
      </c>
      <c r="DJ18" s="29" t="str">
        <f ca="1">IFERROR(IF(LEN(Hitos34[[#This Row],[Descripción del hito]])=0,"",IF(AND(DJ$7=$E18,$F18=1),Marcador_de_hito,"")),"")</f>
        <v/>
      </c>
      <c r="DK18" s="29" t="str">
        <f>IFERROR(IF(LEN(Hitos34[[#This Row],[Asignado a]])=0,"",IF(AND(DK$7=$E18,$F18=1),Marcador_de_hito,"")),"")</f>
        <v/>
      </c>
      <c r="DL18" s="29" t="str">
        <f ca="1">IFERROR(IF(LEN(Hitos34[[#This Row],[Progreso]])=0,"",IF(AND(DL$7=$E18,$F18=1),Marcador_de_hito,"")),"")</f>
        <v/>
      </c>
      <c r="DM18" s="29" t="str">
        <f ca="1">IFERROR(IF(LEN(Hitos34[[#This Row],[Inicio]])=0,"",IF(AND(DM$7=$E18,$F18=1),Marcador_de_hito,"")),"")</f>
        <v/>
      </c>
      <c r="DN18" s="29" t="str">
        <f ca="1">IFERROR(IF(LEN(Hitos34[[#This Row],[Días]])=0,"",IF(AND(DN$7=$E18,$F18=1),Marcador_de_hito,"")),"")</f>
        <v/>
      </c>
      <c r="DO18" s="29" t="str">
        <f ca="1">IFERROR(IF(LEN(Hitos34[[#This Row],[Descripción del hito]])=0,"",IF(AND(DO$7=$E18,$F18=1),Marcador_de_hito,"")),"")</f>
        <v/>
      </c>
      <c r="DP18" s="29" t="str">
        <f>IFERROR(IF(LEN(Hitos34[[#This Row],[Asignado a]])=0,"",IF(AND(DP$7=$E18,$F18=1),Marcador_de_hito,"")),"")</f>
        <v/>
      </c>
      <c r="DQ18" s="29" t="str">
        <f ca="1">IFERROR(IF(LEN(Hitos34[[#This Row],[Progreso]])=0,"",IF(AND(DQ$7=$E18,$F18=1),Marcador_de_hito,"")),"")</f>
        <v/>
      </c>
      <c r="DR18" s="29" t="str">
        <f ca="1">IFERROR(IF(LEN(Hitos34[[#This Row],[Inicio]])=0,"",IF(AND(DR$7=$E18,$F18=1),Marcador_de_hito,"")),"")</f>
        <v/>
      </c>
      <c r="DS18" s="29" t="str">
        <f ca="1">IFERROR(IF(LEN(Hitos34[[#This Row],[Días]])=0,"",IF(AND(DS$7=$E18,$F18=1),Marcador_de_hito,"")),"")</f>
        <v/>
      </c>
      <c r="DT18" s="29" t="str">
        <f ca="1">IFERROR(IF(LEN(Hitos34[[#This Row],[Descripción del hito]])=0,"",IF(AND(DT$7=$E18,$F18=1),Marcador_de_hito,"")),"")</f>
        <v/>
      </c>
      <c r="DU18" s="29" t="str">
        <f>IFERROR(IF(LEN(Hitos34[[#This Row],[Asignado a]])=0,"",IF(AND(DU$7=$E18,$F18=1),Marcador_de_hito,"")),"")</f>
        <v/>
      </c>
      <c r="DV18" s="29" t="str">
        <f ca="1">IFERROR(IF(LEN(Hitos34[[#This Row],[Progreso]])=0,"",IF(AND(DV$7=$E18,$F18=1),Marcador_de_hito,"")),"")</f>
        <v/>
      </c>
      <c r="DW18" s="29" t="str">
        <f ca="1">IFERROR(IF(LEN(Hitos34[[#This Row],[Inicio]])=0,"",IF(AND(DW$7=$E18,$F18=1),Marcador_de_hito,"")),"")</f>
        <v/>
      </c>
      <c r="DX18" s="29" t="str">
        <f ca="1">IFERROR(IF(LEN(Hitos34[[#This Row],[Días]])=0,"",IF(AND(DX$7=$E18,$F18=1),Marcador_de_hito,"")),"")</f>
        <v/>
      </c>
      <c r="DY18" s="29" t="str">
        <f ca="1">IFERROR(IF(LEN(Hitos34[[#This Row],[Descripción del hito]])=0,"",IF(AND(DY$7=$E18,$F18=1),Marcador_de_hito,"")),"")</f>
        <v/>
      </c>
      <c r="DZ18" s="29" t="str">
        <f>IFERROR(IF(LEN(Hitos34[[#This Row],[Asignado a]])=0,"",IF(AND(DZ$7=$E18,$F18=1),Marcador_de_hito,"")),"")</f>
        <v/>
      </c>
      <c r="EA18" s="29" t="str">
        <f ca="1">IFERROR(IF(LEN(Hitos34[[#This Row],[Progreso]])=0,"",IF(AND(EA$7=$E18,$F18=1),Marcador_de_hito,"")),"")</f>
        <v/>
      </c>
      <c r="EB18" s="29" t="str">
        <f ca="1">IFERROR(IF(LEN(Hitos34[[#This Row],[Inicio]])=0,"",IF(AND(EB$7=$E18,$F18=1),Marcador_de_hito,"")),"")</f>
        <v/>
      </c>
      <c r="EC18" s="29" t="str">
        <f ca="1">IFERROR(IF(LEN(Hitos34[[#This Row],[Días]])=0,"",IF(AND(EC$7=$E18,$F18=1),Marcador_de_hito,"")),"")</f>
        <v/>
      </c>
      <c r="ED18" s="29" t="str">
        <f ca="1">IFERROR(IF(LEN(Hitos34[[#This Row],[Descripción del hito]])=0,"",IF(AND(ED$7=$E18,$F18=1),Marcador_de_hito,"")),"")</f>
        <v/>
      </c>
      <c r="EE18" s="29" t="str">
        <f>IFERROR(IF(LEN(Hitos34[[#This Row],[Asignado a]])=0,"",IF(AND(EE$7=$E18,$F18=1),Marcador_de_hito,"")),"")</f>
        <v/>
      </c>
      <c r="EF18" s="29" t="str">
        <f ca="1">IFERROR(IF(LEN(Hitos34[[#This Row],[Progreso]])=0,"",IF(AND(EF$7=$E18,$F18=1),Marcador_de_hito,"")),"")</f>
        <v/>
      </c>
      <c r="EG18" s="29" t="str">
        <f ca="1">IFERROR(IF(LEN(Hitos34[[#This Row],[Inicio]])=0,"",IF(AND(EG$7=$E18,$F18=1),Marcador_de_hito,"")),"")</f>
        <v/>
      </c>
      <c r="EH18" s="29" t="str">
        <f ca="1">IFERROR(IF(LEN(Hitos34[[#This Row],[Días]])=0,"",IF(AND(EH$7=$E18,$F18=1),Marcador_de_hito,"")),"")</f>
        <v/>
      </c>
      <c r="EI18" s="29" t="str">
        <f ca="1">IFERROR(IF(LEN(Hitos34[[#This Row],[Descripción del hito]])=0,"",IF(AND(EI$7=$E18,$F18=1),Marcador_de_hito,"")),"")</f>
        <v/>
      </c>
      <c r="EJ18" s="29" t="str">
        <f>IFERROR(IF(LEN(Hitos34[[#This Row],[Asignado a]])=0,"",IF(AND(EJ$7=$E18,$F18=1),Marcador_de_hito,"")),"")</f>
        <v/>
      </c>
      <c r="EK18" s="29" t="str">
        <f ca="1">IFERROR(IF(LEN(Hitos34[[#This Row],[Progreso]])=0,"",IF(AND(EK$7=$E18,$F18=1),Marcador_de_hito,"")),"")</f>
        <v/>
      </c>
      <c r="EL18" s="29" t="str">
        <f ca="1">IFERROR(IF(LEN(Hitos34[[#This Row],[Inicio]])=0,"",IF(AND(EL$7=$E18,$F18=1),Marcador_de_hito,"")),"")</f>
        <v/>
      </c>
      <c r="EM18" s="29" t="str">
        <f ca="1">IFERROR(IF(LEN(Hitos34[[#This Row],[Días]])=0,"",IF(AND(EM$7=$E18,$F18=1),Marcador_de_hito,"")),"")</f>
        <v/>
      </c>
      <c r="EN18" s="29" t="str">
        <f ca="1">IFERROR(IF(LEN(Hitos34[[#This Row],[Descripción del hito]])=0,"",IF(AND(EN$7=$E18,$F18=1),Marcador_de_hito,"")),"")</f>
        <v/>
      </c>
      <c r="EO18" s="29" t="str">
        <f>IFERROR(IF(LEN(Hitos34[[#This Row],[Asignado a]])=0,"",IF(AND(EO$7=$E18,$F18=1),Marcador_de_hito,"")),"")</f>
        <v/>
      </c>
      <c r="EP18" s="29" t="str">
        <f ca="1">IFERROR(IF(LEN(Hitos34[[#This Row],[Progreso]])=0,"",IF(AND(EP$7=$E18,$F18=1),Marcador_de_hito,"")),"")</f>
        <v/>
      </c>
      <c r="EQ18" s="29" t="str">
        <f ca="1">IFERROR(IF(LEN(Hitos34[[#This Row],[Inicio]])=0,"",IF(AND(EQ$7=$E18,$F18=1),Marcador_de_hito,"")),"")</f>
        <v/>
      </c>
      <c r="ER18" s="29" t="str">
        <f ca="1">IFERROR(IF(LEN(Hitos34[[#This Row],[Días]])=0,"",IF(AND(ER$7=$E18,$F18=1),Marcador_de_hito,"")),"")</f>
        <v/>
      </c>
      <c r="ES18" s="29" t="str">
        <f ca="1">IFERROR(IF(LEN(Hitos34[[#This Row],[Descripción del hito]])=0,"",IF(AND(ES$7=$E18,$F18=1),Marcador_de_hito,"")),"")</f>
        <v/>
      </c>
      <c r="ET18" s="29" t="str">
        <f>IFERROR(IF(LEN(Hitos34[[#This Row],[Asignado a]])=0,"",IF(AND(ET$7=$E18,$F18=1),Marcador_de_hito,"")),"")</f>
        <v/>
      </c>
      <c r="EU18" s="29" t="str">
        <f ca="1">IFERROR(IF(LEN(Hitos34[[#This Row],[Progreso]])=0,"",IF(AND(EU$7=$E18,$F18=1),Marcador_de_hito,"")),"")</f>
        <v/>
      </c>
      <c r="EV18" s="29" t="str">
        <f ca="1">IFERROR(IF(LEN(Hitos34[[#This Row],[Inicio]])=0,"",IF(AND(EV$7=$E18,$F18=1),Marcador_de_hito,"")),"")</f>
        <v/>
      </c>
      <c r="EW18" s="29" t="str">
        <f ca="1">IFERROR(IF(LEN(Hitos34[[#This Row],[Días]])=0,"",IF(AND(EW$7=$E18,$F18=1),Marcador_de_hito,"")),"")</f>
        <v/>
      </c>
      <c r="EX18" s="29" t="str">
        <f ca="1">IFERROR(IF(LEN(Hitos34[[#This Row],[Descripción del hito]])=0,"",IF(AND(EX$7=$E18,$F18=1),Marcador_de_hito,"")),"")</f>
        <v/>
      </c>
      <c r="EY18" s="29" t="str">
        <f>IFERROR(IF(LEN(Hitos34[[#This Row],[Asignado a]])=0,"",IF(AND(EY$7=$E18,$F18=1),Marcador_de_hito,"")),"")</f>
        <v/>
      </c>
      <c r="EZ18" s="29" t="str">
        <f ca="1">IFERROR(IF(LEN(Hitos34[[#This Row],[Progreso]])=0,"",IF(AND(EZ$7=$E18,$F18=1),Marcador_de_hito,"")),"")</f>
        <v/>
      </c>
    </row>
    <row r="19" spans="1:156" s="1" customFormat="1" ht="30" customHeight="1" outlineLevel="1" x14ac:dyDescent="0.3">
      <c r="A19" s="9"/>
      <c r="B19" s="43" t="s">
        <v>38</v>
      </c>
      <c r="C19" s="17"/>
      <c r="D19" s="91"/>
      <c r="E19" s="45"/>
      <c r="F19" s="16"/>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c r="BL19" s="29" t="str">
        <f ca="1">IFERROR(IF(LEN(Hitos34[[#This Row],[Descripción del hito]])=0,"",IF(AND(BL$7=$E19,$F19=1),Marcador_de_hito,"")),"")</f>
        <v/>
      </c>
      <c r="BM19" s="29" t="str">
        <f>IFERROR(IF(LEN(Hitos34[[#This Row],[Asignado a]])=0,"",IF(AND(BM$7=$E19,$F19=1),Marcador_de_hito,"")),"")</f>
        <v/>
      </c>
      <c r="BN19" s="29" t="str">
        <f>IFERROR(IF(LEN(Hitos34[[#This Row],[Progreso]])=0,"",IF(AND(BN$7=$E19,$F19=1),Marcador_de_hito,"")),"")</f>
        <v/>
      </c>
      <c r="BO19" s="29" t="str">
        <f>IFERROR(IF(LEN(Hitos34[[#This Row],[Inicio]])=0,"",IF(AND(BO$7=$E19,$F19=1),Marcador_de_hito,"")),"")</f>
        <v/>
      </c>
      <c r="BP19" s="29" t="str">
        <f>IFERROR(IF(LEN(Hitos34[[#This Row],[Días]])=0,"",IF(AND(BP$7=$E19,$F19=1),Marcador_de_hito,"")),"")</f>
        <v/>
      </c>
      <c r="BQ19" s="29" t="str">
        <f ca="1">IFERROR(IF(LEN(Hitos34[[#This Row],[Descripción del hito]])=0,"",IF(AND(BQ$7=$E19,$F19=1),Marcador_de_hito,"")),"")</f>
        <v/>
      </c>
      <c r="BR19" s="29" t="str">
        <f>IFERROR(IF(LEN(Hitos34[[#This Row],[Asignado a]])=0,"",IF(AND(BR$7=$E19,$F19=1),Marcador_de_hito,"")),"")</f>
        <v/>
      </c>
      <c r="BS19" s="29" t="str">
        <f>IFERROR(IF(LEN(Hitos34[[#This Row],[Progreso]])=0,"",IF(AND(BS$7=$E19,$F19=1),Marcador_de_hito,"")),"")</f>
        <v/>
      </c>
      <c r="BT19" s="29" t="str">
        <f>IFERROR(IF(LEN(Hitos34[[#This Row],[Inicio]])=0,"",IF(AND(BT$7=$E19,$F19=1),Marcador_de_hito,"")),"")</f>
        <v/>
      </c>
      <c r="BU19" s="29" t="str">
        <f>IFERROR(IF(LEN(Hitos34[[#This Row],[Días]])=0,"",IF(AND(BU$7=$E19,$F19=1),Marcador_de_hito,"")),"")</f>
        <v/>
      </c>
      <c r="BV19" s="29" t="str">
        <f ca="1">IFERROR(IF(LEN(Hitos34[[#This Row],[Descripción del hito]])=0,"",IF(AND(BV$7=$E19,$F19=1),Marcador_de_hito,"")),"")</f>
        <v/>
      </c>
      <c r="BW19" s="29" t="str">
        <f>IFERROR(IF(LEN(Hitos34[[#This Row],[Asignado a]])=0,"",IF(AND(BW$7=$E19,$F19=1),Marcador_de_hito,"")),"")</f>
        <v/>
      </c>
      <c r="BX19" s="29" t="str">
        <f>IFERROR(IF(LEN(Hitos34[[#This Row],[Progreso]])=0,"",IF(AND(BX$7=$E19,$F19=1),Marcador_de_hito,"")),"")</f>
        <v/>
      </c>
      <c r="BY19" s="29" t="str">
        <f>IFERROR(IF(LEN(Hitos34[[#This Row],[Inicio]])=0,"",IF(AND(BY$7=$E19,$F19=1),Marcador_de_hito,"")),"")</f>
        <v/>
      </c>
      <c r="BZ19" s="29" t="str">
        <f>IFERROR(IF(LEN(Hitos34[[#This Row],[Días]])=0,"",IF(AND(BZ$7=$E19,$F19=1),Marcador_de_hito,"")),"")</f>
        <v/>
      </c>
      <c r="CA19" s="29" t="str">
        <f ca="1">IFERROR(IF(LEN(Hitos34[[#This Row],[Descripción del hito]])=0,"",IF(AND(CA$7=$E19,$F19=1),Marcador_de_hito,"")),"")</f>
        <v/>
      </c>
      <c r="CB19" s="29" t="str">
        <f>IFERROR(IF(LEN(Hitos34[[#This Row],[Asignado a]])=0,"",IF(AND(CB$7=$E19,$F19=1),Marcador_de_hito,"")),"")</f>
        <v/>
      </c>
      <c r="CC19" s="29" t="str">
        <f>IFERROR(IF(LEN(Hitos34[[#This Row],[Progreso]])=0,"",IF(AND(CC$7=$E19,$F19=1),Marcador_de_hito,"")),"")</f>
        <v/>
      </c>
      <c r="CD19" s="29" t="str">
        <f>IFERROR(IF(LEN(Hitos34[[#This Row],[Inicio]])=0,"",IF(AND(CD$7=$E19,$F19=1),Marcador_de_hito,"")),"")</f>
        <v/>
      </c>
      <c r="CE19" s="29" t="str">
        <f>IFERROR(IF(LEN(Hitos34[[#This Row],[Días]])=0,"",IF(AND(CE$7=$E19,$F19=1),Marcador_de_hito,"")),"")</f>
        <v/>
      </c>
      <c r="CF19" s="29" t="str">
        <f ca="1">IFERROR(IF(LEN(Hitos34[[#This Row],[Descripción del hito]])=0,"",IF(AND(CF$7=$E19,$F19=1),Marcador_de_hito,"")),"")</f>
        <v/>
      </c>
      <c r="CG19" s="29" t="str">
        <f>IFERROR(IF(LEN(Hitos34[[#This Row],[Asignado a]])=0,"",IF(AND(CG$7=$E19,$F19=1),Marcador_de_hito,"")),"")</f>
        <v/>
      </c>
      <c r="CH19" s="29" t="str">
        <f>IFERROR(IF(LEN(Hitos34[[#This Row],[Progreso]])=0,"",IF(AND(CH$7=$E19,$F19=1),Marcador_de_hito,"")),"")</f>
        <v/>
      </c>
      <c r="CI19" s="29" t="str">
        <f>IFERROR(IF(LEN(Hitos34[[#This Row],[Inicio]])=0,"",IF(AND(CI$7=$E19,$F19=1),Marcador_de_hito,"")),"")</f>
        <v/>
      </c>
      <c r="CJ19" s="29" t="str">
        <f>IFERROR(IF(LEN(Hitos34[[#This Row],[Días]])=0,"",IF(AND(CJ$7=$E19,$F19=1),Marcador_de_hito,"")),"")</f>
        <v/>
      </c>
      <c r="CK19" s="29" t="str">
        <f ca="1">IFERROR(IF(LEN(Hitos34[[#This Row],[Descripción del hito]])=0,"",IF(AND(CK$7=$E19,$F19=1),Marcador_de_hito,"")),"")</f>
        <v/>
      </c>
      <c r="CL19" s="29" t="str">
        <f>IFERROR(IF(LEN(Hitos34[[#This Row],[Asignado a]])=0,"",IF(AND(CL$7=$E19,$F19=1),Marcador_de_hito,"")),"")</f>
        <v/>
      </c>
      <c r="CM19" s="29" t="str">
        <f>IFERROR(IF(LEN(Hitos34[[#This Row],[Progreso]])=0,"",IF(AND(CM$7=$E19,$F19=1),Marcador_de_hito,"")),"")</f>
        <v/>
      </c>
      <c r="CN19" s="29" t="str">
        <f>IFERROR(IF(LEN(Hitos34[[#This Row],[Inicio]])=0,"",IF(AND(CN$7=$E19,$F19=1),Marcador_de_hito,"")),"")</f>
        <v/>
      </c>
      <c r="CO19" s="29" t="str">
        <f>IFERROR(IF(LEN(Hitos34[[#This Row],[Días]])=0,"",IF(AND(CO$7=$E19,$F19=1),Marcador_de_hito,"")),"")</f>
        <v/>
      </c>
      <c r="CP19" s="29" t="str">
        <f ca="1">IFERROR(IF(LEN(Hitos34[[#This Row],[Descripción del hito]])=0,"",IF(AND(CP$7=$E19,$F19=1),Marcador_de_hito,"")),"")</f>
        <v/>
      </c>
      <c r="CQ19" s="29" t="str">
        <f>IFERROR(IF(LEN(Hitos34[[#This Row],[Asignado a]])=0,"",IF(AND(CQ$7=$E19,$F19=1),Marcador_de_hito,"")),"")</f>
        <v/>
      </c>
      <c r="CR19" s="29" t="str">
        <f>IFERROR(IF(LEN(Hitos34[[#This Row],[Progreso]])=0,"",IF(AND(CR$7=$E19,$F19=1),Marcador_de_hito,"")),"")</f>
        <v/>
      </c>
      <c r="CS19" s="29" t="str">
        <f>IFERROR(IF(LEN(Hitos34[[#This Row],[Inicio]])=0,"",IF(AND(CS$7=$E19,$F19=1),Marcador_de_hito,"")),"")</f>
        <v/>
      </c>
      <c r="CT19" s="29" t="str">
        <f>IFERROR(IF(LEN(Hitos34[[#This Row],[Días]])=0,"",IF(AND(CT$7=$E19,$F19=1),Marcador_de_hito,"")),"")</f>
        <v/>
      </c>
      <c r="CU19" s="29" t="str">
        <f ca="1">IFERROR(IF(LEN(Hitos34[[#This Row],[Descripción del hito]])=0,"",IF(AND(CU$7=$E19,$F19=1),Marcador_de_hito,"")),"")</f>
        <v/>
      </c>
      <c r="CV19" s="29" t="str">
        <f>IFERROR(IF(LEN(Hitos34[[#This Row],[Asignado a]])=0,"",IF(AND(CV$7=$E19,$F19=1),Marcador_de_hito,"")),"")</f>
        <v/>
      </c>
      <c r="CW19" s="29" t="str">
        <f>IFERROR(IF(LEN(Hitos34[[#This Row],[Progreso]])=0,"",IF(AND(CW$7=$E19,$F19=1),Marcador_de_hito,"")),"")</f>
        <v/>
      </c>
      <c r="CX19" s="29" t="str">
        <f>IFERROR(IF(LEN(Hitos34[[#This Row],[Inicio]])=0,"",IF(AND(CX$7=$E19,$F19=1),Marcador_de_hito,"")),"")</f>
        <v/>
      </c>
      <c r="CY19" s="29" t="str">
        <f>IFERROR(IF(LEN(Hitos34[[#This Row],[Días]])=0,"",IF(AND(CY$7=$E19,$F19=1),Marcador_de_hito,"")),"")</f>
        <v/>
      </c>
      <c r="CZ19" s="29" t="str">
        <f ca="1">IFERROR(IF(LEN(Hitos34[[#This Row],[Descripción del hito]])=0,"",IF(AND(CZ$7=$E19,$F19=1),Marcador_de_hito,"")),"")</f>
        <v/>
      </c>
      <c r="DA19" s="29" t="str">
        <f>IFERROR(IF(LEN(Hitos34[[#This Row],[Asignado a]])=0,"",IF(AND(DA$7=$E19,$F19=1),Marcador_de_hito,"")),"")</f>
        <v/>
      </c>
      <c r="DB19" s="29" t="str">
        <f>IFERROR(IF(LEN(Hitos34[[#This Row],[Progreso]])=0,"",IF(AND(DB$7=$E19,$F19=1),Marcador_de_hito,"")),"")</f>
        <v/>
      </c>
      <c r="DC19" s="29" t="str">
        <f>IFERROR(IF(LEN(Hitos34[[#This Row],[Inicio]])=0,"",IF(AND(DC$7=$E19,$F19=1),Marcador_de_hito,"")),"")</f>
        <v/>
      </c>
      <c r="DD19" s="29" t="str">
        <f>IFERROR(IF(LEN(Hitos34[[#This Row],[Días]])=0,"",IF(AND(DD$7=$E19,$F19=1),Marcador_de_hito,"")),"")</f>
        <v/>
      </c>
      <c r="DE19" s="29" t="str">
        <f ca="1">IFERROR(IF(LEN(Hitos34[[#This Row],[Descripción del hito]])=0,"",IF(AND(DE$7=$E19,$F19=1),Marcador_de_hito,"")),"")</f>
        <v/>
      </c>
      <c r="DF19" s="29" t="str">
        <f>IFERROR(IF(LEN(Hitos34[[#This Row],[Asignado a]])=0,"",IF(AND(DF$7=$E19,$F19=1),Marcador_de_hito,"")),"")</f>
        <v/>
      </c>
      <c r="DG19" s="29" t="str">
        <f>IFERROR(IF(LEN(Hitos34[[#This Row],[Progreso]])=0,"",IF(AND(DG$7=$E19,$F19=1),Marcador_de_hito,"")),"")</f>
        <v/>
      </c>
      <c r="DH19" s="29" t="str">
        <f>IFERROR(IF(LEN(Hitos34[[#This Row],[Inicio]])=0,"",IF(AND(DH$7=$E19,$F19=1),Marcador_de_hito,"")),"")</f>
        <v/>
      </c>
      <c r="DI19" s="29" t="str">
        <f>IFERROR(IF(LEN(Hitos34[[#This Row],[Días]])=0,"",IF(AND(DI$7=$E19,$F19=1),Marcador_de_hito,"")),"")</f>
        <v/>
      </c>
      <c r="DJ19" s="29" t="str">
        <f ca="1">IFERROR(IF(LEN(Hitos34[[#This Row],[Descripción del hito]])=0,"",IF(AND(DJ$7=$E19,$F19=1),Marcador_de_hito,"")),"")</f>
        <v/>
      </c>
      <c r="DK19" s="29" t="str">
        <f>IFERROR(IF(LEN(Hitos34[[#This Row],[Asignado a]])=0,"",IF(AND(DK$7=$E19,$F19=1),Marcador_de_hito,"")),"")</f>
        <v/>
      </c>
      <c r="DL19" s="29" t="str">
        <f>IFERROR(IF(LEN(Hitos34[[#This Row],[Progreso]])=0,"",IF(AND(DL$7=$E19,$F19=1),Marcador_de_hito,"")),"")</f>
        <v/>
      </c>
      <c r="DM19" s="29" t="str">
        <f>IFERROR(IF(LEN(Hitos34[[#This Row],[Inicio]])=0,"",IF(AND(DM$7=$E19,$F19=1),Marcador_de_hito,"")),"")</f>
        <v/>
      </c>
      <c r="DN19" s="29" t="str">
        <f>IFERROR(IF(LEN(Hitos34[[#This Row],[Días]])=0,"",IF(AND(DN$7=$E19,$F19=1),Marcador_de_hito,"")),"")</f>
        <v/>
      </c>
      <c r="DO19" s="29" t="str">
        <f ca="1">IFERROR(IF(LEN(Hitos34[[#This Row],[Descripción del hito]])=0,"",IF(AND(DO$7=$E19,$F19=1),Marcador_de_hito,"")),"")</f>
        <v/>
      </c>
      <c r="DP19" s="29" t="str">
        <f>IFERROR(IF(LEN(Hitos34[[#This Row],[Asignado a]])=0,"",IF(AND(DP$7=$E19,$F19=1),Marcador_de_hito,"")),"")</f>
        <v/>
      </c>
      <c r="DQ19" s="29" t="str">
        <f>IFERROR(IF(LEN(Hitos34[[#This Row],[Progreso]])=0,"",IF(AND(DQ$7=$E19,$F19=1),Marcador_de_hito,"")),"")</f>
        <v/>
      </c>
      <c r="DR19" s="29" t="str">
        <f>IFERROR(IF(LEN(Hitos34[[#This Row],[Inicio]])=0,"",IF(AND(DR$7=$E19,$F19=1),Marcador_de_hito,"")),"")</f>
        <v/>
      </c>
      <c r="DS19" s="29" t="str">
        <f>IFERROR(IF(LEN(Hitos34[[#This Row],[Días]])=0,"",IF(AND(DS$7=$E19,$F19=1),Marcador_de_hito,"")),"")</f>
        <v/>
      </c>
      <c r="DT19" s="29" t="str">
        <f ca="1">IFERROR(IF(LEN(Hitos34[[#This Row],[Descripción del hito]])=0,"",IF(AND(DT$7=$E19,$F19=1),Marcador_de_hito,"")),"")</f>
        <v/>
      </c>
      <c r="DU19" s="29" t="str">
        <f>IFERROR(IF(LEN(Hitos34[[#This Row],[Asignado a]])=0,"",IF(AND(DU$7=$E19,$F19=1),Marcador_de_hito,"")),"")</f>
        <v/>
      </c>
      <c r="DV19" s="29" t="str">
        <f>IFERROR(IF(LEN(Hitos34[[#This Row],[Progreso]])=0,"",IF(AND(DV$7=$E19,$F19=1),Marcador_de_hito,"")),"")</f>
        <v/>
      </c>
      <c r="DW19" s="29" t="str">
        <f>IFERROR(IF(LEN(Hitos34[[#This Row],[Inicio]])=0,"",IF(AND(DW$7=$E19,$F19=1),Marcador_de_hito,"")),"")</f>
        <v/>
      </c>
      <c r="DX19" s="29" t="str">
        <f>IFERROR(IF(LEN(Hitos34[[#This Row],[Días]])=0,"",IF(AND(DX$7=$E19,$F19=1),Marcador_de_hito,"")),"")</f>
        <v/>
      </c>
      <c r="DY19" s="29" t="str">
        <f ca="1">IFERROR(IF(LEN(Hitos34[[#This Row],[Descripción del hito]])=0,"",IF(AND(DY$7=$E19,$F19=1),Marcador_de_hito,"")),"")</f>
        <v/>
      </c>
      <c r="DZ19" s="29" t="str">
        <f>IFERROR(IF(LEN(Hitos34[[#This Row],[Asignado a]])=0,"",IF(AND(DZ$7=$E19,$F19=1),Marcador_de_hito,"")),"")</f>
        <v/>
      </c>
      <c r="EA19" s="29" t="str">
        <f>IFERROR(IF(LEN(Hitos34[[#This Row],[Progreso]])=0,"",IF(AND(EA$7=$E19,$F19=1),Marcador_de_hito,"")),"")</f>
        <v/>
      </c>
      <c r="EB19" s="29" t="str">
        <f>IFERROR(IF(LEN(Hitos34[[#This Row],[Inicio]])=0,"",IF(AND(EB$7=$E19,$F19=1),Marcador_de_hito,"")),"")</f>
        <v/>
      </c>
      <c r="EC19" s="29" t="str">
        <f>IFERROR(IF(LEN(Hitos34[[#This Row],[Días]])=0,"",IF(AND(EC$7=$E19,$F19=1),Marcador_de_hito,"")),"")</f>
        <v/>
      </c>
      <c r="ED19" s="29" t="str">
        <f ca="1">IFERROR(IF(LEN(Hitos34[[#This Row],[Descripción del hito]])=0,"",IF(AND(ED$7=$E19,$F19=1),Marcador_de_hito,"")),"")</f>
        <v/>
      </c>
      <c r="EE19" s="29" t="str">
        <f>IFERROR(IF(LEN(Hitos34[[#This Row],[Asignado a]])=0,"",IF(AND(EE$7=$E19,$F19=1),Marcador_de_hito,"")),"")</f>
        <v/>
      </c>
      <c r="EF19" s="29" t="str">
        <f>IFERROR(IF(LEN(Hitos34[[#This Row],[Progreso]])=0,"",IF(AND(EF$7=$E19,$F19=1),Marcador_de_hito,"")),"")</f>
        <v/>
      </c>
      <c r="EG19" s="29" t="str">
        <f>IFERROR(IF(LEN(Hitos34[[#This Row],[Inicio]])=0,"",IF(AND(EG$7=$E19,$F19=1),Marcador_de_hito,"")),"")</f>
        <v/>
      </c>
      <c r="EH19" s="29" t="str">
        <f>IFERROR(IF(LEN(Hitos34[[#This Row],[Días]])=0,"",IF(AND(EH$7=$E19,$F19=1),Marcador_de_hito,"")),"")</f>
        <v/>
      </c>
      <c r="EI19" s="29" t="str">
        <f ca="1">IFERROR(IF(LEN(Hitos34[[#This Row],[Descripción del hito]])=0,"",IF(AND(EI$7=$E19,$F19=1),Marcador_de_hito,"")),"")</f>
        <v/>
      </c>
      <c r="EJ19" s="29" t="str">
        <f>IFERROR(IF(LEN(Hitos34[[#This Row],[Asignado a]])=0,"",IF(AND(EJ$7=$E19,$F19=1),Marcador_de_hito,"")),"")</f>
        <v/>
      </c>
      <c r="EK19" s="29" t="str">
        <f>IFERROR(IF(LEN(Hitos34[[#This Row],[Progreso]])=0,"",IF(AND(EK$7=$E19,$F19=1),Marcador_de_hito,"")),"")</f>
        <v/>
      </c>
      <c r="EL19" s="29" t="str">
        <f>IFERROR(IF(LEN(Hitos34[[#This Row],[Inicio]])=0,"",IF(AND(EL$7=$E19,$F19=1),Marcador_de_hito,"")),"")</f>
        <v/>
      </c>
      <c r="EM19" s="29" t="str">
        <f>IFERROR(IF(LEN(Hitos34[[#This Row],[Días]])=0,"",IF(AND(EM$7=$E19,$F19=1),Marcador_de_hito,"")),"")</f>
        <v/>
      </c>
      <c r="EN19" s="29" t="str">
        <f ca="1">IFERROR(IF(LEN(Hitos34[[#This Row],[Descripción del hito]])=0,"",IF(AND(EN$7=$E19,$F19=1),Marcador_de_hito,"")),"")</f>
        <v/>
      </c>
      <c r="EO19" s="29" t="str">
        <f>IFERROR(IF(LEN(Hitos34[[#This Row],[Asignado a]])=0,"",IF(AND(EO$7=$E19,$F19=1),Marcador_de_hito,"")),"")</f>
        <v/>
      </c>
      <c r="EP19" s="29" t="str">
        <f>IFERROR(IF(LEN(Hitos34[[#This Row],[Progreso]])=0,"",IF(AND(EP$7=$E19,$F19=1),Marcador_de_hito,"")),"")</f>
        <v/>
      </c>
      <c r="EQ19" s="29" t="str">
        <f>IFERROR(IF(LEN(Hitos34[[#This Row],[Inicio]])=0,"",IF(AND(EQ$7=$E19,$F19=1),Marcador_de_hito,"")),"")</f>
        <v/>
      </c>
      <c r="ER19" s="29" t="str">
        <f>IFERROR(IF(LEN(Hitos34[[#This Row],[Días]])=0,"",IF(AND(ER$7=$E19,$F19=1),Marcador_de_hito,"")),"")</f>
        <v/>
      </c>
      <c r="ES19" s="29" t="str">
        <f ca="1">IFERROR(IF(LEN(Hitos34[[#This Row],[Descripción del hito]])=0,"",IF(AND(ES$7=$E19,$F19=1),Marcador_de_hito,"")),"")</f>
        <v/>
      </c>
      <c r="ET19" s="29" t="str">
        <f>IFERROR(IF(LEN(Hitos34[[#This Row],[Asignado a]])=0,"",IF(AND(ET$7=$E19,$F19=1),Marcador_de_hito,"")),"")</f>
        <v/>
      </c>
      <c r="EU19" s="29" t="str">
        <f>IFERROR(IF(LEN(Hitos34[[#This Row],[Progreso]])=0,"",IF(AND(EU$7=$E19,$F19=1),Marcador_de_hito,"")),"")</f>
        <v/>
      </c>
      <c r="EV19" s="29" t="str">
        <f>IFERROR(IF(LEN(Hitos34[[#This Row],[Inicio]])=0,"",IF(AND(EV$7=$E19,$F19=1),Marcador_de_hito,"")),"")</f>
        <v/>
      </c>
      <c r="EW19" s="29" t="str">
        <f>IFERROR(IF(LEN(Hitos34[[#This Row],[Días]])=0,"",IF(AND(EW$7=$E19,$F19=1),Marcador_de_hito,"")),"")</f>
        <v/>
      </c>
      <c r="EX19" s="29" t="str">
        <f ca="1">IFERROR(IF(LEN(Hitos34[[#This Row],[Descripción del hito]])=0,"",IF(AND(EX$7=$E19,$F19=1),Marcador_de_hito,"")),"")</f>
        <v/>
      </c>
      <c r="EY19" s="29" t="str">
        <f>IFERROR(IF(LEN(Hitos34[[#This Row],[Asignado a]])=0,"",IF(AND(EY$7=$E19,$F19=1),Marcador_de_hito,"")),"")</f>
        <v/>
      </c>
      <c r="EZ19" s="29" t="str">
        <f>IFERROR(IF(LEN(Hitos34[[#This Row],[Progreso]])=0,"",IF(AND(EZ$7=$E19,$F19=1),Marcador_de_hito,"")),"")</f>
        <v/>
      </c>
    </row>
    <row r="20" spans="1:156" s="1" customFormat="1" ht="30" customHeight="1" outlineLevel="1" x14ac:dyDescent="0.3">
      <c r="A20" s="9"/>
      <c r="B20" s="52" t="s">
        <v>32</v>
      </c>
      <c r="C20" s="17"/>
      <c r="D20" s="91">
        <v>1</v>
      </c>
      <c r="E20" s="45">
        <f>DATE(2023,3,13)</f>
        <v>44998</v>
      </c>
      <c r="F20" s="16">
        <v>10</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t="str">
        <f ca="1">IFERROR(IF(LEN(Hitos34[[#This Row],[Días]])=0,"",IF(AND(V$7=$E20,$F20=1),Marcador_de_hito,"")),"")</f>
        <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c r="BL20" s="29" t="str">
        <f ca="1">IFERROR(IF(LEN(Hitos34[[#This Row],[Descripción del hito]])=0,"",IF(AND(BL$7=$E20,$F20=1),Marcador_de_hito,"")),"")</f>
        <v/>
      </c>
      <c r="BM20" s="29" t="str">
        <f>IFERROR(IF(LEN(Hitos34[[#This Row],[Asignado a]])=0,"",IF(AND(BM$7=$E20,$F20=1),Marcador_de_hito,"")),"")</f>
        <v/>
      </c>
      <c r="BN20" s="29" t="str">
        <f ca="1">IFERROR(IF(LEN(Hitos34[[#This Row],[Progreso]])=0,"",IF(AND(BN$7=$E20,$F20=1),Marcador_de_hito,"")),"")</f>
        <v/>
      </c>
      <c r="BO20" s="29" t="str">
        <f ca="1">IFERROR(IF(LEN(Hitos34[[#This Row],[Inicio]])=0,"",IF(AND(BO$7=$E20,$F20=1),Marcador_de_hito,"")),"")</f>
        <v/>
      </c>
      <c r="BP20" s="29" t="str">
        <f ca="1">IFERROR(IF(LEN(Hitos34[[#This Row],[Días]])=0,"",IF(AND(BP$7=$E20,$F20=1),Marcador_de_hito,"")),"")</f>
        <v/>
      </c>
      <c r="BQ20" s="29" t="str">
        <f ca="1">IFERROR(IF(LEN(Hitos34[[#This Row],[Descripción del hito]])=0,"",IF(AND(BQ$7=$E20,$F20=1),Marcador_de_hito,"")),"")</f>
        <v/>
      </c>
      <c r="BR20" s="29" t="str">
        <f>IFERROR(IF(LEN(Hitos34[[#This Row],[Asignado a]])=0,"",IF(AND(BR$7=$E20,$F20=1),Marcador_de_hito,"")),"")</f>
        <v/>
      </c>
      <c r="BS20" s="29" t="str">
        <f ca="1">IFERROR(IF(LEN(Hitos34[[#This Row],[Progreso]])=0,"",IF(AND(BS$7=$E20,$F20=1),Marcador_de_hito,"")),"")</f>
        <v/>
      </c>
      <c r="BT20" s="29" t="str">
        <f ca="1">IFERROR(IF(LEN(Hitos34[[#This Row],[Inicio]])=0,"",IF(AND(BT$7=$E20,$F20=1),Marcador_de_hito,"")),"")</f>
        <v/>
      </c>
      <c r="BU20" s="29" t="str">
        <f ca="1">IFERROR(IF(LEN(Hitos34[[#This Row],[Días]])=0,"",IF(AND(BU$7=$E20,$F20=1),Marcador_de_hito,"")),"")</f>
        <v/>
      </c>
      <c r="BV20" s="29" t="str">
        <f ca="1">IFERROR(IF(LEN(Hitos34[[#This Row],[Descripción del hito]])=0,"",IF(AND(BV$7=$E20,$F20=1),Marcador_de_hito,"")),"")</f>
        <v/>
      </c>
      <c r="BW20" s="29" t="str">
        <f>IFERROR(IF(LEN(Hitos34[[#This Row],[Asignado a]])=0,"",IF(AND(BW$7=$E20,$F20=1),Marcador_de_hito,"")),"")</f>
        <v/>
      </c>
      <c r="BX20" s="29" t="str">
        <f ca="1">IFERROR(IF(LEN(Hitos34[[#This Row],[Progreso]])=0,"",IF(AND(BX$7=$E20,$F20=1),Marcador_de_hito,"")),"")</f>
        <v/>
      </c>
      <c r="BY20" s="29" t="str">
        <f ca="1">IFERROR(IF(LEN(Hitos34[[#This Row],[Inicio]])=0,"",IF(AND(BY$7=$E20,$F20=1),Marcador_de_hito,"")),"")</f>
        <v/>
      </c>
      <c r="BZ20" s="29" t="str">
        <f ca="1">IFERROR(IF(LEN(Hitos34[[#This Row],[Días]])=0,"",IF(AND(BZ$7=$E20,$F20=1),Marcador_de_hito,"")),"")</f>
        <v/>
      </c>
      <c r="CA20" s="29" t="str">
        <f ca="1">IFERROR(IF(LEN(Hitos34[[#This Row],[Descripción del hito]])=0,"",IF(AND(CA$7=$E20,$F20=1),Marcador_de_hito,"")),"")</f>
        <v/>
      </c>
      <c r="CB20" s="29" t="str">
        <f>IFERROR(IF(LEN(Hitos34[[#This Row],[Asignado a]])=0,"",IF(AND(CB$7=$E20,$F20=1),Marcador_de_hito,"")),"")</f>
        <v/>
      </c>
      <c r="CC20" s="29" t="str">
        <f ca="1">IFERROR(IF(LEN(Hitos34[[#This Row],[Progreso]])=0,"",IF(AND(CC$7=$E20,$F20=1),Marcador_de_hito,"")),"")</f>
        <v/>
      </c>
      <c r="CD20" s="29" t="str">
        <f ca="1">IFERROR(IF(LEN(Hitos34[[#This Row],[Inicio]])=0,"",IF(AND(CD$7=$E20,$F20=1),Marcador_de_hito,"")),"")</f>
        <v/>
      </c>
      <c r="CE20" s="29" t="str">
        <f ca="1">IFERROR(IF(LEN(Hitos34[[#This Row],[Días]])=0,"",IF(AND(CE$7=$E20,$F20=1),Marcador_de_hito,"")),"")</f>
        <v/>
      </c>
      <c r="CF20" s="29" t="str">
        <f ca="1">IFERROR(IF(LEN(Hitos34[[#This Row],[Descripción del hito]])=0,"",IF(AND(CF$7=$E20,$F20=1),Marcador_de_hito,"")),"")</f>
        <v/>
      </c>
      <c r="CG20" s="29" t="str">
        <f>IFERROR(IF(LEN(Hitos34[[#This Row],[Asignado a]])=0,"",IF(AND(CG$7=$E20,$F20=1),Marcador_de_hito,"")),"")</f>
        <v/>
      </c>
      <c r="CH20" s="29" t="str">
        <f ca="1">IFERROR(IF(LEN(Hitos34[[#This Row],[Progreso]])=0,"",IF(AND(CH$7=$E20,$F20=1),Marcador_de_hito,"")),"")</f>
        <v/>
      </c>
      <c r="CI20" s="29" t="str">
        <f ca="1">IFERROR(IF(LEN(Hitos34[[#This Row],[Inicio]])=0,"",IF(AND(CI$7=$E20,$F20=1),Marcador_de_hito,"")),"")</f>
        <v/>
      </c>
      <c r="CJ20" s="29" t="str">
        <f ca="1">IFERROR(IF(LEN(Hitos34[[#This Row],[Días]])=0,"",IF(AND(CJ$7=$E20,$F20=1),Marcador_de_hito,"")),"")</f>
        <v/>
      </c>
      <c r="CK20" s="29" t="str">
        <f ca="1">IFERROR(IF(LEN(Hitos34[[#This Row],[Descripción del hito]])=0,"",IF(AND(CK$7=$E20,$F20=1),Marcador_de_hito,"")),"")</f>
        <v/>
      </c>
      <c r="CL20" s="29" t="str">
        <f>IFERROR(IF(LEN(Hitos34[[#This Row],[Asignado a]])=0,"",IF(AND(CL$7=$E20,$F20=1),Marcador_de_hito,"")),"")</f>
        <v/>
      </c>
      <c r="CM20" s="29" t="str">
        <f ca="1">IFERROR(IF(LEN(Hitos34[[#This Row],[Progreso]])=0,"",IF(AND(CM$7=$E20,$F20=1),Marcador_de_hito,"")),"")</f>
        <v/>
      </c>
      <c r="CN20" s="29" t="str">
        <f ca="1">IFERROR(IF(LEN(Hitos34[[#This Row],[Inicio]])=0,"",IF(AND(CN$7=$E20,$F20=1),Marcador_de_hito,"")),"")</f>
        <v/>
      </c>
      <c r="CO20" s="29" t="str">
        <f ca="1">IFERROR(IF(LEN(Hitos34[[#This Row],[Días]])=0,"",IF(AND(CO$7=$E20,$F20=1),Marcador_de_hito,"")),"")</f>
        <v/>
      </c>
      <c r="CP20" s="29" t="str">
        <f ca="1">IFERROR(IF(LEN(Hitos34[[#This Row],[Descripción del hito]])=0,"",IF(AND(CP$7=$E20,$F20=1),Marcador_de_hito,"")),"")</f>
        <v/>
      </c>
      <c r="CQ20" s="29" t="str">
        <f>IFERROR(IF(LEN(Hitos34[[#This Row],[Asignado a]])=0,"",IF(AND(CQ$7=$E20,$F20=1),Marcador_de_hito,"")),"")</f>
        <v/>
      </c>
      <c r="CR20" s="29" t="str">
        <f ca="1">IFERROR(IF(LEN(Hitos34[[#This Row],[Progreso]])=0,"",IF(AND(CR$7=$E20,$F20=1),Marcador_de_hito,"")),"")</f>
        <v/>
      </c>
      <c r="CS20" s="29" t="str">
        <f ca="1">IFERROR(IF(LEN(Hitos34[[#This Row],[Inicio]])=0,"",IF(AND(CS$7=$E20,$F20=1),Marcador_de_hito,"")),"")</f>
        <v/>
      </c>
      <c r="CT20" s="29" t="str">
        <f ca="1">IFERROR(IF(LEN(Hitos34[[#This Row],[Días]])=0,"",IF(AND(CT$7=$E20,$F20=1),Marcador_de_hito,"")),"")</f>
        <v/>
      </c>
      <c r="CU20" s="29" t="str">
        <f ca="1">IFERROR(IF(LEN(Hitos34[[#This Row],[Descripción del hito]])=0,"",IF(AND(CU$7=$E20,$F20=1),Marcador_de_hito,"")),"")</f>
        <v/>
      </c>
      <c r="CV20" s="29" t="str">
        <f>IFERROR(IF(LEN(Hitos34[[#This Row],[Asignado a]])=0,"",IF(AND(CV$7=$E20,$F20=1),Marcador_de_hito,"")),"")</f>
        <v/>
      </c>
      <c r="CW20" s="29" t="str">
        <f ca="1">IFERROR(IF(LEN(Hitos34[[#This Row],[Progreso]])=0,"",IF(AND(CW$7=$E20,$F20=1),Marcador_de_hito,"")),"")</f>
        <v/>
      </c>
      <c r="CX20" s="29" t="str">
        <f ca="1">IFERROR(IF(LEN(Hitos34[[#This Row],[Inicio]])=0,"",IF(AND(CX$7=$E20,$F20=1),Marcador_de_hito,"")),"")</f>
        <v/>
      </c>
      <c r="CY20" s="29" t="str">
        <f ca="1">IFERROR(IF(LEN(Hitos34[[#This Row],[Días]])=0,"",IF(AND(CY$7=$E20,$F20=1),Marcador_de_hito,"")),"")</f>
        <v/>
      </c>
      <c r="CZ20" s="29" t="str">
        <f ca="1">IFERROR(IF(LEN(Hitos34[[#This Row],[Descripción del hito]])=0,"",IF(AND(CZ$7=$E20,$F20=1),Marcador_de_hito,"")),"")</f>
        <v/>
      </c>
      <c r="DA20" s="29" t="str">
        <f>IFERROR(IF(LEN(Hitos34[[#This Row],[Asignado a]])=0,"",IF(AND(DA$7=$E20,$F20=1),Marcador_de_hito,"")),"")</f>
        <v/>
      </c>
      <c r="DB20" s="29" t="str">
        <f ca="1">IFERROR(IF(LEN(Hitos34[[#This Row],[Progreso]])=0,"",IF(AND(DB$7=$E20,$F20=1),Marcador_de_hito,"")),"")</f>
        <v/>
      </c>
      <c r="DC20" s="29" t="str">
        <f ca="1">IFERROR(IF(LEN(Hitos34[[#This Row],[Inicio]])=0,"",IF(AND(DC$7=$E20,$F20=1),Marcador_de_hito,"")),"")</f>
        <v/>
      </c>
      <c r="DD20" s="29" t="str">
        <f ca="1">IFERROR(IF(LEN(Hitos34[[#This Row],[Días]])=0,"",IF(AND(DD$7=$E20,$F20=1),Marcador_de_hito,"")),"")</f>
        <v/>
      </c>
      <c r="DE20" s="29" t="str">
        <f ca="1">IFERROR(IF(LEN(Hitos34[[#This Row],[Descripción del hito]])=0,"",IF(AND(DE$7=$E20,$F20=1),Marcador_de_hito,"")),"")</f>
        <v/>
      </c>
      <c r="DF20" s="29" t="str">
        <f>IFERROR(IF(LEN(Hitos34[[#This Row],[Asignado a]])=0,"",IF(AND(DF$7=$E20,$F20=1),Marcador_de_hito,"")),"")</f>
        <v/>
      </c>
      <c r="DG20" s="29" t="str">
        <f ca="1">IFERROR(IF(LEN(Hitos34[[#This Row],[Progreso]])=0,"",IF(AND(DG$7=$E20,$F20=1),Marcador_de_hito,"")),"")</f>
        <v/>
      </c>
      <c r="DH20" s="29" t="str">
        <f ca="1">IFERROR(IF(LEN(Hitos34[[#This Row],[Inicio]])=0,"",IF(AND(DH$7=$E20,$F20=1),Marcador_de_hito,"")),"")</f>
        <v/>
      </c>
      <c r="DI20" s="29" t="str">
        <f ca="1">IFERROR(IF(LEN(Hitos34[[#This Row],[Días]])=0,"",IF(AND(DI$7=$E20,$F20=1),Marcador_de_hito,"")),"")</f>
        <v/>
      </c>
      <c r="DJ20" s="29" t="str">
        <f ca="1">IFERROR(IF(LEN(Hitos34[[#This Row],[Descripción del hito]])=0,"",IF(AND(DJ$7=$E20,$F20=1),Marcador_de_hito,"")),"")</f>
        <v/>
      </c>
      <c r="DK20" s="29" t="str">
        <f>IFERROR(IF(LEN(Hitos34[[#This Row],[Asignado a]])=0,"",IF(AND(DK$7=$E20,$F20=1),Marcador_de_hito,"")),"")</f>
        <v/>
      </c>
      <c r="DL20" s="29" t="str">
        <f ca="1">IFERROR(IF(LEN(Hitos34[[#This Row],[Progreso]])=0,"",IF(AND(DL$7=$E20,$F20=1),Marcador_de_hito,"")),"")</f>
        <v/>
      </c>
      <c r="DM20" s="29" t="str">
        <f ca="1">IFERROR(IF(LEN(Hitos34[[#This Row],[Inicio]])=0,"",IF(AND(DM$7=$E20,$F20=1),Marcador_de_hito,"")),"")</f>
        <v/>
      </c>
      <c r="DN20" s="29" t="str">
        <f ca="1">IFERROR(IF(LEN(Hitos34[[#This Row],[Días]])=0,"",IF(AND(DN$7=$E20,$F20=1),Marcador_de_hito,"")),"")</f>
        <v/>
      </c>
      <c r="DO20" s="29" t="str">
        <f ca="1">IFERROR(IF(LEN(Hitos34[[#This Row],[Descripción del hito]])=0,"",IF(AND(DO$7=$E20,$F20=1),Marcador_de_hito,"")),"")</f>
        <v/>
      </c>
      <c r="DP20" s="29" t="str">
        <f>IFERROR(IF(LEN(Hitos34[[#This Row],[Asignado a]])=0,"",IF(AND(DP$7=$E20,$F20=1),Marcador_de_hito,"")),"")</f>
        <v/>
      </c>
      <c r="DQ20" s="29" t="str">
        <f ca="1">IFERROR(IF(LEN(Hitos34[[#This Row],[Progreso]])=0,"",IF(AND(DQ$7=$E20,$F20=1),Marcador_de_hito,"")),"")</f>
        <v/>
      </c>
      <c r="DR20" s="29" t="str">
        <f ca="1">IFERROR(IF(LEN(Hitos34[[#This Row],[Inicio]])=0,"",IF(AND(DR$7=$E20,$F20=1),Marcador_de_hito,"")),"")</f>
        <v/>
      </c>
      <c r="DS20" s="29" t="str">
        <f ca="1">IFERROR(IF(LEN(Hitos34[[#This Row],[Días]])=0,"",IF(AND(DS$7=$E20,$F20=1),Marcador_de_hito,"")),"")</f>
        <v/>
      </c>
      <c r="DT20" s="29" t="str">
        <f ca="1">IFERROR(IF(LEN(Hitos34[[#This Row],[Descripción del hito]])=0,"",IF(AND(DT$7=$E20,$F20=1),Marcador_de_hito,"")),"")</f>
        <v/>
      </c>
      <c r="DU20" s="29" t="str">
        <f>IFERROR(IF(LEN(Hitos34[[#This Row],[Asignado a]])=0,"",IF(AND(DU$7=$E20,$F20=1),Marcador_de_hito,"")),"")</f>
        <v/>
      </c>
      <c r="DV20" s="29" t="str">
        <f ca="1">IFERROR(IF(LEN(Hitos34[[#This Row],[Progreso]])=0,"",IF(AND(DV$7=$E20,$F20=1),Marcador_de_hito,"")),"")</f>
        <v/>
      </c>
      <c r="DW20" s="29" t="str">
        <f ca="1">IFERROR(IF(LEN(Hitos34[[#This Row],[Inicio]])=0,"",IF(AND(DW$7=$E20,$F20=1),Marcador_de_hito,"")),"")</f>
        <v/>
      </c>
      <c r="DX20" s="29" t="str">
        <f ca="1">IFERROR(IF(LEN(Hitos34[[#This Row],[Días]])=0,"",IF(AND(DX$7=$E20,$F20=1),Marcador_de_hito,"")),"")</f>
        <v/>
      </c>
      <c r="DY20" s="29" t="str">
        <f ca="1">IFERROR(IF(LEN(Hitos34[[#This Row],[Descripción del hito]])=0,"",IF(AND(DY$7=$E20,$F20=1),Marcador_de_hito,"")),"")</f>
        <v/>
      </c>
      <c r="DZ20" s="29" t="str">
        <f>IFERROR(IF(LEN(Hitos34[[#This Row],[Asignado a]])=0,"",IF(AND(DZ$7=$E20,$F20=1),Marcador_de_hito,"")),"")</f>
        <v/>
      </c>
      <c r="EA20" s="29" t="str">
        <f ca="1">IFERROR(IF(LEN(Hitos34[[#This Row],[Progreso]])=0,"",IF(AND(EA$7=$E20,$F20=1),Marcador_de_hito,"")),"")</f>
        <v/>
      </c>
      <c r="EB20" s="29" t="str">
        <f ca="1">IFERROR(IF(LEN(Hitos34[[#This Row],[Inicio]])=0,"",IF(AND(EB$7=$E20,$F20=1),Marcador_de_hito,"")),"")</f>
        <v/>
      </c>
      <c r="EC20" s="29" t="str">
        <f ca="1">IFERROR(IF(LEN(Hitos34[[#This Row],[Días]])=0,"",IF(AND(EC$7=$E20,$F20=1),Marcador_de_hito,"")),"")</f>
        <v/>
      </c>
      <c r="ED20" s="29" t="str">
        <f ca="1">IFERROR(IF(LEN(Hitos34[[#This Row],[Descripción del hito]])=0,"",IF(AND(ED$7=$E20,$F20=1),Marcador_de_hito,"")),"")</f>
        <v/>
      </c>
      <c r="EE20" s="29" t="str">
        <f>IFERROR(IF(LEN(Hitos34[[#This Row],[Asignado a]])=0,"",IF(AND(EE$7=$E20,$F20=1),Marcador_de_hito,"")),"")</f>
        <v/>
      </c>
      <c r="EF20" s="29" t="str">
        <f ca="1">IFERROR(IF(LEN(Hitos34[[#This Row],[Progreso]])=0,"",IF(AND(EF$7=$E20,$F20=1),Marcador_de_hito,"")),"")</f>
        <v/>
      </c>
      <c r="EG20" s="29" t="str">
        <f ca="1">IFERROR(IF(LEN(Hitos34[[#This Row],[Inicio]])=0,"",IF(AND(EG$7=$E20,$F20=1),Marcador_de_hito,"")),"")</f>
        <v/>
      </c>
      <c r="EH20" s="29" t="str">
        <f ca="1">IFERROR(IF(LEN(Hitos34[[#This Row],[Días]])=0,"",IF(AND(EH$7=$E20,$F20=1),Marcador_de_hito,"")),"")</f>
        <v/>
      </c>
      <c r="EI20" s="29" t="str">
        <f ca="1">IFERROR(IF(LEN(Hitos34[[#This Row],[Descripción del hito]])=0,"",IF(AND(EI$7=$E20,$F20=1),Marcador_de_hito,"")),"")</f>
        <v/>
      </c>
      <c r="EJ20" s="29" t="str">
        <f>IFERROR(IF(LEN(Hitos34[[#This Row],[Asignado a]])=0,"",IF(AND(EJ$7=$E20,$F20=1),Marcador_de_hito,"")),"")</f>
        <v/>
      </c>
      <c r="EK20" s="29" t="str">
        <f ca="1">IFERROR(IF(LEN(Hitos34[[#This Row],[Progreso]])=0,"",IF(AND(EK$7=$E20,$F20=1),Marcador_de_hito,"")),"")</f>
        <v/>
      </c>
      <c r="EL20" s="29" t="str">
        <f ca="1">IFERROR(IF(LEN(Hitos34[[#This Row],[Inicio]])=0,"",IF(AND(EL$7=$E20,$F20=1),Marcador_de_hito,"")),"")</f>
        <v/>
      </c>
      <c r="EM20" s="29" t="str">
        <f ca="1">IFERROR(IF(LEN(Hitos34[[#This Row],[Días]])=0,"",IF(AND(EM$7=$E20,$F20=1),Marcador_de_hito,"")),"")</f>
        <v/>
      </c>
      <c r="EN20" s="29" t="str">
        <f ca="1">IFERROR(IF(LEN(Hitos34[[#This Row],[Descripción del hito]])=0,"",IF(AND(EN$7=$E20,$F20=1),Marcador_de_hito,"")),"")</f>
        <v/>
      </c>
      <c r="EO20" s="29" t="str">
        <f>IFERROR(IF(LEN(Hitos34[[#This Row],[Asignado a]])=0,"",IF(AND(EO$7=$E20,$F20=1),Marcador_de_hito,"")),"")</f>
        <v/>
      </c>
      <c r="EP20" s="29" t="str">
        <f ca="1">IFERROR(IF(LEN(Hitos34[[#This Row],[Progreso]])=0,"",IF(AND(EP$7=$E20,$F20=1),Marcador_de_hito,"")),"")</f>
        <v/>
      </c>
      <c r="EQ20" s="29" t="str">
        <f ca="1">IFERROR(IF(LEN(Hitos34[[#This Row],[Inicio]])=0,"",IF(AND(EQ$7=$E20,$F20=1),Marcador_de_hito,"")),"")</f>
        <v/>
      </c>
      <c r="ER20" s="29" t="str">
        <f ca="1">IFERROR(IF(LEN(Hitos34[[#This Row],[Días]])=0,"",IF(AND(ER$7=$E20,$F20=1),Marcador_de_hito,"")),"")</f>
        <v/>
      </c>
      <c r="ES20" s="29" t="str">
        <f ca="1">IFERROR(IF(LEN(Hitos34[[#This Row],[Descripción del hito]])=0,"",IF(AND(ES$7=$E20,$F20=1),Marcador_de_hito,"")),"")</f>
        <v/>
      </c>
      <c r="ET20" s="29" t="str">
        <f>IFERROR(IF(LEN(Hitos34[[#This Row],[Asignado a]])=0,"",IF(AND(ET$7=$E20,$F20=1),Marcador_de_hito,"")),"")</f>
        <v/>
      </c>
      <c r="EU20" s="29" t="str">
        <f ca="1">IFERROR(IF(LEN(Hitos34[[#This Row],[Progreso]])=0,"",IF(AND(EU$7=$E20,$F20=1),Marcador_de_hito,"")),"")</f>
        <v/>
      </c>
      <c r="EV20" s="29" t="str">
        <f ca="1">IFERROR(IF(LEN(Hitos34[[#This Row],[Inicio]])=0,"",IF(AND(EV$7=$E20,$F20=1),Marcador_de_hito,"")),"")</f>
        <v/>
      </c>
      <c r="EW20" s="29" t="str">
        <f ca="1">IFERROR(IF(LEN(Hitos34[[#This Row],[Días]])=0,"",IF(AND(EW$7=$E20,$F20=1),Marcador_de_hito,"")),"")</f>
        <v/>
      </c>
      <c r="EX20" s="29" t="str">
        <f ca="1">IFERROR(IF(LEN(Hitos34[[#This Row],[Descripción del hito]])=0,"",IF(AND(EX$7=$E20,$F20=1),Marcador_de_hito,"")),"")</f>
        <v/>
      </c>
      <c r="EY20" s="29" t="str">
        <f>IFERROR(IF(LEN(Hitos34[[#This Row],[Asignado a]])=0,"",IF(AND(EY$7=$E20,$F20=1),Marcador_de_hito,"")),"")</f>
        <v/>
      </c>
      <c r="EZ20" s="29" t="str">
        <f ca="1">IFERROR(IF(LEN(Hitos34[[#This Row],[Progreso]])=0,"",IF(AND(EZ$7=$E20,$F20=1),Marcador_de_hito,"")),"")</f>
        <v/>
      </c>
    </row>
    <row r="21" spans="1:156" s="1" customFormat="1" ht="30" customHeight="1" outlineLevel="1" x14ac:dyDescent="0.3">
      <c r="A21" s="9"/>
      <c r="B21" s="52" t="s">
        <v>33</v>
      </c>
      <c r="C21" s="17"/>
      <c r="D21" s="91">
        <v>1</v>
      </c>
      <c r="E21" s="45">
        <f>DATE(2023, 3, 23)</f>
        <v>45008</v>
      </c>
      <c r="F21" s="16">
        <v>20</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c r="BL21" s="29" t="str">
        <f ca="1">IFERROR(IF(LEN(Hitos34[[#This Row],[Descripción del hito]])=0,"",IF(AND(BL$7=$E21,$F21=1),Marcador_de_hito,"")),"")</f>
        <v/>
      </c>
      <c r="BM21" s="29" t="str">
        <f>IFERROR(IF(LEN(Hitos34[[#This Row],[Asignado a]])=0,"",IF(AND(BM$7=$E21,$F21=1),Marcador_de_hito,"")),"")</f>
        <v/>
      </c>
      <c r="BN21" s="29" t="str">
        <f ca="1">IFERROR(IF(LEN(Hitos34[[#This Row],[Progreso]])=0,"",IF(AND(BN$7=$E21,$F21=1),Marcador_de_hito,"")),"")</f>
        <v/>
      </c>
      <c r="BO21" s="29" t="str">
        <f ca="1">IFERROR(IF(LEN(Hitos34[[#This Row],[Inicio]])=0,"",IF(AND(BO$7=$E21,$F21=1),Marcador_de_hito,"")),"")</f>
        <v/>
      </c>
      <c r="BP21" s="29" t="str">
        <f ca="1">IFERROR(IF(LEN(Hitos34[[#This Row],[Días]])=0,"",IF(AND(BP$7=$E21,$F21=1),Marcador_de_hito,"")),"")</f>
        <v/>
      </c>
      <c r="BQ21" s="29" t="str">
        <f ca="1">IFERROR(IF(LEN(Hitos34[[#This Row],[Descripción del hito]])=0,"",IF(AND(BQ$7=$E21,$F21=1),Marcador_de_hito,"")),"")</f>
        <v/>
      </c>
      <c r="BR21" s="29" t="str">
        <f>IFERROR(IF(LEN(Hitos34[[#This Row],[Asignado a]])=0,"",IF(AND(BR$7=$E21,$F21=1),Marcador_de_hito,"")),"")</f>
        <v/>
      </c>
      <c r="BS21" s="29" t="str">
        <f ca="1">IFERROR(IF(LEN(Hitos34[[#This Row],[Progreso]])=0,"",IF(AND(BS$7=$E21,$F21=1),Marcador_de_hito,"")),"")</f>
        <v/>
      </c>
      <c r="BT21" s="29" t="str">
        <f ca="1">IFERROR(IF(LEN(Hitos34[[#This Row],[Inicio]])=0,"",IF(AND(BT$7=$E21,$F21=1),Marcador_de_hito,"")),"")</f>
        <v/>
      </c>
      <c r="BU21" s="29" t="str">
        <f ca="1">IFERROR(IF(LEN(Hitos34[[#This Row],[Días]])=0,"",IF(AND(BU$7=$E21,$F21=1),Marcador_de_hito,"")),"")</f>
        <v/>
      </c>
      <c r="BV21" s="29" t="str">
        <f ca="1">IFERROR(IF(LEN(Hitos34[[#This Row],[Descripción del hito]])=0,"",IF(AND(BV$7=$E21,$F21=1),Marcador_de_hito,"")),"")</f>
        <v/>
      </c>
      <c r="BW21" s="29" t="str">
        <f>IFERROR(IF(LEN(Hitos34[[#This Row],[Asignado a]])=0,"",IF(AND(BW$7=$E21,$F21=1),Marcador_de_hito,"")),"")</f>
        <v/>
      </c>
      <c r="BX21" s="29" t="str">
        <f ca="1">IFERROR(IF(LEN(Hitos34[[#This Row],[Progreso]])=0,"",IF(AND(BX$7=$E21,$F21=1),Marcador_de_hito,"")),"")</f>
        <v/>
      </c>
      <c r="BY21" s="29" t="str">
        <f ca="1">IFERROR(IF(LEN(Hitos34[[#This Row],[Inicio]])=0,"",IF(AND(BY$7=$E21,$F21=1),Marcador_de_hito,"")),"")</f>
        <v/>
      </c>
      <c r="BZ21" s="29" t="str">
        <f ca="1">IFERROR(IF(LEN(Hitos34[[#This Row],[Días]])=0,"",IF(AND(BZ$7=$E21,$F21=1),Marcador_de_hito,"")),"")</f>
        <v/>
      </c>
      <c r="CA21" s="29" t="str">
        <f ca="1">IFERROR(IF(LEN(Hitos34[[#This Row],[Descripción del hito]])=0,"",IF(AND(CA$7=$E21,$F21=1),Marcador_de_hito,"")),"")</f>
        <v/>
      </c>
      <c r="CB21" s="29" t="str">
        <f>IFERROR(IF(LEN(Hitos34[[#This Row],[Asignado a]])=0,"",IF(AND(CB$7=$E21,$F21=1),Marcador_de_hito,"")),"")</f>
        <v/>
      </c>
      <c r="CC21" s="29" t="str">
        <f ca="1">IFERROR(IF(LEN(Hitos34[[#This Row],[Progreso]])=0,"",IF(AND(CC$7=$E21,$F21=1),Marcador_de_hito,"")),"")</f>
        <v/>
      </c>
      <c r="CD21" s="29" t="str">
        <f ca="1">IFERROR(IF(LEN(Hitos34[[#This Row],[Inicio]])=0,"",IF(AND(CD$7=$E21,$F21=1),Marcador_de_hito,"")),"")</f>
        <v/>
      </c>
      <c r="CE21" s="29" t="str">
        <f ca="1">IFERROR(IF(LEN(Hitos34[[#This Row],[Días]])=0,"",IF(AND(CE$7=$E21,$F21=1),Marcador_de_hito,"")),"")</f>
        <v/>
      </c>
      <c r="CF21" s="29" t="str">
        <f ca="1">IFERROR(IF(LEN(Hitos34[[#This Row],[Descripción del hito]])=0,"",IF(AND(CF$7=$E21,$F21=1),Marcador_de_hito,"")),"")</f>
        <v/>
      </c>
      <c r="CG21" s="29" t="str">
        <f>IFERROR(IF(LEN(Hitos34[[#This Row],[Asignado a]])=0,"",IF(AND(CG$7=$E21,$F21=1),Marcador_de_hito,"")),"")</f>
        <v/>
      </c>
      <c r="CH21" s="29" t="str">
        <f ca="1">IFERROR(IF(LEN(Hitos34[[#This Row],[Progreso]])=0,"",IF(AND(CH$7=$E21,$F21=1),Marcador_de_hito,"")),"")</f>
        <v/>
      </c>
      <c r="CI21" s="29" t="str">
        <f ca="1">IFERROR(IF(LEN(Hitos34[[#This Row],[Inicio]])=0,"",IF(AND(CI$7=$E21,$F21=1),Marcador_de_hito,"")),"")</f>
        <v/>
      </c>
      <c r="CJ21" s="29" t="str">
        <f ca="1">IFERROR(IF(LEN(Hitos34[[#This Row],[Días]])=0,"",IF(AND(CJ$7=$E21,$F21=1),Marcador_de_hito,"")),"")</f>
        <v/>
      </c>
      <c r="CK21" s="29" t="str">
        <f ca="1">IFERROR(IF(LEN(Hitos34[[#This Row],[Descripción del hito]])=0,"",IF(AND(CK$7=$E21,$F21=1),Marcador_de_hito,"")),"")</f>
        <v/>
      </c>
      <c r="CL21" s="29" t="str">
        <f>IFERROR(IF(LEN(Hitos34[[#This Row],[Asignado a]])=0,"",IF(AND(CL$7=$E21,$F21=1),Marcador_de_hito,"")),"")</f>
        <v/>
      </c>
      <c r="CM21" s="29" t="str">
        <f ca="1">IFERROR(IF(LEN(Hitos34[[#This Row],[Progreso]])=0,"",IF(AND(CM$7=$E21,$F21=1),Marcador_de_hito,"")),"")</f>
        <v/>
      </c>
      <c r="CN21" s="29" t="str">
        <f ca="1">IFERROR(IF(LEN(Hitos34[[#This Row],[Inicio]])=0,"",IF(AND(CN$7=$E21,$F21=1),Marcador_de_hito,"")),"")</f>
        <v/>
      </c>
      <c r="CO21" s="29" t="str">
        <f ca="1">IFERROR(IF(LEN(Hitos34[[#This Row],[Días]])=0,"",IF(AND(CO$7=$E21,$F21=1),Marcador_de_hito,"")),"")</f>
        <v/>
      </c>
      <c r="CP21" s="29" t="str">
        <f ca="1">IFERROR(IF(LEN(Hitos34[[#This Row],[Descripción del hito]])=0,"",IF(AND(CP$7=$E21,$F21=1),Marcador_de_hito,"")),"")</f>
        <v/>
      </c>
      <c r="CQ21" s="29" t="str">
        <f>IFERROR(IF(LEN(Hitos34[[#This Row],[Asignado a]])=0,"",IF(AND(CQ$7=$E21,$F21=1),Marcador_de_hito,"")),"")</f>
        <v/>
      </c>
      <c r="CR21" s="29" t="str">
        <f ca="1">IFERROR(IF(LEN(Hitos34[[#This Row],[Progreso]])=0,"",IF(AND(CR$7=$E21,$F21=1),Marcador_de_hito,"")),"")</f>
        <v/>
      </c>
      <c r="CS21" s="29" t="str">
        <f ca="1">IFERROR(IF(LEN(Hitos34[[#This Row],[Inicio]])=0,"",IF(AND(CS$7=$E21,$F21=1),Marcador_de_hito,"")),"")</f>
        <v/>
      </c>
      <c r="CT21" s="29" t="str">
        <f ca="1">IFERROR(IF(LEN(Hitos34[[#This Row],[Días]])=0,"",IF(AND(CT$7=$E21,$F21=1),Marcador_de_hito,"")),"")</f>
        <v/>
      </c>
      <c r="CU21" s="29" t="str">
        <f ca="1">IFERROR(IF(LEN(Hitos34[[#This Row],[Descripción del hito]])=0,"",IF(AND(CU$7=$E21,$F21=1),Marcador_de_hito,"")),"")</f>
        <v/>
      </c>
      <c r="CV21" s="29" t="str">
        <f>IFERROR(IF(LEN(Hitos34[[#This Row],[Asignado a]])=0,"",IF(AND(CV$7=$E21,$F21=1),Marcador_de_hito,"")),"")</f>
        <v/>
      </c>
      <c r="CW21" s="29" t="str">
        <f ca="1">IFERROR(IF(LEN(Hitos34[[#This Row],[Progreso]])=0,"",IF(AND(CW$7=$E21,$F21=1),Marcador_de_hito,"")),"")</f>
        <v/>
      </c>
      <c r="CX21" s="29" t="str">
        <f ca="1">IFERROR(IF(LEN(Hitos34[[#This Row],[Inicio]])=0,"",IF(AND(CX$7=$E21,$F21=1),Marcador_de_hito,"")),"")</f>
        <v/>
      </c>
      <c r="CY21" s="29" t="str">
        <f ca="1">IFERROR(IF(LEN(Hitos34[[#This Row],[Días]])=0,"",IF(AND(CY$7=$E21,$F21=1),Marcador_de_hito,"")),"")</f>
        <v/>
      </c>
      <c r="CZ21" s="29" t="str">
        <f ca="1">IFERROR(IF(LEN(Hitos34[[#This Row],[Descripción del hito]])=0,"",IF(AND(CZ$7=$E21,$F21=1),Marcador_de_hito,"")),"")</f>
        <v/>
      </c>
      <c r="DA21" s="29" t="str">
        <f>IFERROR(IF(LEN(Hitos34[[#This Row],[Asignado a]])=0,"",IF(AND(DA$7=$E21,$F21=1),Marcador_de_hito,"")),"")</f>
        <v/>
      </c>
      <c r="DB21" s="29" t="str">
        <f ca="1">IFERROR(IF(LEN(Hitos34[[#This Row],[Progreso]])=0,"",IF(AND(DB$7=$E21,$F21=1),Marcador_de_hito,"")),"")</f>
        <v/>
      </c>
      <c r="DC21" s="29" t="str">
        <f ca="1">IFERROR(IF(LEN(Hitos34[[#This Row],[Inicio]])=0,"",IF(AND(DC$7=$E21,$F21=1),Marcador_de_hito,"")),"")</f>
        <v/>
      </c>
      <c r="DD21" s="29" t="str">
        <f ca="1">IFERROR(IF(LEN(Hitos34[[#This Row],[Días]])=0,"",IF(AND(DD$7=$E21,$F21=1),Marcador_de_hito,"")),"")</f>
        <v/>
      </c>
      <c r="DE21" s="29" t="str">
        <f ca="1">IFERROR(IF(LEN(Hitos34[[#This Row],[Descripción del hito]])=0,"",IF(AND(DE$7=$E21,$F21=1),Marcador_de_hito,"")),"")</f>
        <v/>
      </c>
      <c r="DF21" s="29" t="str">
        <f>IFERROR(IF(LEN(Hitos34[[#This Row],[Asignado a]])=0,"",IF(AND(DF$7=$E21,$F21=1),Marcador_de_hito,"")),"")</f>
        <v/>
      </c>
      <c r="DG21" s="29" t="str">
        <f ca="1">IFERROR(IF(LEN(Hitos34[[#This Row],[Progreso]])=0,"",IF(AND(DG$7=$E21,$F21=1),Marcador_de_hito,"")),"")</f>
        <v/>
      </c>
      <c r="DH21" s="29" t="str">
        <f ca="1">IFERROR(IF(LEN(Hitos34[[#This Row],[Inicio]])=0,"",IF(AND(DH$7=$E21,$F21=1),Marcador_de_hito,"")),"")</f>
        <v/>
      </c>
      <c r="DI21" s="29" t="str">
        <f ca="1">IFERROR(IF(LEN(Hitos34[[#This Row],[Días]])=0,"",IF(AND(DI$7=$E21,$F21=1),Marcador_de_hito,"")),"")</f>
        <v/>
      </c>
      <c r="DJ21" s="29" t="str">
        <f ca="1">IFERROR(IF(LEN(Hitos34[[#This Row],[Descripción del hito]])=0,"",IF(AND(DJ$7=$E21,$F21=1),Marcador_de_hito,"")),"")</f>
        <v/>
      </c>
      <c r="DK21" s="29" t="str">
        <f>IFERROR(IF(LEN(Hitos34[[#This Row],[Asignado a]])=0,"",IF(AND(DK$7=$E21,$F21=1),Marcador_de_hito,"")),"")</f>
        <v/>
      </c>
      <c r="DL21" s="29" t="str">
        <f ca="1">IFERROR(IF(LEN(Hitos34[[#This Row],[Progreso]])=0,"",IF(AND(DL$7=$E21,$F21=1),Marcador_de_hito,"")),"")</f>
        <v/>
      </c>
      <c r="DM21" s="29" t="str">
        <f ca="1">IFERROR(IF(LEN(Hitos34[[#This Row],[Inicio]])=0,"",IF(AND(DM$7=$E21,$F21=1),Marcador_de_hito,"")),"")</f>
        <v/>
      </c>
      <c r="DN21" s="29" t="str">
        <f ca="1">IFERROR(IF(LEN(Hitos34[[#This Row],[Días]])=0,"",IF(AND(DN$7=$E21,$F21=1),Marcador_de_hito,"")),"")</f>
        <v/>
      </c>
      <c r="DO21" s="29" t="str">
        <f ca="1">IFERROR(IF(LEN(Hitos34[[#This Row],[Descripción del hito]])=0,"",IF(AND(DO$7=$E21,$F21=1),Marcador_de_hito,"")),"")</f>
        <v/>
      </c>
      <c r="DP21" s="29" t="str">
        <f>IFERROR(IF(LEN(Hitos34[[#This Row],[Asignado a]])=0,"",IF(AND(DP$7=$E21,$F21=1),Marcador_de_hito,"")),"")</f>
        <v/>
      </c>
      <c r="DQ21" s="29" t="str">
        <f ca="1">IFERROR(IF(LEN(Hitos34[[#This Row],[Progreso]])=0,"",IF(AND(DQ$7=$E21,$F21=1),Marcador_de_hito,"")),"")</f>
        <v/>
      </c>
      <c r="DR21" s="29" t="str">
        <f ca="1">IFERROR(IF(LEN(Hitos34[[#This Row],[Inicio]])=0,"",IF(AND(DR$7=$E21,$F21=1),Marcador_de_hito,"")),"")</f>
        <v/>
      </c>
      <c r="DS21" s="29" t="str">
        <f ca="1">IFERROR(IF(LEN(Hitos34[[#This Row],[Días]])=0,"",IF(AND(DS$7=$E21,$F21=1),Marcador_de_hito,"")),"")</f>
        <v/>
      </c>
      <c r="DT21" s="29" t="str">
        <f ca="1">IFERROR(IF(LEN(Hitos34[[#This Row],[Descripción del hito]])=0,"",IF(AND(DT$7=$E21,$F21=1),Marcador_de_hito,"")),"")</f>
        <v/>
      </c>
      <c r="DU21" s="29" t="str">
        <f>IFERROR(IF(LEN(Hitos34[[#This Row],[Asignado a]])=0,"",IF(AND(DU$7=$E21,$F21=1),Marcador_de_hito,"")),"")</f>
        <v/>
      </c>
      <c r="DV21" s="29" t="str">
        <f ca="1">IFERROR(IF(LEN(Hitos34[[#This Row],[Progreso]])=0,"",IF(AND(DV$7=$E21,$F21=1),Marcador_de_hito,"")),"")</f>
        <v/>
      </c>
      <c r="DW21" s="29" t="str">
        <f ca="1">IFERROR(IF(LEN(Hitos34[[#This Row],[Inicio]])=0,"",IF(AND(DW$7=$E21,$F21=1),Marcador_de_hito,"")),"")</f>
        <v/>
      </c>
      <c r="DX21" s="29" t="str">
        <f ca="1">IFERROR(IF(LEN(Hitos34[[#This Row],[Días]])=0,"",IF(AND(DX$7=$E21,$F21=1),Marcador_de_hito,"")),"")</f>
        <v/>
      </c>
      <c r="DY21" s="29" t="str">
        <f ca="1">IFERROR(IF(LEN(Hitos34[[#This Row],[Descripción del hito]])=0,"",IF(AND(DY$7=$E21,$F21=1),Marcador_de_hito,"")),"")</f>
        <v/>
      </c>
      <c r="DZ21" s="29" t="str">
        <f>IFERROR(IF(LEN(Hitos34[[#This Row],[Asignado a]])=0,"",IF(AND(DZ$7=$E21,$F21=1),Marcador_de_hito,"")),"")</f>
        <v/>
      </c>
      <c r="EA21" s="29" t="str">
        <f ca="1">IFERROR(IF(LEN(Hitos34[[#This Row],[Progreso]])=0,"",IF(AND(EA$7=$E21,$F21=1),Marcador_de_hito,"")),"")</f>
        <v/>
      </c>
      <c r="EB21" s="29" t="str">
        <f ca="1">IFERROR(IF(LEN(Hitos34[[#This Row],[Inicio]])=0,"",IF(AND(EB$7=$E21,$F21=1),Marcador_de_hito,"")),"")</f>
        <v/>
      </c>
      <c r="EC21" s="29" t="str">
        <f ca="1">IFERROR(IF(LEN(Hitos34[[#This Row],[Días]])=0,"",IF(AND(EC$7=$E21,$F21=1),Marcador_de_hito,"")),"")</f>
        <v/>
      </c>
      <c r="ED21" s="29" t="str">
        <f ca="1">IFERROR(IF(LEN(Hitos34[[#This Row],[Descripción del hito]])=0,"",IF(AND(ED$7=$E21,$F21=1),Marcador_de_hito,"")),"")</f>
        <v/>
      </c>
      <c r="EE21" s="29" t="str">
        <f>IFERROR(IF(LEN(Hitos34[[#This Row],[Asignado a]])=0,"",IF(AND(EE$7=$E21,$F21=1),Marcador_de_hito,"")),"")</f>
        <v/>
      </c>
      <c r="EF21" s="29" t="str">
        <f ca="1">IFERROR(IF(LEN(Hitos34[[#This Row],[Progreso]])=0,"",IF(AND(EF$7=$E21,$F21=1),Marcador_de_hito,"")),"")</f>
        <v/>
      </c>
      <c r="EG21" s="29" t="str">
        <f ca="1">IFERROR(IF(LEN(Hitos34[[#This Row],[Inicio]])=0,"",IF(AND(EG$7=$E21,$F21=1),Marcador_de_hito,"")),"")</f>
        <v/>
      </c>
      <c r="EH21" s="29" t="str">
        <f ca="1">IFERROR(IF(LEN(Hitos34[[#This Row],[Días]])=0,"",IF(AND(EH$7=$E21,$F21=1),Marcador_de_hito,"")),"")</f>
        <v/>
      </c>
      <c r="EI21" s="29" t="str">
        <f ca="1">IFERROR(IF(LEN(Hitos34[[#This Row],[Descripción del hito]])=0,"",IF(AND(EI$7=$E21,$F21=1),Marcador_de_hito,"")),"")</f>
        <v/>
      </c>
      <c r="EJ21" s="29" t="str">
        <f>IFERROR(IF(LEN(Hitos34[[#This Row],[Asignado a]])=0,"",IF(AND(EJ$7=$E21,$F21=1),Marcador_de_hito,"")),"")</f>
        <v/>
      </c>
      <c r="EK21" s="29" t="str">
        <f ca="1">IFERROR(IF(LEN(Hitos34[[#This Row],[Progreso]])=0,"",IF(AND(EK$7=$E21,$F21=1),Marcador_de_hito,"")),"")</f>
        <v/>
      </c>
      <c r="EL21" s="29" t="str">
        <f ca="1">IFERROR(IF(LEN(Hitos34[[#This Row],[Inicio]])=0,"",IF(AND(EL$7=$E21,$F21=1),Marcador_de_hito,"")),"")</f>
        <v/>
      </c>
      <c r="EM21" s="29" t="str">
        <f ca="1">IFERROR(IF(LEN(Hitos34[[#This Row],[Días]])=0,"",IF(AND(EM$7=$E21,$F21=1),Marcador_de_hito,"")),"")</f>
        <v/>
      </c>
      <c r="EN21" s="29" t="str">
        <f ca="1">IFERROR(IF(LEN(Hitos34[[#This Row],[Descripción del hito]])=0,"",IF(AND(EN$7=$E21,$F21=1),Marcador_de_hito,"")),"")</f>
        <v/>
      </c>
      <c r="EO21" s="29" t="str">
        <f>IFERROR(IF(LEN(Hitos34[[#This Row],[Asignado a]])=0,"",IF(AND(EO$7=$E21,$F21=1),Marcador_de_hito,"")),"")</f>
        <v/>
      </c>
      <c r="EP21" s="29" t="str">
        <f ca="1">IFERROR(IF(LEN(Hitos34[[#This Row],[Progreso]])=0,"",IF(AND(EP$7=$E21,$F21=1),Marcador_de_hito,"")),"")</f>
        <v/>
      </c>
      <c r="EQ21" s="29" t="str">
        <f ca="1">IFERROR(IF(LEN(Hitos34[[#This Row],[Inicio]])=0,"",IF(AND(EQ$7=$E21,$F21=1),Marcador_de_hito,"")),"")</f>
        <v/>
      </c>
      <c r="ER21" s="29" t="str">
        <f ca="1">IFERROR(IF(LEN(Hitos34[[#This Row],[Días]])=0,"",IF(AND(ER$7=$E21,$F21=1),Marcador_de_hito,"")),"")</f>
        <v/>
      </c>
      <c r="ES21" s="29" t="str">
        <f ca="1">IFERROR(IF(LEN(Hitos34[[#This Row],[Descripción del hito]])=0,"",IF(AND(ES$7=$E21,$F21=1),Marcador_de_hito,"")),"")</f>
        <v/>
      </c>
      <c r="ET21" s="29" t="str">
        <f>IFERROR(IF(LEN(Hitos34[[#This Row],[Asignado a]])=0,"",IF(AND(ET$7=$E21,$F21=1),Marcador_de_hito,"")),"")</f>
        <v/>
      </c>
      <c r="EU21" s="29" t="str">
        <f ca="1">IFERROR(IF(LEN(Hitos34[[#This Row],[Progreso]])=0,"",IF(AND(EU$7=$E21,$F21=1),Marcador_de_hito,"")),"")</f>
        <v/>
      </c>
      <c r="EV21" s="29" t="str">
        <f ca="1">IFERROR(IF(LEN(Hitos34[[#This Row],[Inicio]])=0,"",IF(AND(EV$7=$E21,$F21=1),Marcador_de_hito,"")),"")</f>
        <v/>
      </c>
      <c r="EW21" s="29" t="str">
        <f ca="1">IFERROR(IF(LEN(Hitos34[[#This Row],[Días]])=0,"",IF(AND(EW$7=$E21,$F21=1),Marcador_de_hito,"")),"")</f>
        <v/>
      </c>
      <c r="EX21" s="29" t="str">
        <f ca="1">IFERROR(IF(LEN(Hitos34[[#This Row],[Descripción del hito]])=0,"",IF(AND(EX$7=$E21,$F21=1),Marcador_de_hito,"")),"")</f>
        <v/>
      </c>
      <c r="EY21" s="29" t="str">
        <f>IFERROR(IF(LEN(Hitos34[[#This Row],[Asignado a]])=0,"",IF(AND(EY$7=$E21,$F21=1),Marcador_de_hito,"")),"")</f>
        <v/>
      </c>
      <c r="EZ21" s="29" t="str">
        <f ca="1">IFERROR(IF(LEN(Hitos34[[#This Row],[Progreso]])=0,"",IF(AND(EZ$7=$E21,$F21=1),Marcador_de_hito,"")),"")</f>
        <v/>
      </c>
    </row>
    <row r="22" spans="1:156" s="1" customFormat="1" ht="30" customHeight="1" x14ac:dyDescent="0.3">
      <c r="A22" s="9"/>
      <c r="B22" s="52" t="s">
        <v>26</v>
      </c>
      <c r="C22" s="17"/>
      <c r="D22" s="91">
        <v>1</v>
      </c>
      <c r="E22" s="45">
        <f>DATE(2023, 3, 24)</f>
        <v>45009</v>
      </c>
      <c r="F22" s="16">
        <v>1</v>
      </c>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t="str">
        <f ca="1">IFERROR(IF(LEN(Hitos34[[#This Row],[Días]])=0,"",IF(AND(AT$7=$E22,$F22=1),Marcador_de_hito,"")),"")</f>
        <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f ca="1">IFERROR(IF(LEN(Hitos34[[#This Row],[Días]])=0,"",IF(AND(BG$7=$E22,$F22=1),Marcador_de_hito,"")),"")</f>
        <v>1</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c r="BL22" s="29" t="str">
        <f ca="1">IFERROR(IF(LEN(Hitos34[[#This Row],[Descripción del hito]])=0,"",IF(AND(BL$7=$E22,$F22=1),Marcador_de_hito,"")),"")</f>
        <v/>
      </c>
      <c r="BM22" s="29" t="str">
        <f>IFERROR(IF(LEN(Hitos34[[#This Row],[Asignado a]])=0,"",IF(AND(BM$7=$E22,$F22=1),Marcador_de_hito,"")),"")</f>
        <v/>
      </c>
      <c r="BN22" s="29" t="str">
        <f ca="1">IFERROR(IF(LEN(Hitos34[[#This Row],[Progreso]])=0,"",IF(AND(BN$7=$E22,$F22=1),Marcador_de_hito,"")),"")</f>
        <v/>
      </c>
      <c r="BO22" s="29" t="str">
        <f ca="1">IFERROR(IF(LEN(Hitos34[[#This Row],[Inicio]])=0,"",IF(AND(BO$7=$E22,$F22=1),Marcador_de_hito,"")),"")</f>
        <v/>
      </c>
      <c r="BP22" s="29" t="str">
        <f ca="1">IFERROR(IF(LEN(Hitos34[[#This Row],[Días]])=0,"",IF(AND(BP$7=$E22,$F22=1),Marcador_de_hito,"")),"")</f>
        <v/>
      </c>
      <c r="BQ22" s="29" t="str">
        <f ca="1">IFERROR(IF(LEN(Hitos34[[#This Row],[Descripción del hito]])=0,"",IF(AND(BQ$7=$E22,$F22=1),Marcador_de_hito,"")),"")</f>
        <v/>
      </c>
      <c r="BR22" s="29" t="str">
        <f>IFERROR(IF(LEN(Hitos34[[#This Row],[Asignado a]])=0,"",IF(AND(BR$7=$E22,$F22=1),Marcador_de_hito,"")),"")</f>
        <v/>
      </c>
      <c r="BS22" s="29" t="str">
        <f ca="1">IFERROR(IF(LEN(Hitos34[[#This Row],[Progreso]])=0,"",IF(AND(BS$7=$E22,$F22=1),Marcador_de_hito,"")),"")</f>
        <v/>
      </c>
      <c r="BT22" s="29" t="str">
        <f ca="1">IFERROR(IF(LEN(Hitos34[[#This Row],[Inicio]])=0,"",IF(AND(BT$7=$E22,$F22=1),Marcador_de_hito,"")),"")</f>
        <v/>
      </c>
      <c r="BU22" s="29" t="str">
        <f ca="1">IFERROR(IF(LEN(Hitos34[[#This Row],[Días]])=0,"",IF(AND(BU$7=$E22,$F22=1),Marcador_de_hito,"")),"")</f>
        <v/>
      </c>
      <c r="BV22" s="29" t="str">
        <f ca="1">IFERROR(IF(LEN(Hitos34[[#This Row],[Descripción del hito]])=0,"",IF(AND(BV$7=$E22,$F22=1),Marcador_de_hito,"")),"")</f>
        <v/>
      </c>
      <c r="BW22" s="29" t="str">
        <f>IFERROR(IF(LEN(Hitos34[[#This Row],[Asignado a]])=0,"",IF(AND(BW$7=$E22,$F22=1),Marcador_de_hito,"")),"")</f>
        <v/>
      </c>
      <c r="BX22" s="29" t="str">
        <f ca="1">IFERROR(IF(LEN(Hitos34[[#This Row],[Progreso]])=0,"",IF(AND(BX$7=$E22,$F22=1),Marcador_de_hito,"")),"")</f>
        <v/>
      </c>
      <c r="BY22" s="29" t="str">
        <f ca="1">IFERROR(IF(LEN(Hitos34[[#This Row],[Inicio]])=0,"",IF(AND(BY$7=$E22,$F22=1),Marcador_de_hito,"")),"")</f>
        <v/>
      </c>
      <c r="BZ22" s="29" t="str">
        <f ca="1">IFERROR(IF(LEN(Hitos34[[#This Row],[Días]])=0,"",IF(AND(BZ$7=$E22,$F22=1),Marcador_de_hito,"")),"")</f>
        <v/>
      </c>
      <c r="CA22" s="29" t="str">
        <f ca="1">IFERROR(IF(LEN(Hitos34[[#This Row],[Descripción del hito]])=0,"",IF(AND(CA$7=$E22,$F22=1),Marcador_de_hito,"")),"")</f>
        <v/>
      </c>
      <c r="CB22" s="29" t="str">
        <f>IFERROR(IF(LEN(Hitos34[[#This Row],[Asignado a]])=0,"",IF(AND(CB$7=$E22,$F22=1),Marcador_de_hito,"")),"")</f>
        <v/>
      </c>
      <c r="CC22" s="29" t="str">
        <f ca="1">IFERROR(IF(LEN(Hitos34[[#This Row],[Progreso]])=0,"",IF(AND(CC$7=$E22,$F22=1),Marcador_de_hito,"")),"")</f>
        <v/>
      </c>
      <c r="CD22" s="29" t="str">
        <f ca="1">IFERROR(IF(LEN(Hitos34[[#This Row],[Inicio]])=0,"",IF(AND(CD$7=$E22,$F22=1),Marcador_de_hito,"")),"")</f>
        <v/>
      </c>
      <c r="CE22" s="29" t="str">
        <f ca="1">IFERROR(IF(LEN(Hitos34[[#This Row],[Días]])=0,"",IF(AND(CE$7=$E22,$F22=1),Marcador_de_hito,"")),"")</f>
        <v/>
      </c>
      <c r="CF22" s="29" t="str">
        <f ca="1">IFERROR(IF(LEN(Hitos34[[#This Row],[Descripción del hito]])=0,"",IF(AND(CF$7=$E22,$F22=1),Marcador_de_hito,"")),"")</f>
        <v/>
      </c>
      <c r="CG22" s="29" t="str">
        <f>IFERROR(IF(LEN(Hitos34[[#This Row],[Asignado a]])=0,"",IF(AND(CG$7=$E22,$F22=1),Marcador_de_hito,"")),"")</f>
        <v/>
      </c>
      <c r="CH22" s="29" t="str">
        <f ca="1">IFERROR(IF(LEN(Hitos34[[#This Row],[Progreso]])=0,"",IF(AND(CH$7=$E22,$F22=1),Marcador_de_hito,"")),"")</f>
        <v/>
      </c>
      <c r="CI22" s="29" t="str">
        <f ca="1">IFERROR(IF(LEN(Hitos34[[#This Row],[Inicio]])=0,"",IF(AND(CI$7=$E22,$F22=1),Marcador_de_hito,"")),"")</f>
        <v/>
      </c>
      <c r="CJ22" s="29" t="str">
        <f ca="1">IFERROR(IF(LEN(Hitos34[[#This Row],[Días]])=0,"",IF(AND(CJ$7=$E22,$F22=1),Marcador_de_hito,"")),"")</f>
        <v/>
      </c>
      <c r="CK22" s="29" t="str">
        <f ca="1">IFERROR(IF(LEN(Hitos34[[#This Row],[Descripción del hito]])=0,"",IF(AND(CK$7=$E22,$F22=1),Marcador_de_hito,"")),"")</f>
        <v/>
      </c>
      <c r="CL22" s="29" t="str">
        <f>IFERROR(IF(LEN(Hitos34[[#This Row],[Asignado a]])=0,"",IF(AND(CL$7=$E22,$F22=1),Marcador_de_hito,"")),"")</f>
        <v/>
      </c>
      <c r="CM22" s="29" t="str">
        <f ca="1">IFERROR(IF(LEN(Hitos34[[#This Row],[Progreso]])=0,"",IF(AND(CM$7=$E22,$F22=1),Marcador_de_hito,"")),"")</f>
        <v/>
      </c>
      <c r="CN22" s="29" t="str">
        <f ca="1">IFERROR(IF(LEN(Hitos34[[#This Row],[Inicio]])=0,"",IF(AND(CN$7=$E22,$F22=1),Marcador_de_hito,"")),"")</f>
        <v/>
      </c>
      <c r="CO22" s="29" t="str">
        <f ca="1">IFERROR(IF(LEN(Hitos34[[#This Row],[Días]])=0,"",IF(AND(CO$7=$E22,$F22=1),Marcador_de_hito,"")),"")</f>
        <v/>
      </c>
      <c r="CP22" s="29" t="str">
        <f ca="1">IFERROR(IF(LEN(Hitos34[[#This Row],[Descripción del hito]])=0,"",IF(AND(CP$7=$E22,$F22=1),Marcador_de_hito,"")),"")</f>
        <v/>
      </c>
      <c r="CQ22" s="29" t="str">
        <f>IFERROR(IF(LEN(Hitos34[[#This Row],[Asignado a]])=0,"",IF(AND(CQ$7=$E22,$F22=1),Marcador_de_hito,"")),"")</f>
        <v/>
      </c>
      <c r="CR22" s="29" t="str">
        <f ca="1">IFERROR(IF(LEN(Hitos34[[#This Row],[Progreso]])=0,"",IF(AND(CR$7=$E22,$F22=1),Marcador_de_hito,"")),"")</f>
        <v/>
      </c>
      <c r="CS22" s="29" t="str">
        <f ca="1">IFERROR(IF(LEN(Hitos34[[#This Row],[Inicio]])=0,"",IF(AND(CS$7=$E22,$F22=1),Marcador_de_hito,"")),"")</f>
        <v/>
      </c>
      <c r="CT22" s="29" t="str">
        <f ca="1">IFERROR(IF(LEN(Hitos34[[#This Row],[Días]])=0,"",IF(AND(CT$7=$E22,$F22=1),Marcador_de_hito,"")),"")</f>
        <v/>
      </c>
      <c r="CU22" s="29" t="str">
        <f ca="1">IFERROR(IF(LEN(Hitos34[[#This Row],[Descripción del hito]])=0,"",IF(AND(CU$7=$E22,$F22=1),Marcador_de_hito,"")),"")</f>
        <v/>
      </c>
      <c r="CV22" s="29" t="str">
        <f>IFERROR(IF(LEN(Hitos34[[#This Row],[Asignado a]])=0,"",IF(AND(CV$7=$E22,$F22=1),Marcador_de_hito,"")),"")</f>
        <v/>
      </c>
      <c r="CW22" s="29" t="str">
        <f ca="1">IFERROR(IF(LEN(Hitos34[[#This Row],[Progreso]])=0,"",IF(AND(CW$7=$E22,$F22=1),Marcador_de_hito,"")),"")</f>
        <v/>
      </c>
      <c r="CX22" s="29" t="str">
        <f ca="1">IFERROR(IF(LEN(Hitos34[[#This Row],[Inicio]])=0,"",IF(AND(CX$7=$E22,$F22=1),Marcador_de_hito,"")),"")</f>
        <v/>
      </c>
      <c r="CY22" s="29" t="str">
        <f ca="1">IFERROR(IF(LEN(Hitos34[[#This Row],[Días]])=0,"",IF(AND(CY$7=$E22,$F22=1),Marcador_de_hito,"")),"")</f>
        <v/>
      </c>
      <c r="CZ22" s="29" t="str">
        <f ca="1">IFERROR(IF(LEN(Hitos34[[#This Row],[Descripción del hito]])=0,"",IF(AND(CZ$7=$E22,$F22=1),Marcador_de_hito,"")),"")</f>
        <v/>
      </c>
      <c r="DA22" s="29" t="str">
        <f>IFERROR(IF(LEN(Hitos34[[#This Row],[Asignado a]])=0,"",IF(AND(DA$7=$E22,$F22=1),Marcador_de_hito,"")),"")</f>
        <v/>
      </c>
      <c r="DB22" s="29" t="str">
        <f ca="1">IFERROR(IF(LEN(Hitos34[[#This Row],[Progreso]])=0,"",IF(AND(DB$7=$E22,$F22=1),Marcador_de_hito,"")),"")</f>
        <v/>
      </c>
      <c r="DC22" s="29" t="str">
        <f ca="1">IFERROR(IF(LEN(Hitos34[[#This Row],[Inicio]])=0,"",IF(AND(DC$7=$E22,$F22=1),Marcador_de_hito,"")),"")</f>
        <v/>
      </c>
      <c r="DD22" s="29" t="str">
        <f ca="1">IFERROR(IF(LEN(Hitos34[[#This Row],[Días]])=0,"",IF(AND(DD$7=$E22,$F22=1),Marcador_de_hito,"")),"")</f>
        <v/>
      </c>
      <c r="DE22" s="29" t="str">
        <f ca="1">IFERROR(IF(LEN(Hitos34[[#This Row],[Descripción del hito]])=0,"",IF(AND(DE$7=$E22,$F22=1),Marcador_de_hito,"")),"")</f>
        <v/>
      </c>
      <c r="DF22" s="29" t="str">
        <f>IFERROR(IF(LEN(Hitos34[[#This Row],[Asignado a]])=0,"",IF(AND(DF$7=$E22,$F22=1),Marcador_de_hito,"")),"")</f>
        <v/>
      </c>
      <c r="DG22" s="29" t="str">
        <f ca="1">IFERROR(IF(LEN(Hitos34[[#This Row],[Progreso]])=0,"",IF(AND(DG$7=$E22,$F22=1),Marcador_de_hito,"")),"")</f>
        <v/>
      </c>
      <c r="DH22" s="29" t="str">
        <f ca="1">IFERROR(IF(LEN(Hitos34[[#This Row],[Inicio]])=0,"",IF(AND(DH$7=$E22,$F22=1),Marcador_de_hito,"")),"")</f>
        <v/>
      </c>
      <c r="DI22" s="29" t="str">
        <f ca="1">IFERROR(IF(LEN(Hitos34[[#This Row],[Días]])=0,"",IF(AND(DI$7=$E22,$F22=1),Marcador_de_hito,"")),"")</f>
        <v/>
      </c>
      <c r="DJ22" s="29" t="str">
        <f ca="1">IFERROR(IF(LEN(Hitos34[[#This Row],[Descripción del hito]])=0,"",IF(AND(DJ$7=$E22,$F22=1),Marcador_de_hito,"")),"")</f>
        <v/>
      </c>
      <c r="DK22" s="29" t="str">
        <f>IFERROR(IF(LEN(Hitos34[[#This Row],[Asignado a]])=0,"",IF(AND(DK$7=$E22,$F22=1),Marcador_de_hito,"")),"")</f>
        <v/>
      </c>
      <c r="DL22" s="29" t="str">
        <f ca="1">IFERROR(IF(LEN(Hitos34[[#This Row],[Progreso]])=0,"",IF(AND(DL$7=$E22,$F22=1),Marcador_de_hito,"")),"")</f>
        <v/>
      </c>
      <c r="DM22" s="29" t="str">
        <f ca="1">IFERROR(IF(LEN(Hitos34[[#This Row],[Inicio]])=0,"",IF(AND(DM$7=$E22,$F22=1),Marcador_de_hito,"")),"")</f>
        <v/>
      </c>
      <c r="DN22" s="29" t="str">
        <f ca="1">IFERROR(IF(LEN(Hitos34[[#This Row],[Días]])=0,"",IF(AND(DN$7=$E22,$F22=1),Marcador_de_hito,"")),"")</f>
        <v/>
      </c>
      <c r="DO22" s="29" t="str">
        <f ca="1">IFERROR(IF(LEN(Hitos34[[#This Row],[Descripción del hito]])=0,"",IF(AND(DO$7=$E22,$F22=1),Marcador_de_hito,"")),"")</f>
        <v/>
      </c>
      <c r="DP22" s="29" t="str">
        <f>IFERROR(IF(LEN(Hitos34[[#This Row],[Asignado a]])=0,"",IF(AND(DP$7=$E22,$F22=1),Marcador_de_hito,"")),"")</f>
        <v/>
      </c>
      <c r="DQ22" s="29" t="str">
        <f ca="1">IFERROR(IF(LEN(Hitos34[[#This Row],[Progreso]])=0,"",IF(AND(DQ$7=$E22,$F22=1),Marcador_de_hito,"")),"")</f>
        <v/>
      </c>
      <c r="DR22" s="29" t="str">
        <f ca="1">IFERROR(IF(LEN(Hitos34[[#This Row],[Inicio]])=0,"",IF(AND(DR$7=$E22,$F22=1),Marcador_de_hito,"")),"")</f>
        <v/>
      </c>
      <c r="DS22" s="29" t="str">
        <f ca="1">IFERROR(IF(LEN(Hitos34[[#This Row],[Días]])=0,"",IF(AND(DS$7=$E22,$F22=1),Marcador_de_hito,"")),"")</f>
        <v/>
      </c>
      <c r="DT22" s="29" t="str">
        <f ca="1">IFERROR(IF(LEN(Hitos34[[#This Row],[Descripción del hito]])=0,"",IF(AND(DT$7=$E22,$F22=1),Marcador_de_hito,"")),"")</f>
        <v/>
      </c>
      <c r="DU22" s="29" t="str">
        <f>IFERROR(IF(LEN(Hitos34[[#This Row],[Asignado a]])=0,"",IF(AND(DU$7=$E22,$F22=1),Marcador_de_hito,"")),"")</f>
        <v/>
      </c>
      <c r="DV22" s="29" t="str">
        <f ca="1">IFERROR(IF(LEN(Hitos34[[#This Row],[Progreso]])=0,"",IF(AND(DV$7=$E22,$F22=1),Marcador_de_hito,"")),"")</f>
        <v/>
      </c>
      <c r="DW22" s="29" t="str">
        <f ca="1">IFERROR(IF(LEN(Hitos34[[#This Row],[Inicio]])=0,"",IF(AND(DW$7=$E22,$F22=1),Marcador_de_hito,"")),"")</f>
        <v/>
      </c>
      <c r="DX22" s="29" t="str">
        <f ca="1">IFERROR(IF(LEN(Hitos34[[#This Row],[Días]])=0,"",IF(AND(DX$7=$E22,$F22=1),Marcador_de_hito,"")),"")</f>
        <v/>
      </c>
      <c r="DY22" s="29" t="str">
        <f ca="1">IFERROR(IF(LEN(Hitos34[[#This Row],[Descripción del hito]])=0,"",IF(AND(DY$7=$E22,$F22=1),Marcador_de_hito,"")),"")</f>
        <v/>
      </c>
      <c r="DZ22" s="29" t="str">
        <f>IFERROR(IF(LEN(Hitos34[[#This Row],[Asignado a]])=0,"",IF(AND(DZ$7=$E22,$F22=1),Marcador_de_hito,"")),"")</f>
        <v/>
      </c>
      <c r="EA22" s="29" t="str">
        <f ca="1">IFERROR(IF(LEN(Hitos34[[#This Row],[Progreso]])=0,"",IF(AND(EA$7=$E22,$F22=1),Marcador_de_hito,"")),"")</f>
        <v/>
      </c>
      <c r="EB22" s="29" t="str">
        <f ca="1">IFERROR(IF(LEN(Hitos34[[#This Row],[Inicio]])=0,"",IF(AND(EB$7=$E22,$F22=1),Marcador_de_hito,"")),"")</f>
        <v/>
      </c>
      <c r="EC22" s="29" t="str">
        <f ca="1">IFERROR(IF(LEN(Hitos34[[#This Row],[Días]])=0,"",IF(AND(EC$7=$E22,$F22=1),Marcador_de_hito,"")),"")</f>
        <v/>
      </c>
      <c r="ED22" s="29" t="str">
        <f ca="1">IFERROR(IF(LEN(Hitos34[[#This Row],[Descripción del hito]])=0,"",IF(AND(ED$7=$E22,$F22=1),Marcador_de_hito,"")),"")</f>
        <v/>
      </c>
      <c r="EE22" s="29" t="str">
        <f>IFERROR(IF(LEN(Hitos34[[#This Row],[Asignado a]])=0,"",IF(AND(EE$7=$E22,$F22=1),Marcador_de_hito,"")),"")</f>
        <v/>
      </c>
      <c r="EF22" s="29" t="str">
        <f ca="1">IFERROR(IF(LEN(Hitos34[[#This Row],[Progreso]])=0,"",IF(AND(EF$7=$E22,$F22=1),Marcador_de_hito,"")),"")</f>
        <v/>
      </c>
      <c r="EG22" s="29" t="str">
        <f ca="1">IFERROR(IF(LEN(Hitos34[[#This Row],[Inicio]])=0,"",IF(AND(EG$7=$E22,$F22=1),Marcador_de_hito,"")),"")</f>
        <v/>
      </c>
      <c r="EH22" s="29" t="str">
        <f ca="1">IFERROR(IF(LEN(Hitos34[[#This Row],[Días]])=0,"",IF(AND(EH$7=$E22,$F22=1),Marcador_de_hito,"")),"")</f>
        <v/>
      </c>
      <c r="EI22" s="29" t="str">
        <f ca="1">IFERROR(IF(LEN(Hitos34[[#This Row],[Descripción del hito]])=0,"",IF(AND(EI$7=$E22,$F22=1),Marcador_de_hito,"")),"")</f>
        <v/>
      </c>
      <c r="EJ22" s="29" t="str">
        <f>IFERROR(IF(LEN(Hitos34[[#This Row],[Asignado a]])=0,"",IF(AND(EJ$7=$E22,$F22=1),Marcador_de_hito,"")),"")</f>
        <v/>
      </c>
      <c r="EK22" s="29" t="str">
        <f ca="1">IFERROR(IF(LEN(Hitos34[[#This Row],[Progreso]])=0,"",IF(AND(EK$7=$E22,$F22=1),Marcador_de_hito,"")),"")</f>
        <v/>
      </c>
      <c r="EL22" s="29" t="str">
        <f ca="1">IFERROR(IF(LEN(Hitos34[[#This Row],[Inicio]])=0,"",IF(AND(EL$7=$E22,$F22=1),Marcador_de_hito,"")),"")</f>
        <v/>
      </c>
      <c r="EM22" s="29" t="str">
        <f ca="1">IFERROR(IF(LEN(Hitos34[[#This Row],[Días]])=0,"",IF(AND(EM$7=$E22,$F22=1),Marcador_de_hito,"")),"")</f>
        <v/>
      </c>
      <c r="EN22" s="29" t="str">
        <f ca="1">IFERROR(IF(LEN(Hitos34[[#This Row],[Descripción del hito]])=0,"",IF(AND(EN$7=$E22,$F22=1),Marcador_de_hito,"")),"")</f>
        <v/>
      </c>
      <c r="EO22" s="29" t="str">
        <f>IFERROR(IF(LEN(Hitos34[[#This Row],[Asignado a]])=0,"",IF(AND(EO$7=$E22,$F22=1),Marcador_de_hito,"")),"")</f>
        <v/>
      </c>
      <c r="EP22" s="29" t="str">
        <f ca="1">IFERROR(IF(LEN(Hitos34[[#This Row],[Progreso]])=0,"",IF(AND(EP$7=$E22,$F22=1),Marcador_de_hito,"")),"")</f>
        <v/>
      </c>
      <c r="EQ22" s="29" t="str">
        <f ca="1">IFERROR(IF(LEN(Hitos34[[#This Row],[Inicio]])=0,"",IF(AND(EQ$7=$E22,$F22=1),Marcador_de_hito,"")),"")</f>
        <v/>
      </c>
      <c r="ER22" s="29" t="str">
        <f ca="1">IFERROR(IF(LEN(Hitos34[[#This Row],[Días]])=0,"",IF(AND(ER$7=$E22,$F22=1),Marcador_de_hito,"")),"")</f>
        <v/>
      </c>
      <c r="ES22" s="29" t="str">
        <f ca="1">IFERROR(IF(LEN(Hitos34[[#This Row],[Descripción del hito]])=0,"",IF(AND(ES$7=$E22,$F22=1),Marcador_de_hito,"")),"")</f>
        <v/>
      </c>
      <c r="ET22" s="29" t="str">
        <f>IFERROR(IF(LEN(Hitos34[[#This Row],[Asignado a]])=0,"",IF(AND(ET$7=$E22,$F22=1),Marcador_de_hito,"")),"")</f>
        <v/>
      </c>
      <c r="EU22" s="29" t="str">
        <f ca="1">IFERROR(IF(LEN(Hitos34[[#This Row],[Progreso]])=0,"",IF(AND(EU$7=$E22,$F22=1),Marcador_de_hito,"")),"")</f>
        <v/>
      </c>
      <c r="EV22" s="29" t="str">
        <f ca="1">IFERROR(IF(LEN(Hitos34[[#This Row],[Inicio]])=0,"",IF(AND(EV$7=$E22,$F22=1),Marcador_de_hito,"")),"")</f>
        <v/>
      </c>
      <c r="EW22" s="29" t="str">
        <f ca="1">IFERROR(IF(LEN(Hitos34[[#This Row],[Días]])=0,"",IF(AND(EW$7=$E22,$F22=1),Marcador_de_hito,"")),"")</f>
        <v/>
      </c>
      <c r="EX22" s="29" t="str">
        <f ca="1">IFERROR(IF(LEN(Hitos34[[#This Row],[Descripción del hito]])=0,"",IF(AND(EX$7=$E22,$F22=1),Marcador_de_hito,"")),"")</f>
        <v/>
      </c>
      <c r="EY22" s="29" t="str">
        <f>IFERROR(IF(LEN(Hitos34[[#This Row],[Asignado a]])=0,"",IF(AND(EY$7=$E22,$F22=1),Marcador_de_hito,"")),"")</f>
        <v/>
      </c>
      <c r="EZ22" s="29" t="str">
        <f ca="1">IFERROR(IF(LEN(Hitos34[[#This Row],[Progreso]])=0,"",IF(AND(EZ$7=$E22,$F22=1),Marcador_de_hito,"")),"")</f>
        <v/>
      </c>
    </row>
    <row r="23" spans="1:156" s="1" customFormat="1" ht="30" customHeight="1" outlineLevel="1" x14ac:dyDescent="0.3">
      <c r="A23" s="9"/>
      <c r="B23" s="52" t="s">
        <v>34</v>
      </c>
      <c r="C23" s="17"/>
      <c r="D23" s="91">
        <v>1</v>
      </c>
      <c r="E23" s="45">
        <f>DATE(2023, 4, 13)</f>
        <v>45029</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c r="BL23" s="29" t="str">
        <f ca="1">IFERROR(IF(LEN(Hitos34[[#This Row],[Descripción del hito]])=0,"",IF(AND(BL$7=$E23,$F23=1),Marcador_de_hito,"")),"")</f>
        <v/>
      </c>
      <c r="BM23" s="29" t="str">
        <f>IFERROR(IF(LEN(Hitos34[[#This Row],[Asignado a]])=0,"",IF(AND(BM$7=$E23,$F23=1),Marcador_de_hito,"")),"")</f>
        <v/>
      </c>
      <c r="BN23" s="29" t="str">
        <f ca="1">IFERROR(IF(LEN(Hitos34[[#This Row],[Progreso]])=0,"",IF(AND(BN$7=$E23,$F23=1),Marcador_de_hito,"")),"")</f>
        <v/>
      </c>
      <c r="BO23" s="29" t="str">
        <f ca="1">IFERROR(IF(LEN(Hitos34[[#This Row],[Inicio]])=0,"",IF(AND(BO$7=$E23,$F23=1),Marcador_de_hito,"")),"")</f>
        <v/>
      </c>
      <c r="BP23" s="29" t="str">
        <f ca="1">IFERROR(IF(LEN(Hitos34[[#This Row],[Días]])=0,"",IF(AND(BP$7=$E23,$F23=1),Marcador_de_hito,"")),"")</f>
        <v/>
      </c>
      <c r="BQ23" s="29" t="str">
        <f ca="1">IFERROR(IF(LEN(Hitos34[[#This Row],[Descripción del hito]])=0,"",IF(AND(BQ$7=$E23,$F23=1),Marcador_de_hito,"")),"")</f>
        <v/>
      </c>
      <c r="BR23" s="29" t="str">
        <f>IFERROR(IF(LEN(Hitos34[[#This Row],[Asignado a]])=0,"",IF(AND(BR$7=$E23,$F23=1),Marcador_de_hito,"")),"")</f>
        <v/>
      </c>
      <c r="BS23" s="29" t="str">
        <f ca="1">IFERROR(IF(LEN(Hitos34[[#This Row],[Progreso]])=0,"",IF(AND(BS$7=$E23,$F23=1),Marcador_de_hito,"")),"")</f>
        <v/>
      </c>
      <c r="BT23" s="29" t="str">
        <f ca="1">IFERROR(IF(LEN(Hitos34[[#This Row],[Inicio]])=0,"",IF(AND(BT$7=$E23,$F23=1),Marcador_de_hito,"")),"")</f>
        <v/>
      </c>
      <c r="BU23" s="29" t="str">
        <f ca="1">IFERROR(IF(LEN(Hitos34[[#This Row],[Días]])=0,"",IF(AND(BU$7=$E23,$F23=1),Marcador_de_hito,"")),"")</f>
        <v/>
      </c>
      <c r="BV23" s="29" t="str">
        <f ca="1">IFERROR(IF(LEN(Hitos34[[#This Row],[Descripción del hito]])=0,"",IF(AND(BV$7=$E23,$F23=1),Marcador_de_hito,"")),"")</f>
        <v/>
      </c>
      <c r="BW23" s="29" t="str">
        <f>IFERROR(IF(LEN(Hitos34[[#This Row],[Asignado a]])=0,"",IF(AND(BW$7=$E23,$F23=1),Marcador_de_hito,"")),"")</f>
        <v/>
      </c>
      <c r="BX23" s="29" t="str">
        <f ca="1">IFERROR(IF(LEN(Hitos34[[#This Row],[Progreso]])=0,"",IF(AND(BX$7=$E23,$F23=1),Marcador_de_hito,"")),"")</f>
        <v/>
      </c>
      <c r="BY23" s="29" t="str">
        <f ca="1">IFERROR(IF(LEN(Hitos34[[#This Row],[Inicio]])=0,"",IF(AND(BY$7=$E23,$F23=1),Marcador_de_hito,"")),"")</f>
        <v/>
      </c>
      <c r="BZ23" s="29" t="str">
        <f ca="1">IFERROR(IF(LEN(Hitos34[[#This Row],[Días]])=0,"",IF(AND(BZ$7=$E23,$F23=1),Marcador_de_hito,"")),"")</f>
        <v/>
      </c>
      <c r="CA23" s="29" t="str">
        <f ca="1">IFERROR(IF(LEN(Hitos34[[#This Row],[Descripción del hito]])=0,"",IF(AND(CA$7=$E23,$F23=1),Marcador_de_hito,"")),"")</f>
        <v/>
      </c>
      <c r="CB23" s="29" t="str">
        <f>IFERROR(IF(LEN(Hitos34[[#This Row],[Asignado a]])=0,"",IF(AND(CB$7=$E23,$F23=1),Marcador_de_hito,"")),"")</f>
        <v/>
      </c>
      <c r="CC23" s="29" t="str">
        <f ca="1">IFERROR(IF(LEN(Hitos34[[#This Row],[Progreso]])=0,"",IF(AND(CC$7=$E23,$F23=1),Marcador_de_hito,"")),"")</f>
        <v/>
      </c>
      <c r="CD23" s="29" t="str">
        <f ca="1">IFERROR(IF(LEN(Hitos34[[#This Row],[Inicio]])=0,"",IF(AND(CD$7=$E23,$F23=1),Marcador_de_hito,"")),"")</f>
        <v/>
      </c>
      <c r="CE23" s="29" t="str">
        <f ca="1">IFERROR(IF(LEN(Hitos34[[#This Row],[Días]])=0,"",IF(AND(CE$7=$E23,$F23=1),Marcador_de_hito,"")),"")</f>
        <v/>
      </c>
      <c r="CF23" s="29" t="str">
        <f ca="1">IFERROR(IF(LEN(Hitos34[[#This Row],[Descripción del hito]])=0,"",IF(AND(CF$7=$E23,$F23=1),Marcador_de_hito,"")),"")</f>
        <v/>
      </c>
      <c r="CG23" s="29" t="str">
        <f>IFERROR(IF(LEN(Hitos34[[#This Row],[Asignado a]])=0,"",IF(AND(CG$7=$E23,$F23=1),Marcador_de_hito,"")),"")</f>
        <v/>
      </c>
      <c r="CH23" s="29" t="str">
        <f ca="1">IFERROR(IF(LEN(Hitos34[[#This Row],[Progreso]])=0,"",IF(AND(CH$7=$E23,$F23=1),Marcador_de_hito,"")),"")</f>
        <v/>
      </c>
      <c r="CI23" s="29" t="str">
        <f ca="1">IFERROR(IF(LEN(Hitos34[[#This Row],[Inicio]])=0,"",IF(AND(CI$7=$E23,$F23=1),Marcador_de_hito,"")),"")</f>
        <v/>
      </c>
      <c r="CJ23" s="29" t="str">
        <f ca="1">IFERROR(IF(LEN(Hitos34[[#This Row],[Días]])=0,"",IF(AND(CJ$7=$E23,$F23=1),Marcador_de_hito,"")),"")</f>
        <v/>
      </c>
      <c r="CK23" s="29" t="str">
        <f ca="1">IFERROR(IF(LEN(Hitos34[[#This Row],[Descripción del hito]])=0,"",IF(AND(CK$7=$E23,$F23=1),Marcador_de_hito,"")),"")</f>
        <v/>
      </c>
      <c r="CL23" s="29" t="str">
        <f>IFERROR(IF(LEN(Hitos34[[#This Row],[Asignado a]])=0,"",IF(AND(CL$7=$E23,$F23=1),Marcador_de_hito,"")),"")</f>
        <v/>
      </c>
      <c r="CM23" s="29" t="str">
        <f ca="1">IFERROR(IF(LEN(Hitos34[[#This Row],[Progreso]])=0,"",IF(AND(CM$7=$E23,$F23=1),Marcador_de_hito,"")),"")</f>
        <v/>
      </c>
      <c r="CN23" s="29" t="str">
        <f ca="1">IFERROR(IF(LEN(Hitos34[[#This Row],[Inicio]])=0,"",IF(AND(CN$7=$E23,$F23=1),Marcador_de_hito,"")),"")</f>
        <v/>
      </c>
      <c r="CO23" s="29" t="str">
        <f ca="1">IFERROR(IF(LEN(Hitos34[[#This Row],[Días]])=0,"",IF(AND(CO$7=$E23,$F23=1),Marcador_de_hito,"")),"")</f>
        <v/>
      </c>
      <c r="CP23" s="29" t="str">
        <f ca="1">IFERROR(IF(LEN(Hitos34[[#This Row],[Descripción del hito]])=0,"",IF(AND(CP$7=$E23,$F23=1),Marcador_de_hito,"")),"")</f>
        <v/>
      </c>
      <c r="CQ23" s="29" t="str">
        <f>IFERROR(IF(LEN(Hitos34[[#This Row],[Asignado a]])=0,"",IF(AND(CQ$7=$E23,$F23=1),Marcador_de_hito,"")),"")</f>
        <v/>
      </c>
      <c r="CR23" s="29" t="str">
        <f ca="1">IFERROR(IF(LEN(Hitos34[[#This Row],[Progreso]])=0,"",IF(AND(CR$7=$E23,$F23=1),Marcador_de_hito,"")),"")</f>
        <v/>
      </c>
      <c r="CS23" s="29" t="str">
        <f ca="1">IFERROR(IF(LEN(Hitos34[[#This Row],[Inicio]])=0,"",IF(AND(CS$7=$E23,$F23=1),Marcador_de_hito,"")),"")</f>
        <v/>
      </c>
      <c r="CT23" s="29" t="str">
        <f ca="1">IFERROR(IF(LEN(Hitos34[[#This Row],[Días]])=0,"",IF(AND(CT$7=$E23,$F23=1),Marcador_de_hito,"")),"")</f>
        <v/>
      </c>
      <c r="CU23" s="29" t="str">
        <f ca="1">IFERROR(IF(LEN(Hitos34[[#This Row],[Descripción del hito]])=0,"",IF(AND(CU$7=$E23,$F23=1),Marcador_de_hito,"")),"")</f>
        <v/>
      </c>
      <c r="CV23" s="29" t="str">
        <f>IFERROR(IF(LEN(Hitos34[[#This Row],[Asignado a]])=0,"",IF(AND(CV$7=$E23,$F23=1),Marcador_de_hito,"")),"")</f>
        <v/>
      </c>
      <c r="CW23" s="29" t="str">
        <f ca="1">IFERROR(IF(LEN(Hitos34[[#This Row],[Progreso]])=0,"",IF(AND(CW$7=$E23,$F23=1),Marcador_de_hito,"")),"")</f>
        <v/>
      </c>
      <c r="CX23" s="29" t="str">
        <f ca="1">IFERROR(IF(LEN(Hitos34[[#This Row],[Inicio]])=0,"",IF(AND(CX$7=$E23,$F23=1),Marcador_de_hito,"")),"")</f>
        <v/>
      </c>
      <c r="CY23" s="29" t="str">
        <f ca="1">IFERROR(IF(LEN(Hitos34[[#This Row],[Días]])=0,"",IF(AND(CY$7=$E23,$F23=1),Marcador_de_hito,"")),"")</f>
        <v/>
      </c>
      <c r="CZ23" s="29" t="str">
        <f ca="1">IFERROR(IF(LEN(Hitos34[[#This Row],[Descripción del hito]])=0,"",IF(AND(CZ$7=$E23,$F23=1),Marcador_de_hito,"")),"")</f>
        <v/>
      </c>
      <c r="DA23" s="29" t="str">
        <f>IFERROR(IF(LEN(Hitos34[[#This Row],[Asignado a]])=0,"",IF(AND(DA$7=$E23,$F23=1),Marcador_de_hito,"")),"")</f>
        <v/>
      </c>
      <c r="DB23" s="29" t="str">
        <f ca="1">IFERROR(IF(LEN(Hitos34[[#This Row],[Progreso]])=0,"",IF(AND(DB$7=$E23,$F23=1),Marcador_de_hito,"")),"")</f>
        <v/>
      </c>
      <c r="DC23" s="29" t="str">
        <f ca="1">IFERROR(IF(LEN(Hitos34[[#This Row],[Inicio]])=0,"",IF(AND(DC$7=$E23,$F23=1),Marcador_de_hito,"")),"")</f>
        <v/>
      </c>
      <c r="DD23" s="29" t="str">
        <f ca="1">IFERROR(IF(LEN(Hitos34[[#This Row],[Días]])=0,"",IF(AND(DD$7=$E23,$F23=1),Marcador_de_hito,"")),"")</f>
        <v/>
      </c>
      <c r="DE23" s="29" t="str">
        <f ca="1">IFERROR(IF(LEN(Hitos34[[#This Row],[Descripción del hito]])=0,"",IF(AND(DE$7=$E23,$F23=1),Marcador_de_hito,"")),"")</f>
        <v/>
      </c>
      <c r="DF23" s="29" t="str">
        <f>IFERROR(IF(LEN(Hitos34[[#This Row],[Asignado a]])=0,"",IF(AND(DF$7=$E23,$F23=1),Marcador_de_hito,"")),"")</f>
        <v/>
      </c>
      <c r="DG23" s="29" t="str">
        <f ca="1">IFERROR(IF(LEN(Hitos34[[#This Row],[Progreso]])=0,"",IF(AND(DG$7=$E23,$F23=1),Marcador_de_hito,"")),"")</f>
        <v/>
      </c>
      <c r="DH23" s="29" t="str">
        <f ca="1">IFERROR(IF(LEN(Hitos34[[#This Row],[Inicio]])=0,"",IF(AND(DH$7=$E23,$F23=1),Marcador_de_hito,"")),"")</f>
        <v/>
      </c>
      <c r="DI23" s="29" t="str">
        <f ca="1">IFERROR(IF(LEN(Hitos34[[#This Row],[Días]])=0,"",IF(AND(DI$7=$E23,$F23=1),Marcador_de_hito,"")),"")</f>
        <v/>
      </c>
      <c r="DJ23" s="29" t="str">
        <f ca="1">IFERROR(IF(LEN(Hitos34[[#This Row],[Descripción del hito]])=0,"",IF(AND(DJ$7=$E23,$F23=1),Marcador_de_hito,"")),"")</f>
        <v/>
      </c>
      <c r="DK23" s="29" t="str">
        <f>IFERROR(IF(LEN(Hitos34[[#This Row],[Asignado a]])=0,"",IF(AND(DK$7=$E23,$F23=1),Marcador_de_hito,"")),"")</f>
        <v/>
      </c>
      <c r="DL23" s="29" t="str">
        <f ca="1">IFERROR(IF(LEN(Hitos34[[#This Row],[Progreso]])=0,"",IF(AND(DL$7=$E23,$F23=1),Marcador_de_hito,"")),"")</f>
        <v/>
      </c>
      <c r="DM23" s="29" t="str">
        <f ca="1">IFERROR(IF(LEN(Hitos34[[#This Row],[Inicio]])=0,"",IF(AND(DM$7=$E23,$F23=1),Marcador_de_hito,"")),"")</f>
        <v/>
      </c>
      <c r="DN23" s="29" t="str">
        <f ca="1">IFERROR(IF(LEN(Hitos34[[#This Row],[Días]])=0,"",IF(AND(DN$7=$E23,$F23=1),Marcador_de_hito,"")),"")</f>
        <v/>
      </c>
      <c r="DO23" s="29" t="str">
        <f ca="1">IFERROR(IF(LEN(Hitos34[[#This Row],[Descripción del hito]])=0,"",IF(AND(DO$7=$E23,$F23=1),Marcador_de_hito,"")),"")</f>
        <v/>
      </c>
      <c r="DP23" s="29" t="str">
        <f>IFERROR(IF(LEN(Hitos34[[#This Row],[Asignado a]])=0,"",IF(AND(DP$7=$E23,$F23=1),Marcador_de_hito,"")),"")</f>
        <v/>
      </c>
      <c r="DQ23" s="29" t="str">
        <f ca="1">IFERROR(IF(LEN(Hitos34[[#This Row],[Progreso]])=0,"",IF(AND(DQ$7=$E23,$F23=1),Marcador_de_hito,"")),"")</f>
        <v/>
      </c>
      <c r="DR23" s="29" t="str">
        <f ca="1">IFERROR(IF(LEN(Hitos34[[#This Row],[Inicio]])=0,"",IF(AND(DR$7=$E23,$F23=1),Marcador_de_hito,"")),"")</f>
        <v/>
      </c>
      <c r="DS23" s="29" t="str">
        <f ca="1">IFERROR(IF(LEN(Hitos34[[#This Row],[Días]])=0,"",IF(AND(DS$7=$E23,$F23=1),Marcador_de_hito,"")),"")</f>
        <v/>
      </c>
      <c r="DT23" s="29" t="str">
        <f ca="1">IFERROR(IF(LEN(Hitos34[[#This Row],[Descripción del hito]])=0,"",IF(AND(DT$7=$E23,$F23=1),Marcador_de_hito,"")),"")</f>
        <v/>
      </c>
      <c r="DU23" s="29" t="str">
        <f>IFERROR(IF(LEN(Hitos34[[#This Row],[Asignado a]])=0,"",IF(AND(DU$7=$E23,$F23=1),Marcador_de_hito,"")),"")</f>
        <v/>
      </c>
      <c r="DV23" s="29" t="str">
        <f ca="1">IFERROR(IF(LEN(Hitos34[[#This Row],[Progreso]])=0,"",IF(AND(DV$7=$E23,$F23=1),Marcador_de_hito,"")),"")</f>
        <v/>
      </c>
      <c r="DW23" s="29" t="str">
        <f ca="1">IFERROR(IF(LEN(Hitos34[[#This Row],[Inicio]])=0,"",IF(AND(DW$7=$E23,$F23=1),Marcador_de_hito,"")),"")</f>
        <v/>
      </c>
      <c r="DX23" s="29" t="str">
        <f ca="1">IFERROR(IF(LEN(Hitos34[[#This Row],[Días]])=0,"",IF(AND(DX$7=$E23,$F23=1),Marcador_de_hito,"")),"")</f>
        <v/>
      </c>
      <c r="DY23" s="29" t="str">
        <f ca="1">IFERROR(IF(LEN(Hitos34[[#This Row],[Descripción del hito]])=0,"",IF(AND(DY$7=$E23,$F23=1),Marcador_de_hito,"")),"")</f>
        <v/>
      </c>
      <c r="DZ23" s="29" t="str">
        <f>IFERROR(IF(LEN(Hitos34[[#This Row],[Asignado a]])=0,"",IF(AND(DZ$7=$E23,$F23=1),Marcador_de_hito,"")),"")</f>
        <v/>
      </c>
      <c r="EA23" s="29" t="str">
        <f ca="1">IFERROR(IF(LEN(Hitos34[[#This Row],[Progreso]])=0,"",IF(AND(EA$7=$E23,$F23=1),Marcador_de_hito,"")),"")</f>
        <v/>
      </c>
      <c r="EB23" s="29" t="str">
        <f ca="1">IFERROR(IF(LEN(Hitos34[[#This Row],[Inicio]])=0,"",IF(AND(EB$7=$E23,$F23=1),Marcador_de_hito,"")),"")</f>
        <v/>
      </c>
      <c r="EC23" s="29" t="str">
        <f ca="1">IFERROR(IF(LEN(Hitos34[[#This Row],[Días]])=0,"",IF(AND(EC$7=$E23,$F23=1),Marcador_de_hito,"")),"")</f>
        <v/>
      </c>
      <c r="ED23" s="29" t="str">
        <f ca="1">IFERROR(IF(LEN(Hitos34[[#This Row],[Descripción del hito]])=0,"",IF(AND(ED$7=$E23,$F23=1),Marcador_de_hito,"")),"")</f>
        <v/>
      </c>
      <c r="EE23" s="29" t="str">
        <f>IFERROR(IF(LEN(Hitos34[[#This Row],[Asignado a]])=0,"",IF(AND(EE$7=$E23,$F23=1),Marcador_de_hito,"")),"")</f>
        <v/>
      </c>
      <c r="EF23" s="29" t="str">
        <f ca="1">IFERROR(IF(LEN(Hitos34[[#This Row],[Progreso]])=0,"",IF(AND(EF$7=$E23,$F23=1),Marcador_de_hito,"")),"")</f>
        <v/>
      </c>
      <c r="EG23" s="29" t="str">
        <f ca="1">IFERROR(IF(LEN(Hitos34[[#This Row],[Inicio]])=0,"",IF(AND(EG$7=$E23,$F23=1),Marcador_de_hito,"")),"")</f>
        <v/>
      </c>
      <c r="EH23" s="29" t="str">
        <f ca="1">IFERROR(IF(LEN(Hitos34[[#This Row],[Días]])=0,"",IF(AND(EH$7=$E23,$F23=1),Marcador_de_hito,"")),"")</f>
        <v/>
      </c>
      <c r="EI23" s="29" t="str">
        <f ca="1">IFERROR(IF(LEN(Hitos34[[#This Row],[Descripción del hito]])=0,"",IF(AND(EI$7=$E23,$F23=1),Marcador_de_hito,"")),"")</f>
        <v/>
      </c>
      <c r="EJ23" s="29" t="str">
        <f>IFERROR(IF(LEN(Hitos34[[#This Row],[Asignado a]])=0,"",IF(AND(EJ$7=$E23,$F23=1),Marcador_de_hito,"")),"")</f>
        <v/>
      </c>
      <c r="EK23" s="29" t="str">
        <f ca="1">IFERROR(IF(LEN(Hitos34[[#This Row],[Progreso]])=0,"",IF(AND(EK$7=$E23,$F23=1),Marcador_de_hito,"")),"")</f>
        <v/>
      </c>
      <c r="EL23" s="29" t="str">
        <f ca="1">IFERROR(IF(LEN(Hitos34[[#This Row],[Inicio]])=0,"",IF(AND(EL$7=$E23,$F23=1),Marcador_de_hito,"")),"")</f>
        <v/>
      </c>
      <c r="EM23" s="29" t="str">
        <f ca="1">IFERROR(IF(LEN(Hitos34[[#This Row],[Días]])=0,"",IF(AND(EM$7=$E23,$F23=1),Marcador_de_hito,"")),"")</f>
        <v/>
      </c>
      <c r="EN23" s="29" t="str">
        <f ca="1">IFERROR(IF(LEN(Hitos34[[#This Row],[Descripción del hito]])=0,"",IF(AND(EN$7=$E23,$F23=1),Marcador_de_hito,"")),"")</f>
        <v/>
      </c>
      <c r="EO23" s="29" t="str">
        <f>IFERROR(IF(LEN(Hitos34[[#This Row],[Asignado a]])=0,"",IF(AND(EO$7=$E23,$F23=1),Marcador_de_hito,"")),"")</f>
        <v/>
      </c>
      <c r="EP23" s="29" t="str">
        <f ca="1">IFERROR(IF(LEN(Hitos34[[#This Row],[Progreso]])=0,"",IF(AND(EP$7=$E23,$F23=1),Marcador_de_hito,"")),"")</f>
        <v/>
      </c>
      <c r="EQ23" s="29" t="str">
        <f ca="1">IFERROR(IF(LEN(Hitos34[[#This Row],[Inicio]])=0,"",IF(AND(EQ$7=$E23,$F23=1),Marcador_de_hito,"")),"")</f>
        <v/>
      </c>
      <c r="ER23" s="29" t="str">
        <f ca="1">IFERROR(IF(LEN(Hitos34[[#This Row],[Días]])=0,"",IF(AND(ER$7=$E23,$F23=1),Marcador_de_hito,"")),"")</f>
        <v/>
      </c>
      <c r="ES23" s="29" t="str">
        <f ca="1">IFERROR(IF(LEN(Hitos34[[#This Row],[Descripción del hito]])=0,"",IF(AND(ES$7=$E23,$F23=1),Marcador_de_hito,"")),"")</f>
        <v/>
      </c>
      <c r="ET23" s="29" t="str">
        <f>IFERROR(IF(LEN(Hitos34[[#This Row],[Asignado a]])=0,"",IF(AND(ET$7=$E23,$F23=1),Marcador_de_hito,"")),"")</f>
        <v/>
      </c>
      <c r="EU23" s="29" t="str">
        <f ca="1">IFERROR(IF(LEN(Hitos34[[#This Row],[Progreso]])=0,"",IF(AND(EU$7=$E23,$F23=1),Marcador_de_hito,"")),"")</f>
        <v/>
      </c>
      <c r="EV23" s="29" t="str">
        <f ca="1">IFERROR(IF(LEN(Hitos34[[#This Row],[Inicio]])=0,"",IF(AND(EV$7=$E23,$F23=1),Marcador_de_hito,"")),"")</f>
        <v/>
      </c>
      <c r="EW23" s="29" t="str">
        <f ca="1">IFERROR(IF(LEN(Hitos34[[#This Row],[Días]])=0,"",IF(AND(EW$7=$E23,$F23=1),Marcador_de_hito,"")),"")</f>
        <v/>
      </c>
      <c r="EX23" s="29" t="str">
        <f ca="1">IFERROR(IF(LEN(Hitos34[[#This Row],[Descripción del hito]])=0,"",IF(AND(EX$7=$E23,$F23=1),Marcador_de_hito,"")),"")</f>
        <v/>
      </c>
      <c r="EY23" s="29" t="str">
        <f>IFERROR(IF(LEN(Hitos34[[#This Row],[Asignado a]])=0,"",IF(AND(EY$7=$E23,$F23=1),Marcador_de_hito,"")),"")</f>
        <v/>
      </c>
      <c r="EZ23" s="29" t="str">
        <f ca="1">IFERROR(IF(LEN(Hitos34[[#This Row],[Progreso]])=0,"",IF(AND(EZ$7=$E23,$F23=1),Marcador_de_hito,"")),"")</f>
        <v/>
      </c>
    </row>
    <row r="24" spans="1:156" s="1" customFormat="1" ht="30" customHeight="1" outlineLevel="1" x14ac:dyDescent="0.3">
      <c r="A24" s="9"/>
      <c r="B24" s="52" t="s">
        <v>26</v>
      </c>
      <c r="C24" s="17"/>
      <c r="D24" s="91">
        <v>1</v>
      </c>
      <c r="E24" s="45">
        <f>DATE(2023, 4, 7)</f>
        <v>45023</v>
      </c>
      <c r="F24" s="16">
        <v>1</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c r="BL24" s="29" t="str">
        <f ca="1">IFERROR(IF(LEN(Hitos34[[#This Row],[Descripción del hito]])=0,"",IF(AND(BL$7=$E24,$F24=1),Marcador_de_hito,"")),"")</f>
        <v/>
      </c>
      <c r="BM24" s="29" t="str">
        <f>IFERROR(IF(LEN(Hitos34[[#This Row],[Asignado a]])=0,"",IF(AND(BM$7=$E24,$F24=1),Marcador_de_hito,"")),"")</f>
        <v/>
      </c>
      <c r="BN24" s="29" t="str">
        <f ca="1">IFERROR(IF(LEN(Hitos34[[#This Row],[Progreso]])=0,"",IF(AND(BN$7=$E24,$F24=1),Marcador_de_hito,"")),"")</f>
        <v/>
      </c>
      <c r="BO24" s="29" t="str">
        <f ca="1">IFERROR(IF(LEN(Hitos34[[#This Row],[Inicio]])=0,"",IF(AND(BO$7=$E24,$F24=1),Marcador_de_hito,"")),"")</f>
        <v/>
      </c>
      <c r="BP24" s="29" t="str">
        <f ca="1">IFERROR(IF(LEN(Hitos34[[#This Row],[Días]])=0,"",IF(AND(BP$7=$E24,$F24=1),Marcador_de_hito,"")),"")</f>
        <v/>
      </c>
      <c r="BQ24" s="29" t="str">
        <f ca="1">IFERROR(IF(LEN(Hitos34[[#This Row],[Descripción del hito]])=0,"",IF(AND(BQ$7=$E24,$F24=1),Marcador_de_hito,"")),"")</f>
        <v/>
      </c>
      <c r="BR24" s="29" t="str">
        <f>IFERROR(IF(LEN(Hitos34[[#This Row],[Asignado a]])=0,"",IF(AND(BR$7=$E24,$F24=1),Marcador_de_hito,"")),"")</f>
        <v/>
      </c>
      <c r="BS24" s="29" t="str">
        <f ca="1">IFERROR(IF(LEN(Hitos34[[#This Row],[Progreso]])=0,"",IF(AND(BS$7=$E24,$F24=1),Marcador_de_hito,"")),"")</f>
        <v/>
      </c>
      <c r="BT24" s="29" t="str">
        <f ca="1">IFERROR(IF(LEN(Hitos34[[#This Row],[Inicio]])=0,"",IF(AND(BT$7=$E24,$F24=1),Marcador_de_hito,"")),"")</f>
        <v/>
      </c>
      <c r="BU24" s="29">
        <f ca="1">IFERROR(IF(LEN(Hitos34[[#This Row],[Días]])=0,"",IF(AND(BU$7=$E24,$F24=1),Marcador_de_hito,"")),"")</f>
        <v>1</v>
      </c>
      <c r="BV24" s="29" t="str">
        <f ca="1">IFERROR(IF(LEN(Hitos34[[#This Row],[Descripción del hito]])=0,"",IF(AND(BV$7=$E24,$F24=1),Marcador_de_hito,"")),"")</f>
        <v/>
      </c>
      <c r="BW24" s="29" t="str">
        <f>IFERROR(IF(LEN(Hitos34[[#This Row],[Asignado a]])=0,"",IF(AND(BW$7=$E24,$F24=1),Marcador_de_hito,"")),"")</f>
        <v/>
      </c>
      <c r="BX24" s="29" t="str">
        <f ca="1">IFERROR(IF(LEN(Hitos34[[#This Row],[Progreso]])=0,"",IF(AND(BX$7=$E24,$F24=1),Marcador_de_hito,"")),"")</f>
        <v/>
      </c>
      <c r="BY24" s="29" t="str">
        <f ca="1">IFERROR(IF(LEN(Hitos34[[#This Row],[Inicio]])=0,"",IF(AND(BY$7=$E24,$F24=1),Marcador_de_hito,"")),"")</f>
        <v/>
      </c>
      <c r="BZ24" s="29" t="str">
        <f ca="1">IFERROR(IF(LEN(Hitos34[[#This Row],[Días]])=0,"",IF(AND(BZ$7=$E24,$F24=1),Marcador_de_hito,"")),"")</f>
        <v/>
      </c>
      <c r="CA24" s="29" t="str">
        <f ca="1">IFERROR(IF(LEN(Hitos34[[#This Row],[Descripción del hito]])=0,"",IF(AND(CA$7=$E24,$F24=1),Marcador_de_hito,"")),"")</f>
        <v/>
      </c>
      <c r="CB24" s="29" t="str">
        <f>IFERROR(IF(LEN(Hitos34[[#This Row],[Asignado a]])=0,"",IF(AND(CB$7=$E24,$F24=1),Marcador_de_hito,"")),"")</f>
        <v/>
      </c>
      <c r="CC24" s="29" t="str">
        <f ca="1">IFERROR(IF(LEN(Hitos34[[#This Row],[Progreso]])=0,"",IF(AND(CC$7=$E24,$F24=1),Marcador_de_hito,"")),"")</f>
        <v/>
      </c>
      <c r="CD24" s="29" t="str">
        <f ca="1">IFERROR(IF(LEN(Hitos34[[#This Row],[Inicio]])=0,"",IF(AND(CD$7=$E24,$F24=1),Marcador_de_hito,"")),"")</f>
        <v/>
      </c>
      <c r="CE24" s="29" t="str">
        <f ca="1">IFERROR(IF(LEN(Hitos34[[#This Row],[Días]])=0,"",IF(AND(CE$7=$E24,$F24=1),Marcador_de_hito,"")),"")</f>
        <v/>
      </c>
      <c r="CF24" s="29" t="str">
        <f ca="1">IFERROR(IF(LEN(Hitos34[[#This Row],[Descripción del hito]])=0,"",IF(AND(CF$7=$E24,$F24=1),Marcador_de_hito,"")),"")</f>
        <v/>
      </c>
      <c r="CG24" s="29" t="str">
        <f>IFERROR(IF(LEN(Hitos34[[#This Row],[Asignado a]])=0,"",IF(AND(CG$7=$E24,$F24=1),Marcador_de_hito,"")),"")</f>
        <v/>
      </c>
      <c r="CH24" s="29" t="str">
        <f ca="1">IFERROR(IF(LEN(Hitos34[[#This Row],[Progreso]])=0,"",IF(AND(CH$7=$E24,$F24=1),Marcador_de_hito,"")),"")</f>
        <v/>
      </c>
      <c r="CI24" s="29" t="str">
        <f ca="1">IFERROR(IF(LEN(Hitos34[[#This Row],[Inicio]])=0,"",IF(AND(CI$7=$E24,$F24=1),Marcador_de_hito,"")),"")</f>
        <v/>
      </c>
      <c r="CJ24" s="29" t="str">
        <f ca="1">IFERROR(IF(LEN(Hitos34[[#This Row],[Días]])=0,"",IF(AND(CJ$7=$E24,$F24=1),Marcador_de_hito,"")),"")</f>
        <v/>
      </c>
      <c r="CK24" s="29" t="str">
        <f ca="1">IFERROR(IF(LEN(Hitos34[[#This Row],[Descripción del hito]])=0,"",IF(AND(CK$7=$E24,$F24=1),Marcador_de_hito,"")),"")</f>
        <v/>
      </c>
      <c r="CL24" s="29" t="str">
        <f>IFERROR(IF(LEN(Hitos34[[#This Row],[Asignado a]])=0,"",IF(AND(CL$7=$E24,$F24=1),Marcador_de_hito,"")),"")</f>
        <v/>
      </c>
      <c r="CM24" s="29" t="str">
        <f ca="1">IFERROR(IF(LEN(Hitos34[[#This Row],[Progreso]])=0,"",IF(AND(CM$7=$E24,$F24=1),Marcador_de_hito,"")),"")</f>
        <v/>
      </c>
      <c r="CN24" s="29" t="str">
        <f ca="1">IFERROR(IF(LEN(Hitos34[[#This Row],[Inicio]])=0,"",IF(AND(CN$7=$E24,$F24=1),Marcador_de_hito,"")),"")</f>
        <v/>
      </c>
      <c r="CO24" s="29" t="str">
        <f ca="1">IFERROR(IF(LEN(Hitos34[[#This Row],[Días]])=0,"",IF(AND(CO$7=$E24,$F24=1),Marcador_de_hito,"")),"")</f>
        <v/>
      </c>
      <c r="CP24" s="29" t="str">
        <f ca="1">IFERROR(IF(LEN(Hitos34[[#This Row],[Descripción del hito]])=0,"",IF(AND(CP$7=$E24,$F24=1),Marcador_de_hito,"")),"")</f>
        <v/>
      </c>
      <c r="CQ24" s="29" t="str">
        <f>IFERROR(IF(LEN(Hitos34[[#This Row],[Asignado a]])=0,"",IF(AND(CQ$7=$E24,$F24=1),Marcador_de_hito,"")),"")</f>
        <v/>
      </c>
      <c r="CR24" s="29" t="str">
        <f ca="1">IFERROR(IF(LEN(Hitos34[[#This Row],[Progreso]])=0,"",IF(AND(CR$7=$E24,$F24=1),Marcador_de_hito,"")),"")</f>
        <v/>
      </c>
      <c r="CS24" s="29" t="str">
        <f ca="1">IFERROR(IF(LEN(Hitos34[[#This Row],[Inicio]])=0,"",IF(AND(CS$7=$E24,$F24=1),Marcador_de_hito,"")),"")</f>
        <v/>
      </c>
      <c r="CT24" s="29" t="str">
        <f ca="1">IFERROR(IF(LEN(Hitos34[[#This Row],[Días]])=0,"",IF(AND(CT$7=$E24,$F24=1),Marcador_de_hito,"")),"")</f>
        <v/>
      </c>
      <c r="CU24" s="29" t="str">
        <f ca="1">IFERROR(IF(LEN(Hitos34[[#This Row],[Descripción del hito]])=0,"",IF(AND(CU$7=$E24,$F24=1),Marcador_de_hito,"")),"")</f>
        <v/>
      </c>
      <c r="CV24" s="29" t="str">
        <f>IFERROR(IF(LEN(Hitos34[[#This Row],[Asignado a]])=0,"",IF(AND(CV$7=$E24,$F24=1),Marcador_de_hito,"")),"")</f>
        <v/>
      </c>
      <c r="CW24" s="29" t="str">
        <f ca="1">IFERROR(IF(LEN(Hitos34[[#This Row],[Progreso]])=0,"",IF(AND(CW$7=$E24,$F24=1),Marcador_de_hito,"")),"")</f>
        <v/>
      </c>
      <c r="CX24" s="29" t="str">
        <f ca="1">IFERROR(IF(LEN(Hitos34[[#This Row],[Inicio]])=0,"",IF(AND(CX$7=$E24,$F24=1),Marcador_de_hito,"")),"")</f>
        <v/>
      </c>
      <c r="CY24" s="29" t="str">
        <f ca="1">IFERROR(IF(LEN(Hitos34[[#This Row],[Días]])=0,"",IF(AND(CY$7=$E24,$F24=1),Marcador_de_hito,"")),"")</f>
        <v/>
      </c>
      <c r="CZ24" s="29" t="str">
        <f ca="1">IFERROR(IF(LEN(Hitos34[[#This Row],[Descripción del hito]])=0,"",IF(AND(CZ$7=$E24,$F24=1),Marcador_de_hito,"")),"")</f>
        <v/>
      </c>
      <c r="DA24" s="29" t="str">
        <f>IFERROR(IF(LEN(Hitos34[[#This Row],[Asignado a]])=0,"",IF(AND(DA$7=$E24,$F24=1),Marcador_de_hito,"")),"")</f>
        <v/>
      </c>
      <c r="DB24" s="29" t="str">
        <f ca="1">IFERROR(IF(LEN(Hitos34[[#This Row],[Progreso]])=0,"",IF(AND(DB$7=$E24,$F24=1),Marcador_de_hito,"")),"")</f>
        <v/>
      </c>
      <c r="DC24" s="29" t="str">
        <f ca="1">IFERROR(IF(LEN(Hitos34[[#This Row],[Inicio]])=0,"",IF(AND(DC$7=$E24,$F24=1),Marcador_de_hito,"")),"")</f>
        <v/>
      </c>
      <c r="DD24" s="29" t="str">
        <f ca="1">IFERROR(IF(LEN(Hitos34[[#This Row],[Días]])=0,"",IF(AND(DD$7=$E24,$F24=1),Marcador_de_hito,"")),"")</f>
        <v/>
      </c>
      <c r="DE24" s="29" t="str">
        <f ca="1">IFERROR(IF(LEN(Hitos34[[#This Row],[Descripción del hito]])=0,"",IF(AND(DE$7=$E24,$F24=1),Marcador_de_hito,"")),"")</f>
        <v/>
      </c>
      <c r="DF24" s="29" t="str">
        <f>IFERROR(IF(LEN(Hitos34[[#This Row],[Asignado a]])=0,"",IF(AND(DF$7=$E24,$F24=1),Marcador_de_hito,"")),"")</f>
        <v/>
      </c>
      <c r="DG24" s="29" t="str">
        <f ca="1">IFERROR(IF(LEN(Hitos34[[#This Row],[Progreso]])=0,"",IF(AND(DG$7=$E24,$F24=1),Marcador_de_hito,"")),"")</f>
        <v/>
      </c>
      <c r="DH24" s="29" t="str">
        <f ca="1">IFERROR(IF(LEN(Hitos34[[#This Row],[Inicio]])=0,"",IF(AND(DH$7=$E24,$F24=1),Marcador_de_hito,"")),"")</f>
        <v/>
      </c>
      <c r="DI24" s="29" t="str">
        <f ca="1">IFERROR(IF(LEN(Hitos34[[#This Row],[Días]])=0,"",IF(AND(DI$7=$E24,$F24=1),Marcador_de_hito,"")),"")</f>
        <v/>
      </c>
      <c r="DJ24" s="29" t="str">
        <f ca="1">IFERROR(IF(LEN(Hitos34[[#This Row],[Descripción del hito]])=0,"",IF(AND(DJ$7=$E24,$F24=1),Marcador_de_hito,"")),"")</f>
        <v/>
      </c>
      <c r="DK24" s="29" t="str">
        <f>IFERROR(IF(LEN(Hitos34[[#This Row],[Asignado a]])=0,"",IF(AND(DK$7=$E24,$F24=1),Marcador_de_hito,"")),"")</f>
        <v/>
      </c>
      <c r="DL24" s="29" t="str">
        <f ca="1">IFERROR(IF(LEN(Hitos34[[#This Row],[Progreso]])=0,"",IF(AND(DL$7=$E24,$F24=1),Marcador_de_hito,"")),"")</f>
        <v/>
      </c>
      <c r="DM24" s="29" t="str">
        <f ca="1">IFERROR(IF(LEN(Hitos34[[#This Row],[Inicio]])=0,"",IF(AND(DM$7=$E24,$F24=1),Marcador_de_hito,"")),"")</f>
        <v/>
      </c>
      <c r="DN24" s="29" t="str">
        <f ca="1">IFERROR(IF(LEN(Hitos34[[#This Row],[Días]])=0,"",IF(AND(DN$7=$E24,$F24=1),Marcador_de_hito,"")),"")</f>
        <v/>
      </c>
      <c r="DO24" s="29" t="str">
        <f ca="1">IFERROR(IF(LEN(Hitos34[[#This Row],[Descripción del hito]])=0,"",IF(AND(DO$7=$E24,$F24=1),Marcador_de_hito,"")),"")</f>
        <v/>
      </c>
      <c r="DP24" s="29" t="str">
        <f>IFERROR(IF(LEN(Hitos34[[#This Row],[Asignado a]])=0,"",IF(AND(DP$7=$E24,$F24=1),Marcador_de_hito,"")),"")</f>
        <v/>
      </c>
      <c r="DQ24" s="29" t="str">
        <f ca="1">IFERROR(IF(LEN(Hitos34[[#This Row],[Progreso]])=0,"",IF(AND(DQ$7=$E24,$F24=1),Marcador_de_hito,"")),"")</f>
        <v/>
      </c>
      <c r="DR24" s="29" t="str">
        <f ca="1">IFERROR(IF(LEN(Hitos34[[#This Row],[Inicio]])=0,"",IF(AND(DR$7=$E24,$F24=1),Marcador_de_hito,"")),"")</f>
        <v/>
      </c>
      <c r="DS24" s="29" t="str">
        <f ca="1">IFERROR(IF(LEN(Hitos34[[#This Row],[Días]])=0,"",IF(AND(DS$7=$E24,$F24=1),Marcador_de_hito,"")),"")</f>
        <v/>
      </c>
      <c r="DT24" s="29" t="str">
        <f ca="1">IFERROR(IF(LEN(Hitos34[[#This Row],[Descripción del hito]])=0,"",IF(AND(DT$7=$E24,$F24=1),Marcador_de_hito,"")),"")</f>
        <v/>
      </c>
      <c r="DU24" s="29" t="str">
        <f>IFERROR(IF(LEN(Hitos34[[#This Row],[Asignado a]])=0,"",IF(AND(DU$7=$E24,$F24=1),Marcador_de_hito,"")),"")</f>
        <v/>
      </c>
      <c r="DV24" s="29" t="str">
        <f ca="1">IFERROR(IF(LEN(Hitos34[[#This Row],[Progreso]])=0,"",IF(AND(DV$7=$E24,$F24=1),Marcador_de_hito,"")),"")</f>
        <v/>
      </c>
      <c r="DW24" s="29" t="str">
        <f ca="1">IFERROR(IF(LEN(Hitos34[[#This Row],[Inicio]])=0,"",IF(AND(DW$7=$E24,$F24=1),Marcador_de_hito,"")),"")</f>
        <v/>
      </c>
      <c r="DX24" s="29" t="str">
        <f ca="1">IFERROR(IF(LEN(Hitos34[[#This Row],[Días]])=0,"",IF(AND(DX$7=$E24,$F24=1),Marcador_de_hito,"")),"")</f>
        <v/>
      </c>
      <c r="DY24" s="29" t="str">
        <f ca="1">IFERROR(IF(LEN(Hitos34[[#This Row],[Descripción del hito]])=0,"",IF(AND(DY$7=$E24,$F24=1),Marcador_de_hito,"")),"")</f>
        <v/>
      </c>
      <c r="DZ24" s="29" t="str">
        <f>IFERROR(IF(LEN(Hitos34[[#This Row],[Asignado a]])=0,"",IF(AND(DZ$7=$E24,$F24=1),Marcador_de_hito,"")),"")</f>
        <v/>
      </c>
      <c r="EA24" s="29" t="str">
        <f ca="1">IFERROR(IF(LEN(Hitos34[[#This Row],[Progreso]])=0,"",IF(AND(EA$7=$E24,$F24=1),Marcador_de_hito,"")),"")</f>
        <v/>
      </c>
      <c r="EB24" s="29" t="str">
        <f ca="1">IFERROR(IF(LEN(Hitos34[[#This Row],[Inicio]])=0,"",IF(AND(EB$7=$E24,$F24=1),Marcador_de_hito,"")),"")</f>
        <v/>
      </c>
      <c r="EC24" s="29" t="str">
        <f ca="1">IFERROR(IF(LEN(Hitos34[[#This Row],[Días]])=0,"",IF(AND(EC$7=$E24,$F24=1),Marcador_de_hito,"")),"")</f>
        <v/>
      </c>
      <c r="ED24" s="29" t="str">
        <f ca="1">IFERROR(IF(LEN(Hitos34[[#This Row],[Descripción del hito]])=0,"",IF(AND(ED$7=$E24,$F24=1),Marcador_de_hito,"")),"")</f>
        <v/>
      </c>
      <c r="EE24" s="29" t="str">
        <f>IFERROR(IF(LEN(Hitos34[[#This Row],[Asignado a]])=0,"",IF(AND(EE$7=$E24,$F24=1),Marcador_de_hito,"")),"")</f>
        <v/>
      </c>
      <c r="EF24" s="29" t="str">
        <f ca="1">IFERROR(IF(LEN(Hitos34[[#This Row],[Progreso]])=0,"",IF(AND(EF$7=$E24,$F24=1),Marcador_de_hito,"")),"")</f>
        <v/>
      </c>
      <c r="EG24" s="29" t="str">
        <f ca="1">IFERROR(IF(LEN(Hitos34[[#This Row],[Inicio]])=0,"",IF(AND(EG$7=$E24,$F24=1),Marcador_de_hito,"")),"")</f>
        <v/>
      </c>
      <c r="EH24" s="29" t="str">
        <f ca="1">IFERROR(IF(LEN(Hitos34[[#This Row],[Días]])=0,"",IF(AND(EH$7=$E24,$F24=1),Marcador_de_hito,"")),"")</f>
        <v/>
      </c>
      <c r="EI24" s="29" t="str">
        <f ca="1">IFERROR(IF(LEN(Hitos34[[#This Row],[Descripción del hito]])=0,"",IF(AND(EI$7=$E24,$F24=1),Marcador_de_hito,"")),"")</f>
        <v/>
      </c>
      <c r="EJ24" s="29" t="str">
        <f>IFERROR(IF(LEN(Hitos34[[#This Row],[Asignado a]])=0,"",IF(AND(EJ$7=$E24,$F24=1),Marcador_de_hito,"")),"")</f>
        <v/>
      </c>
      <c r="EK24" s="29" t="str">
        <f ca="1">IFERROR(IF(LEN(Hitos34[[#This Row],[Progreso]])=0,"",IF(AND(EK$7=$E24,$F24=1),Marcador_de_hito,"")),"")</f>
        <v/>
      </c>
      <c r="EL24" s="29" t="str">
        <f ca="1">IFERROR(IF(LEN(Hitos34[[#This Row],[Inicio]])=0,"",IF(AND(EL$7=$E24,$F24=1),Marcador_de_hito,"")),"")</f>
        <v/>
      </c>
      <c r="EM24" s="29" t="str">
        <f ca="1">IFERROR(IF(LEN(Hitos34[[#This Row],[Días]])=0,"",IF(AND(EM$7=$E24,$F24=1),Marcador_de_hito,"")),"")</f>
        <v/>
      </c>
      <c r="EN24" s="29" t="str">
        <f ca="1">IFERROR(IF(LEN(Hitos34[[#This Row],[Descripción del hito]])=0,"",IF(AND(EN$7=$E24,$F24=1),Marcador_de_hito,"")),"")</f>
        <v/>
      </c>
      <c r="EO24" s="29" t="str">
        <f>IFERROR(IF(LEN(Hitos34[[#This Row],[Asignado a]])=0,"",IF(AND(EO$7=$E24,$F24=1),Marcador_de_hito,"")),"")</f>
        <v/>
      </c>
      <c r="EP24" s="29" t="str">
        <f ca="1">IFERROR(IF(LEN(Hitos34[[#This Row],[Progreso]])=0,"",IF(AND(EP$7=$E24,$F24=1),Marcador_de_hito,"")),"")</f>
        <v/>
      </c>
      <c r="EQ24" s="29" t="str">
        <f ca="1">IFERROR(IF(LEN(Hitos34[[#This Row],[Inicio]])=0,"",IF(AND(EQ$7=$E24,$F24=1),Marcador_de_hito,"")),"")</f>
        <v/>
      </c>
      <c r="ER24" s="29" t="str">
        <f ca="1">IFERROR(IF(LEN(Hitos34[[#This Row],[Días]])=0,"",IF(AND(ER$7=$E24,$F24=1),Marcador_de_hito,"")),"")</f>
        <v/>
      </c>
      <c r="ES24" s="29" t="str">
        <f ca="1">IFERROR(IF(LEN(Hitos34[[#This Row],[Descripción del hito]])=0,"",IF(AND(ES$7=$E24,$F24=1),Marcador_de_hito,"")),"")</f>
        <v/>
      </c>
      <c r="ET24" s="29" t="str">
        <f>IFERROR(IF(LEN(Hitos34[[#This Row],[Asignado a]])=0,"",IF(AND(ET$7=$E24,$F24=1),Marcador_de_hito,"")),"")</f>
        <v/>
      </c>
      <c r="EU24" s="29" t="str">
        <f ca="1">IFERROR(IF(LEN(Hitos34[[#This Row],[Progreso]])=0,"",IF(AND(EU$7=$E24,$F24=1),Marcador_de_hito,"")),"")</f>
        <v/>
      </c>
      <c r="EV24" s="29" t="str">
        <f ca="1">IFERROR(IF(LEN(Hitos34[[#This Row],[Inicio]])=0,"",IF(AND(EV$7=$E24,$F24=1),Marcador_de_hito,"")),"")</f>
        <v/>
      </c>
      <c r="EW24" s="29" t="str">
        <f ca="1">IFERROR(IF(LEN(Hitos34[[#This Row],[Días]])=0,"",IF(AND(EW$7=$E24,$F24=1),Marcador_de_hito,"")),"")</f>
        <v/>
      </c>
      <c r="EX24" s="29" t="str">
        <f ca="1">IFERROR(IF(LEN(Hitos34[[#This Row],[Descripción del hito]])=0,"",IF(AND(EX$7=$E24,$F24=1),Marcador_de_hito,"")),"")</f>
        <v/>
      </c>
      <c r="EY24" s="29" t="str">
        <f>IFERROR(IF(LEN(Hitos34[[#This Row],[Asignado a]])=0,"",IF(AND(EY$7=$E24,$F24=1),Marcador_de_hito,"")),"")</f>
        <v/>
      </c>
      <c r="EZ24" s="29" t="str">
        <f ca="1">IFERROR(IF(LEN(Hitos34[[#This Row],[Progreso]])=0,"",IF(AND(EZ$7=$E24,$F24=1),Marcador_de_hito,"")),"")</f>
        <v/>
      </c>
    </row>
    <row r="25" spans="1:156" s="1" customFormat="1" ht="30" customHeight="1" outlineLevel="1" x14ac:dyDescent="0.3">
      <c r="A25" s="9"/>
      <c r="B25" s="52" t="s">
        <v>26</v>
      </c>
      <c r="C25" s="17"/>
      <c r="D25" s="91">
        <v>1</v>
      </c>
      <c r="E25" s="45">
        <f>DATE(2023, 4, 21)</f>
        <v>45037</v>
      </c>
      <c r="F25" s="16">
        <v>1</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c r="BL25" s="29" t="str">
        <f ca="1">IFERROR(IF(LEN(Hitos34[[#This Row],[Descripción del hito]])=0,"",IF(AND(BL$7=$E25,$F25=1),Marcador_de_hito,"")),"")</f>
        <v/>
      </c>
      <c r="BM25" s="29" t="str">
        <f>IFERROR(IF(LEN(Hitos34[[#This Row],[Asignado a]])=0,"",IF(AND(BM$7=$E25,$F25=1),Marcador_de_hito,"")),"")</f>
        <v/>
      </c>
      <c r="BN25" s="29" t="str">
        <f ca="1">IFERROR(IF(LEN(Hitos34[[#This Row],[Progreso]])=0,"",IF(AND(BN$7=$E25,$F25=1),Marcador_de_hito,"")),"")</f>
        <v/>
      </c>
      <c r="BO25" s="29" t="str">
        <f ca="1">IFERROR(IF(LEN(Hitos34[[#This Row],[Inicio]])=0,"",IF(AND(BO$7=$E25,$F25=1),Marcador_de_hito,"")),"")</f>
        <v/>
      </c>
      <c r="BP25" s="29" t="str">
        <f ca="1">IFERROR(IF(LEN(Hitos34[[#This Row],[Días]])=0,"",IF(AND(BP$7=$E25,$F25=1),Marcador_de_hito,"")),"")</f>
        <v/>
      </c>
      <c r="BQ25" s="29" t="str">
        <f ca="1">IFERROR(IF(LEN(Hitos34[[#This Row],[Descripción del hito]])=0,"",IF(AND(BQ$7=$E25,$F25=1),Marcador_de_hito,"")),"")</f>
        <v/>
      </c>
      <c r="BR25" s="29" t="str">
        <f>IFERROR(IF(LEN(Hitos34[[#This Row],[Asignado a]])=0,"",IF(AND(BR$7=$E25,$F25=1),Marcador_de_hito,"")),"")</f>
        <v/>
      </c>
      <c r="BS25" s="29" t="str">
        <f ca="1">IFERROR(IF(LEN(Hitos34[[#This Row],[Progreso]])=0,"",IF(AND(BS$7=$E25,$F25=1),Marcador_de_hito,"")),"")</f>
        <v/>
      </c>
      <c r="BT25" s="29" t="str">
        <f ca="1">IFERROR(IF(LEN(Hitos34[[#This Row],[Inicio]])=0,"",IF(AND(BT$7=$E25,$F25=1),Marcador_de_hito,"")),"")</f>
        <v/>
      </c>
      <c r="BU25" s="29" t="str">
        <f ca="1">IFERROR(IF(LEN(Hitos34[[#This Row],[Días]])=0,"",IF(AND(BU$7=$E25,$F25=1),Marcador_de_hito,"")),"")</f>
        <v/>
      </c>
      <c r="BV25" s="29" t="str">
        <f ca="1">IFERROR(IF(LEN(Hitos34[[#This Row],[Descripción del hito]])=0,"",IF(AND(BV$7=$E25,$F25=1),Marcador_de_hito,"")),"")</f>
        <v/>
      </c>
      <c r="BW25" s="29" t="str">
        <f>IFERROR(IF(LEN(Hitos34[[#This Row],[Asignado a]])=0,"",IF(AND(BW$7=$E25,$F25=1),Marcador_de_hito,"")),"")</f>
        <v/>
      </c>
      <c r="BX25" s="29" t="str">
        <f ca="1">IFERROR(IF(LEN(Hitos34[[#This Row],[Progreso]])=0,"",IF(AND(BX$7=$E25,$F25=1),Marcador_de_hito,"")),"")</f>
        <v/>
      </c>
      <c r="BY25" s="29" t="str">
        <f ca="1">IFERROR(IF(LEN(Hitos34[[#This Row],[Inicio]])=0,"",IF(AND(BY$7=$E25,$F25=1),Marcador_de_hito,"")),"")</f>
        <v/>
      </c>
      <c r="BZ25" s="29" t="str">
        <f ca="1">IFERROR(IF(LEN(Hitos34[[#This Row],[Días]])=0,"",IF(AND(BZ$7=$E25,$F25=1),Marcador_de_hito,"")),"")</f>
        <v/>
      </c>
      <c r="CA25" s="29" t="str">
        <f ca="1">IFERROR(IF(LEN(Hitos34[[#This Row],[Descripción del hito]])=0,"",IF(AND(CA$7=$E25,$F25=1),Marcador_de_hito,"")),"")</f>
        <v/>
      </c>
      <c r="CB25" s="29" t="str">
        <f>IFERROR(IF(LEN(Hitos34[[#This Row],[Asignado a]])=0,"",IF(AND(CB$7=$E25,$F25=1),Marcador_de_hito,"")),"")</f>
        <v/>
      </c>
      <c r="CC25" s="29" t="str">
        <f ca="1">IFERROR(IF(LEN(Hitos34[[#This Row],[Progreso]])=0,"",IF(AND(CC$7=$E25,$F25=1),Marcador_de_hito,"")),"")</f>
        <v/>
      </c>
      <c r="CD25" s="29" t="str">
        <f ca="1">IFERROR(IF(LEN(Hitos34[[#This Row],[Inicio]])=0,"",IF(AND(CD$7=$E25,$F25=1),Marcador_de_hito,"")),"")</f>
        <v/>
      </c>
      <c r="CE25" s="29" t="str">
        <f ca="1">IFERROR(IF(LEN(Hitos34[[#This Row],[Días]])=0,"",IF(AND(CE$7=$E25,$F25=1),Marcador_de_hito,"")),"")</f>
        <v/>
      </c>
      <c r="CF25" s="29" t="str">
        <f ca="1">IFERROR(IF(LEN(Hitos34[[#This Row],[Descripción del hito]])=0,"",IF(AND(CF$7=$E25,$F25=1),Marcador_de_hito,"")),"")</f>
        <v/>
      </c>
      <c r="CG25" s="29" t="str">
        <f>IFERROR(IF(LEN(Hitos34[[#This Row],[Asignado a]])=0,"",IF(AND(CG$7=$E25,$F25=1),Marcador_de_hito,"")),"")</f>
        <v/>
      </c>
      <c r="CH25" s="29" t="str">
        <f ca="1">IFERROR(IF(LEN(Hitos34[[#This Row],[Progreso]])=0,"",IF(AND(CH$7=$E25,$F25=1),Marcador_de_hito,"")),"")</f>
        <v/>
      </c>
      <c r="CI25" s="29">
        <f ca="1">IFERROR(IF(LEN(Hitos34[[#This Row],[Inicio]])=0,"",IF(AND(CI$7=$E25,$F25=1),Marcador_de_hito,"")),"")</f>
        <v>1</v>
      </c>
      <c r="CJ25" s="29" t="str">
        <f ca="1">IFERROR(IF(LEN(Hitos34[[#This Row],[Días]])=0,"",IF(AND(CJ$7=$E25,$F25=1),Marcador_de_hito,"")),"")</f>
        <v/>
      </c>
      <c r="CK25" s="29" t="str">
        <f ca="1">IFERROR(IF(LEN(Hitos34[[#This Row],[Descripción del hito]])=0,"",IF(AND(CK$7=$E25,$F25=1),Marcador_de_hito,"")),"")</f>
        <v/>
      </c>
      <c r="CL25" s="29" t="str">
        <f>IFERROR(IF(LEN(Hitos34[[#This Row],[Asignado a]])=0,"",IF(AND(CL$7=$E25,$F25=1),Marcador_de_hito,"")),"")</f>
        <v/>
      </c>
      <c r="CM25" s="29" t="str">
        <f ca="1">IFERROR(IF(LEN(Hitos34[[#This Row],[Progreso]])=0,"",IF(AND(CM$7=$E25,$F25=1),Marcador_de_hito,"")),"")</f>
        <v/>
      </c>
      <c r="CN25" s="29" t="str">
        <f ca="1">IFERROR(IF(LEN(Hitos34[[#This Row],[Inicio]])=0,"",IF(AND(CN$7=$E25,$F25=1),Marcador_de_hito,"")),"")</f>
        <v/>
      </c>
      <c r="CO25" s="29" t="str">
        <f ca="1">IFERROR(IF(LEN(Hitos34[[#This Row],[Días]])=0,"",IF(AND(CO$7=$E25,$F25=1),Marcador_de_hito,"")),"")</f>
        <v/>
      </c>
      <c r="CP25" s="29" t="str">
        <f ca="1">IFERROR(IF(LEN(Hitos34[[#This Row],[Descripción del hito]])=0,"",IF(AND(CP$7=$E25,$F25=1),Marcador_de_hito,"")),"")</f>
        <v/>
      </c>
      <c r="CQ25" s="29" t="str">
        <f>IFERROR(IF(LEN(Hitos34[[#This Row],[Asignado a]])=0,"",IF(AND(CQ$7=$E25,$F25=1),Marcador_de_hito,"")),"")</f>
        <v/>
      </c>
      <c r="CR25" s="29" t="str">
        <f ca="1">IFERROR(IF(LEN(Hitos34[[#This Row],[Progreso]])=0,"",IF(AND(CR$7=$E25,$F25=1),Marcador_de_hito,"")),"")</f>
        <v/>
      </c>
      <c r="CS25" s="29" t="str">
        <f ca="1">IFERROR(IF(LEN(Hitos34[[#This Row],[Inicio]])=0,"",IF(AND(CS$7=$E25,$F25=1),Marcador_de_hito,"")),"")</f>
        <v/>
      </c>
      <c r="CT25" s="29" t="str">
        <f ca="1">IFERROR(IF(LEN(Hitos34[[#This Row],[Días]])=0,"",IF(AND(CT$7=$E25,$F25=1),Marcador_de_hito,"")),"")</f>
        <v/>
      </c>
      <c r="CU25" s="29" t="str">
        <f ca="1">IFERROR(IF(LEN(Hitos34[[#This Row],[Descripción del hito]])=0,"",IF(AND(CU$7=$E25,$F25=1),Marcador_de_hito,"")),"")</f>
        <v/>
      </c>
      <c r="CV25" s="29" t="str">
        <f>IFERROR(IF(LEN(Hitos34[[#This Row],[Asignado a]])=0,"",IF(AND(CV$7=$E25,$F25=1),Marcador_de_hito,"")),"")</f>
        <v/>
      </c>
      <c r="CW25" s="29" t="str">
        <f ca="1">IFERROR(IF(LEN(Hitos34[[#This Row],[Progreso]])=0,"",IF(AND(CW$7=$E25,$F25=1),Marcador_de_hito,"")),"")</f>
        <v/>
      </c>
      <c r="CX25" s="29" t="str">
        <f ca="1">IFERROR(IF(LEN(Hitos34[[#This Row],[Inicio]])=0,"",IF(AND(CX$7=$E25,$F25=1),Marcador_de_hito,"")),"")</f>
        <v/>
      </c>
      <c r="CY25" s="29" t="str">
        <f ca="1">IFERROR(IF(LEN(Hitos34[[#This Row],[Días]])=0,"",IF(AND(CY$7=$E25,$F25=1),Marcador_de_hito,"")),"")</f>
        <v/>
      </c>
      <c r="CZ25" s="29" t="str">
        <f ca="1">IFERROR(IF(LEN(Hitos34[[#This Row],[Descripción del hito]])=0,"",IF(AND(CZ$7=$E25,$F25=1),Marcador_de_hito,"")),"")</f>
        <v/>
      </c>
      <c r="DA25" s="29" t="str">
        <f>IFERROR(IF(LEN(Hitos34[[#This Row],[Asignado a]])=0,"",IF(AND(DA$7=$E25,$F25=1),Marcador_de_hito,"")),"")</f>
        <v/>
      </c>
      <c r="DB25" s="29" t="str">
        <f ca="1">IFERROR(IF(LEN(Hitos34[[#This Row],[Progreso]])=0,"",IF(AND(DB$7=$E25,$F25=1),Marcador_de_hito,"")),"")</f>
        <v/>
      </c>
      <c r="DC25" s="29" t="str">
        <f ca="1">IFERROR(IF(LEN(Hitos34[[#This Row],[Inicio]])=0,"",IF(AND(DC$7=$E25,$F25=1),Marcador_de_hito,"")),"")</f>
        <v/>
      </c>
      <c r="DD25" s="29" t="str">
        <f ca="1">IFERROR(IF(LEN(Hitos34[[#This Row],[Días]])=0,"",IF(AND(DD$7=$E25,$F25=1),Marcador_de_hito,"")),"")</f>
        <v/>
      </c>
      <c r="DE25" s="29" t="str">
        <f ca="1">IFERROR(IF(LEN(Hitos34[[#This Row],[Descripción del hito]])=0,"",IF(AND(DE$7=$E25,$F25=1),Marcador_de_hito,"")),"")</f>
        <v/>
      </c>
      <c r="DF25" s="29" t="str">
        <f>IFERROR(IF(LEN(Hitos34[[#This Row],[Asignado a]])=0,"",IF(AND(DF$7=$E25,$F25=1),Marcador_de_hito,"")),"")</f>
        <v/>
      </c>
      <c r="DG25" s="29" t="str">
        <f ca="1">IFERROR(IF(LEN(Hitos34[[#This Row],[Progreso]])=0,"",IF(AND(DG$7=$E25,$F25=1),Marcador_de_hito,"")),"")</f>
        <v/>
      </c>
      <c r="DH25" s="29" t="str">
        <f ca="1">IFERROR(IF(LEN(Hitos34[[#This Row],[Inicio]])=0,"",IF(AND(DH$7=$E25,$F25=1),Marcador_de_hito,"")),"")</f>
        <v/>
      </c>
      <c r="DI25" s="29" t="str">
        <f ca="1">IFERROR(IF(LEN(Hitos34[[#This Row],[Días]])=0,"",IF(AND(DI$7=$E25,$F25=1),Marcador_de_hito,"")),"")</f>
        <v/>
      </c>
      <c r="DJ25" s="29" t="str">
        <f ca="1">IFERROR(IF(LEN(Hitos34[[#This Row],[Descripción del hito]])=0,"",IF(AND(DJ$7=$E25,$F25=1),Marcador_de_hito,"")),"")</f>
        <v/>
      </c>
      <c r="DK25" s="29" t="str">
        <f>IFERROR(IF(LEN(Hitos34[[#This Row],[Asignado a]])=0,"",IF(AND(DK$7=$E25,$F25=1),Marcador_de_hito,"")),"")</f>
        <v/>
      </c>
      <c r="DL25" s="29" t="str">
        <f ca="1">IFERROR(IF(LEN(Hitos34[[#This Row],[Progreso]])=0,"",IF(AND(DL$7=$E25,$F25=1),Marcador_de_hito,"")),"")</f>
        <v/>
      </c>
      <c r="DM25" s="29" t="str">
        <f ca="1">IFERROR(IF(LEN(Hitos34[[#This Row],[Inicio]])=0,"",IF(AND(DM$7=$E25,$F25=1),Marcador_de_hito,"")),"")</f>
        <v/>
      </c>
      <c r="DN25" s="29" t="str">
        <f ca="1">IFERROR(IF(LEN(Hitos34[[#This Row],[Días]])=0,"",IF(AND(DN$7=$E25,$F25=1),Marcador_de_hito,"")),"")</f>
        <v/>
      </c>
      <c r="DO25" s="29" t="str">
        <f ca="1">IFERROR(IF(LEN(Hitos34[[#This Row],[Descripción del hito]])=0,"",IF(AND(DO$7=$E25,$F25=1),Marcador_de_hito,"")),"")</f>
        <v/>
      </c>
      <c r="DP25" s="29" t="str">
        <f>IFERROR(IF(LEN(Hitos34[[#This Row],[Asignado a]])=0,"",IF(AND(DP$7=$E25,$F25=1),Marcador_de_hito,"")),"")</f>
        <v/>
      </c>
      <c r="DQ25" s="29" t="str">
        <f ca="1">IFERROR(IF(LEN(Hitos34[[#This Row],[Progreso]])=0,"",IF(AND(DQ$7=$E25,$F25=1),Marcador_de_hito,"")),"")</f>
        <v/>
      </c>
      <c r="DR25" s="29" t="str">
        <f ca="1">IFERROR(IF(LEN(Hitos34[[#This Row],[Inicio]])=0,"",IF(AND(DR$7=$E25,$F25=1),Marcador_de_hito,"")),"")</f>
        <v/>
      </c>
      <c r="DS25" s="29" t="str">
        <f ca="1">IFERROR(IF(LEN(Hitos34[[#This Row],[Días]])=0,"",IF(AND(DS$7=$E25,$F25=1),Marcador_de_hito,"")),"")</f>
        <v/>
      </c>
      <c r="DT25" s="29" t="str">
        <f ca="1">IFERROR(IF(LEN(Hitos34[[#This Row],[Descripción del hito]])=0,"",IF(AND(DT$7=$E25,$F25=1),Marcador_de_hito,"")),"")</f>
        <v/>
      </c>
      <c r="DU25" s="29" t="str">
        <f>IFERROR(IF(LEN(Hitos34[[#This Row],[Asignado a]])=0,"",IF(AND(DU$7=$E25,$F25=1),Marcador_de_hito,"")),"")</f>
        <v/>
      </c>
      <c r="DV25" s="29" t="str">
        <f ca="1">IFERROR(IF(LEN(Hitos34[[#This Row],[Progreso]])=0,"",IF(AND(DV$7=$E25,$F25=1),Marcador_de_hito,"")),"")</f>
        <v/>
      </c>
      <c r="DW25" s="29" t="str">
        <f ca="1">IFERROR(IF(LEN(Hitos34[[#This Row],[Inicio]])=0,"",IF(AND(DW$7=$E25,$F25=1),Marcador_de_hito,"")),"")</f>
        <v/>
      </c>
      <c r="DX25" s="29" t="str">
        <f ca="1">IFERROR(IF(LEN(Hitos34[[#This Row],[Días]])=0,"",IF(AND(DX$7=$E25,$F25=1),Marcador_de_hito,"")),"")</f>
        <v/>
      </c>
      <c r="DY25" s="29" t="str">
        <f ca="1">IFERROR(IF(LEN(Hitos34[[#This Row],[Descripción del hito]])=0,"",IF(AND(DY$7=$E25,$F25=1),Marcador_de_hito,"")),"")</f>
        <v/>
      </c>
      <c r="DZ25" s="29" t="str">
        <f>IFERROR(IF(LEN(Hitos34[[#This Row],[Asignado a]])=0,"",IF(AND(DZ$7=$E25,$F25=1),Marcador_de_hito,"")),"")</f>
        <v/>
      </c>
      <c r="EA25" s="29" t="str">
        <f ca="1">IFERROR(IF(LEN(Hitos34[[#This Row],[Progreso]])=0,"",IF(AND(EA$7=$E25,$F25=1),Marcador_de_hito,"")),"")</f>
        <v/>
      </c>
      <c r="EB25" s="29" t="str">
        <f ca="1">IFERROR(IF(LEN(Hitos34[[#This Row],[Inicio]])=0,"",IF(AND(EB$7=$E25,$F25=1),Marcador_de_hito,"")),"")</f>
        <v/>
      </c>
      <c r="EC25" s="29" t="str">
        <f ca="1">IFERROR(IF(LEN(Hitos34[[#This Row],[Días]])=0,"",IF(AND(EC$7=$E25,$F25=1),Marcador_de_hito,"")),"")</f>
        <v/>
      </c>
      <c r="ED25" s="29" t="str">
        <f ca="1">IFERROR(IF(LEN(Hitos34[[#This Row],[Descripción del hito]])=0,"",IF(AND(ED$7=$E25,$F25=1),Marcador_de_hito,"")),"")</f>
        <v/>
      </c>
      <c r="EE25" s="29" t="str">
        <f>IFERROR(IF(LEN(Hitos34[[#This Row],[Asignado a]])=0,"",IF(AND(EE$7=$E25,$F25=1),Marcador_de_hito,"")),"")</f>
        <v/>
      </c>
      <c r="EF25" s="29" t="str">
        <f ca="1">IFERROR(IF(LEN(Hitos34[[#This Row],[Progreso]])=0,"",IF(AND(EF$7=$E25,$F25=1),Marcador_de_hito,"")),"")</f>
        <v/>
      </c>
      <c r="EG25" s="29" t="str">
        <f ca="1">IFERROR(IF(LEN(Hitos34[[#This Row],[Inicio]])=0,"",IF(AND(EG$7=$E25,$F25=1),Marcador_de_hito,"")),"")</f>
        <v/>
      </c>
      <c r="EH25" s="29" t="str">
        <f ca="1">IFERROR(IF(LEN(Hitos34[[#This Row],[Días]])=0,"",IF(AND(EH$7=$E25,$F25=1),Marcador_de_hito,"")),"")</f>
        <v/>
      </c>
      <c r="EI25" s="29" t="str">
        <f ca="1">IFERROR(IF(LEN(Hitos34[[#This Row],[Descripción del hito]])=0,"",IF(AND(EI$7=$E25,$F25=1),Marcador_de_hito,"")),"")</f>
        <v/>
      </c>
      <c r="EJ25" s="29" t="str">
        <f>IFERROR(IF(LEN(Hitos34[[#This Row],[Asignado a]])=0,"",IF(AND(EJ$7=$E25,$F25=1),Marcador_de_hito,"")),"")</f>
        <v/>
      </c>
      <c r="EK25" s="29" t="str">
        <f ca="1">IFERROR(IF(LEN(Hitos34[[#This Row],[Progreso]])=0,"",IF(AND(EK$7=$E25,$F25=1),Marcador_de_hito,"")),"")</f>
        <v/>
      </c>
      <c r="EL25" s="29" t="str">
        <f ca="1">IFERROR(IF(LEN(Hitos34[[#This Row],[Inicio]])=0,"",IF(AND(EL$7=$E25,$F25=1),Marcador_de_hito,"")),"")</f>
        <v/>
      </c>
      <c r="EM25" s="29" t="str">
        <f ca="1">IFERROR(IF(LEN(Hitos34[[#This Row],[Días]])=0,"",IF(AND(EM$7=$E25,$F25=1),Marcador_de_hito,"")),"")</f>
        <v/>
      </c>
      <c r="EN25" s="29" t="str">
        <f ca="1">IFERROR(IF(LEN(Hitos34[[#This Row],[Descripción del hito]])=0,"",IF(AND(EN$7=$E25,$F25=1),Marcador_de_hito,"")),"")</f>
        <v/>
      </c>
      <c r="EO25" s="29" t="str">
        <f>IFERROR(IF(LEN(Hitos34[[#This Row],[Asignado a]])=0,"",IF(AND(EO$7=$E25,$F25=1),Marcador_de_hito,"")),"")</f>
        <v/>
      </c>
      <c r="EP25" s="29" t="str">
        <f ca="1">IFERROR(IF(LEN(Hitos34[[#This Row],[Progreso]])=0,"",IF(AND(EP$7=$E25,$F25=1),Marcador_de_hito,"")),"")</f>
        <v/>
      </c>
      <c r="EQ25" s="29" t="str">
        <f ca="1">IFERROR(IF(LEN(Hitos34[[#This Row],[Inicio]])=0,"",IF(AND(EQ$7=$E25,$F25=1),Marcador_de_hito,"")),"")</f>
        <v/>
      </c>
      <c r="ER25" s="29" t="str">
        <f ca="1">IFERROR(IF(LEN(Hitos34[[#This Row],[Días]])=0,"",IF(AND(ER$7=$E25,$F25=1),Marcador_de_hito,"")),"")</f>
        <v/>
      </c>
      <c r="ES25" s="29" t="str">
        <f ca="1">IFERROR(IF(LEN(Hitos34[[#This Row],[Descripción del hito]])=0,"",IF(AND(ES$7=$E25,$F25=1),Marcador_de_hito,"")),"")</f>
        <v/>
      </c>
      <c r="ET25" s="29" t="str">
        <f>IFERROR(IF(LEN(Hitos34[[#This Row],[Asignado a]])=0,"",IF(AND(ET$7=$E25,$F25=1),Marcador_de_hito,"")),"")</f>
        <v/>
      </c>
      <c r="EU25" s="29" t="str">
        <f ca="1">IFERROR(IF(LEN(Hitos34[[#This Row],[Progreso]])=0,"",IF(AND(EU$7=$E25,$F25=1),Marcador_de_hito,"")),"")</f>
        <v/>
      </c>
      <c r="EV25" s="29" t="str">
        <f ca="1">IFERROR(IF(LEN(Hitos34[[#This Row],[Inicio]])=0,"",IF(AND(EV$7=$E25,$F25=1),Marcador_de_hito,"")),"")</f>
        <v/>
      </c>
      <c r="EW25" s="29" t="str">
        <f ca="1">IFERROR(IF(LEN(Hitos34[[#This Row],[Días]])=0,"",IF(AND(EW$7=$E25,$F25=1),Marcador_de_hito,"")),"")</f>
        <v/>
      </c>
      <c r="EX25" s="29" t="str">
        <f ca="1">IFERROR(IF(LEN(Hitos34[[#This Row],[Descripción del hito]])=0,"",IF(AND(EX$7=$E25,$F25=1),Marcador_de_hito,"")),"")</f>
        <v/>
      </c>
      <c r="EY25" s="29" t="str">
        <f>IFERROR(IF(LEN(Hitos34[[#This Row],[Asignado a]])=0,"",IF(AND(EY$7=$E25,$F25=1),Marcador_de_hito,"")),"")</f>
        <v/>
      </c>
      <c r="EZ25" s="29" t="str">
        <f ca="1">IFERROR(IF(LEN(Hitos34[[#This Row],[Progreso]])=0,"",IF(AND(EZ$7=$E25,$F25=1),Marcador_de_hito,"")),"")</f>
        <v/>
      </c>
    </row>
    <row r="26" spans="1:156" s="1" customFormat="1" ht="30" customHeight="1" outlineLevel="1" x14ac:dyDescent="0.3">
      <c r="A26" s="9"/>
      <c r="B26" s="43" t="s">
        <v>35</v>
      </c>
      <c r="C26" s="17"/>
      <c r="D26" s="91"/>
      <c r="E26" s="45"/>
      <c r="F26" s="16"/>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c r="BL26" s="29" t="str">
        <f ca="1">IFERROR(IF(LEN(Hitos34[[#This Row],[Descripción del hito]])=0,"",IF(AND(BL$7=$E26,$F26=1),Marcador_de_hito,"")),"")</f>
        <v/>
      </c>
      <c r="BM26" s="29" t="str">
        <f>IFERROR(IF(LEN(Hitos34[[#This Row],[Asignado a]])=0,"",IF(AND(BM$7=$E26,$F26=1),Marcador_de_hito,"")),"")</f>
        <v/>
      </c>
      <c r="BN26" s="29" t="str">
        <f>IFERROR(IF(LEN(Hitos34[[#This Row],[Progreso]])=0,"",IF(AND(BN$7=$E26,$F26=1),Marcador_de_hito,"")),"")</f>
        <v/>
      </c>
      <c r="BO26" s="29" t="str">
        <f>IFERROR(IF(LEN(Hitos34[[#This Row],[Inicio]])=0,"",IF(AND(BO$7=$E26,$F26=1),Marcador_de_hito,"")),"")</f>
        <v/>
      </c>
      <c r="BP26" s="29" t="str">
        <f>IFERROR(IF(LEN(Hitos34[[#This Row],[Días]])=0,"",IF(AND(BP$7=$E26,$F26=1),Marcador_de_hito,"")),"")</f>
        <v/>
      </c>
      <c r="BQ26" s="29" t="str">
        <f ca="1">IFERROR(IF(LEN(Hitos34[[#This Row],[Descripción del hito]])=0,"",IF(AND(BQ$7=$E26,$F26=1),Marcador_de_hito,"")),"")</f>
        <v/>
      </c>
      <c r="BR26" s="29" t="str">
        <f>IFERROR(IF(LEN(Hitos34[[#This Row],[Asignado a]])=0,"",IF(AND(BR$7=$E26,$F26=1),Marcador_de_hito,"")),"")</f>
        <v/>
      </c>
      <c r="BS26" s="29" t="str">
        <f>IFERROR(IF(LEN(Hitos34[[#This Row],[Progreso]])=0,"",IF(AND(BS$7=$E26,$F26=1),Marcador_de_hito,"")),"")</f>
        <v/>
      </c>
      <c r="BT26" s="29" t="str">
        <f>IFERROR(IF(LEN(Hitos34[[#This Row],[Inicio]])=0,"",IF(AND(BT$7=$E26,$F26=1),Marcador_de_hito,"")),"")</f>
        <v/>
      </c>
      <c r="BU26" s="29" t="str">
        <f>IFERROR(IF(LEN(Hitos34[[#This Row],[Días]])=0,"",IF(AND(BU$7=$E26,$F26=1),Marcador_de_hito,"")),"")</f>
        <v/>
      </c>
      <c r="BV26" s="29" t="str">
        <f ca="1">IFERROR(IF(LEN(Hitos34[[#This Row],[Descripción del hito]])=0,"",IF(AND(BV$7=$E26,$F26=1),Marcador_de_hito,"")),"")</f>
        <v/>
      </c>
      <c r="BW26" s="29" t="str">
        <f>IFERROR(IF(LEN(Hitos34[[#This Row],[Asignado a]])=0,"",IF(AND(BW$7=$E26,$F26=1),Marcador_de_hito,"")),"")</f>
        <v/>
      </c>
      <c r="BX26" s="29" t="str">
        <f>IFERROR(IF(LEN(Hitos34[[#This Row],[Progreso]])=0,"",IF(AND(BX$7=$E26,$F26=1),Marcador_de_hito,"")),"")</f>
        <v/>
      </c>
      <c r="BY26" s="29" t="str">
        <f>IFERROR(IF(LEN(Hitos34[[#This Row],[Inicio]])=0,"",IF(AND(BY$7=$E26,$F26=1),Marcador_de_hito,"")),"")</f>
        <v/>
      </c>
      <c r="BZ26" s="29" t="str">
        <f>IFERROR(IF(LEN(Hitos34[[#This Row],[Días]])=0,"",IF(AND(BZ$7=$E26,$F26=1),Marcador_de_hito,"")),"")</f>
        <v/>
      </c>
      <c r="CA26" s="29" t="str">
        <f ca="1">IFERROR(IF(LEN(Hitos34[[#This Row],[Descripción del hito]])=0,"",IF(AND(CA$7=$E26,$F26=1),Marcador_de_hito,"")),"")</f>
        <v/>
      </c>
      <c r="CB26" s="29" t="str">
        <f>IFERROR(IF(LEN(Hitos34[[#This Row],[Asignado a]])=0,"",IF(AND(CB$7=$E26,$F26=1),Marcador_de_hito,"")),"")</f>
        <v/>
      </c>
      <c r="CC26" s="29" t="str">
        <f>IFERROR(IF(LEN(Hitos34[[#This Row],[Progreso]])=0,"",IF(AND(CC$7=$E26,$F26=1),Marcador_de_hito,"")),"")</f>
        <v/>
      </c>
      <c r="CD26" s="29" t="str">
        <f>IFERROR(IF(LEN(Hitos34[[#This Row],[Inicio]])=0,"",IF(AND(CD$7=$E26,$F26=1),Marcador_de_hito,"")),"")</f>
        <v/>
      </c>
      <c r="CE26" s="29" t="str">
        <f>IFERROR(IF(LEN(Hitos34[[#This Row],[Días]])=0,"",IF(AND(CE$7=$E26,$F26=1),Marcador_de_hito,"")),"")</f>
        <v/>
      </c>
      <c r="CF26" s="29" t="str">
        <f ca="1">IFERROR(IF(LEN(Hitos34[[#This Row],[Descripción del hito]])=0,"",IF(AND(CF$7=$E26,$F26=1),Marcador_de_hito,"")),"")</f>
        <v/>
      </c>
      <c r="CG26" s="29" t="str">
        <f>IFERROR(IF(LEN(Hitos34[[#This Row],[Asignado a]])=0,"",IF(AND(CG$7=$E26,$F26=1),Marcador_de_hito,"")),"")</f>
        <v/>
      </c>
      <c r="CH26" s="29" t="str">
        <f>IFERROR(IF(LEN(Hitos34[[#This Row],[Progreso]])=0,"",IF(AND(CH$7=$E26,$F26=1),Marcador_de_hito,"")),"")</f>
        <v/>
      </c>
      <c r="CI26" s="29" t="str">
        <f>IFERROR(IF(LEN(Hitos34[[#This Row],[Inicio]])=0,"",IF(AND(CI$7=$E26,$F26=1),Marcador_de_hito,"")),"")</f>
        <v/>
      </c>
      <c r="CJ26" s="29" t="str">
        <f>IFERROR(IF(LEN(Hitos34[[#This Row],[Días]])=0,"",IF(AND(CJ$7=$E26,$F26=1),Marcador_de_hito,"")),"")</f>
        <v/>
      </c>
      <c r="CK26" s="29" t="str">
        <f ca="1">IFERROR(IF(LEN(Hitos34[[#This Row],[Descripción del hito]])=0,"",IF(AND(CK$7=$E26,$F26=1),Marcador_de_hito,"")),"")</f>
        <v/>
      </c>
      <c r="CL26" s="29" t="str">
        <f>IFERROR(IF(LEN(Hitos34[[#This Row],[Asignado a]])=0,"",IF(AND(CL$7=$E26,$F26=1),Marcador_de_hito,"")),"")</f>
        <v/>
      </c>
      <c r="CM26" s="29" t="str">
        <f>IFERROR(IF(LEN(Hitos34[[#This Row],[Progreso]])=0,"",IF(AND(CM$7=$E26,$F26=1),Marcador_de_hito,"")),"")</f>
        <v/>
      </c>
      <c r="CN26" s="29" t="str">
        <f>IFERROR(IF(LEN(Hitos34[[#This Row],[Inicio]])=0,"",IF(AND(CN$7=$E26,$F26=1),Marcador_de_hito,"")),"")</f>
        <v/>
      </c>
      <c r="CO26" s="29" t="str">
        <f>IFERROR(IF(LEN(Hitos34[[#This Row],[Días]])=0,"",IF(AND(CO$7=$E26,$F26=1),Marcador_de_hito,"")),"")</f>
        <v/>
      </c>
      <c r="CP26" s="29" t="str">
        <f ca="1">IFERROR(IF(LEN(Hitos34[[#This Row],[Descripción del hito]])=0,"",IF(AND(CP$7=$E26,$F26=1),Marcador_de_hito,"")),"")</f>
        <v/>
      </c>
      <c r="CQ26" s="29" t="str">
        <f>IFERROR(IF(LEN(Hitos34[[#This Row],[Asignado a]])=0,"",IF(AND(CQ$7=$E26,$F26=1),Marcador_de_hito,"")),"")</f>
        <v/>
      </c>
      <c r="CR26" s="29" t="str">
        <f>IFERROR(IF(LEN(Hitos34[[#This Row],[Progreso]])=0,"",IF(AND(CR$7=$E26,$F26=1),Marcador_de_hito,"")),"")</f>
        <v/>
      </c>
      <c r="CS26" s="29" t="str">
        <f>IFERROR(IF(LEN(Hitos34[[#This Row],[Inicio]])=0,"",IF(AND(CS$7=$E26,$F26=1),Marcador_de_hito,"")),"")</f>
        <v/>
      </c>
      <c r="CT26" s="29" t="str">
        <f>IFERROR(IF(LEN(Hitos34[[#This Row],[Días]])=0,"",IF(AND(CT$7=$E26,$F26=1),Marcador_de_hito,"")),"")</f>
        <v/>
      </c>
      <c r="CU26" s="29" t="str">
        <f ca="1">IFERROR(IF(LEN(Hitos34[[#This Row],[Descripción del hito]])=0,"",IF(AND(CU$7=$E26,$F26=1),Marcador_de_hito,"")),"")</f>
        <v/>
      </c>
      <c r="CV26" s="29" t="str">
        <f>IFERROR(IF(LEN(Hitos34[[#This Row],[Asignado a]])=0,"",IF(AND(CV$7=$E26,$F26=1),Marcador_de_hito,"")),"")</f>
        <v/>
      </c>
      <c r="CW26" s="29" t="str">
        <f>IFERROR(IF(LEN(Hitos34[[#This Row],[Progreso]])=0,"",IF(AND(CW$7=$E26,$F26=1),Marcador_de_hito,"")),"")</f>
        <v/>
      </c>
      <c r="CX26" s="29" t="str">
        <f>IFERROR(IF(LEN(Hitos34[[#This Row],[Inicio]])=0,"",IF(AND(CX$7=$E26,$F26=1),Marcador_de_hito,"")),"")</f>
        <v/>
      </c>
      <c r="CY26" s="29" t="str">
        <f>IFERROR(IF(LEN(Hitos34[[#This Row],[Días]])=0,"",IF(AND(CY$7=$E26,$F26=1),Marcador_de_hito,"")),"")</f>
        <v/>
      </c>
      <c r="CZ26" s="29" t="str">
        <f ca="1">IFERROR(IF(LEN(Hitos34[[#This Row],[Descripción del hito]])=0,"",IF(AND(CZ$7=$E26,$F26=1),Marcador_de_hito,"")),"")</f>
        <v/>
      </c>
      <c r="DA26" s="29" t="str">
        <f>IFERROR(IF(LEN(Hitos34[[#This Row],[Asignado a]])=0,"",IF(AND(DA$7=$E26,$F26=1),Marcador_de_hito,"")),"")</f>
        <v/>
      </c>
      <c r="DB26" s="29" t="str">
        <f>IFERROR(IF(LEN(Hitos34[[#This Row],[Progreso]])=0,"",IF(AND(DB$7=$E26,$F26=1),Marcador_de_hito,"")),"")</f>
        <v/>
      </c>
      <c r="DC26" s="29" t="str">
        <f>IFERROR(IF(LEN(Hitos34[[#This Row],[Inicio]])=0,"",IF(AND(DC$7=$E26,$F26=1),Marcador_de_hito,"")),"")</f>
        <v/>
      </c>
      <c r="DD26" s="29" t="str">
        <f>IFERROR(IF(LEN(Hitos34[[#This Row],[Días]])=0,"",IF(AND(DD$7=$E26,$F26=1),Marcador_de_hito,"")),"")</f>
        <v/>
      </c>
      <c r="DE26" s="29" t="str">
        <f ca="1">IFERROR(IF(LEN(Hitos34[[#This Row],[Descripción del hito]])=0,"",IF(AND(DE$7=$E26,$F26=1),Marcador_de_hito,"")),"")</f>
        <v/>
      </c>
      <c r="DF26" s="29" t="str">
        <f>IFERROR(IF(LEN(Hitos34[[#This Row],[Asignado a]])=0,"",IF(AND(DF$7=$E26,$F26=1),Marcador_de_hito,"")),"")</f>
        <v/>
      </c>
      <c r="DG26" s="29" t="str">
        <f>IFERROR(IF(LEN(Hitos34[[#This Row],[Progreso]])=0,"",IF(AND(DG$7=$E26,$F26=1),Marcador_de_hito,"")),"")</f>
        <v/>
      </c>
      <c r="DH26" s="29" t="str">
        <f>IFERROR(IF(LEN(Hitos34[[#This Row],[Inicio]])=0,"",IF(AND(DH$7=$E26,$F26=1),Marcador_de_hito,"")),"")</f>
        <v/>
      </c>
      <c r="DI26" s="29" t="str">
        <f>IFERROR(IF(LEN(Hitos34[[#This Row],[Días]])=0,"",IF(AND(DI$7=$E26,$F26=1),Marcador_de_hito,"")),"")</f>
        <v/>
      </c>
      <c r="DJ26" s="29" t="str">
        <f ca="1">IFERROR(IF(LEN(Hitos34[[#This Row],[Descripción del hito]])=0,"",IF(AND(DJ$7=$E26,$F26=1),Marcador_de_hito,"")),"")</f>
        <v/>
      </c>
      <c r="DK26" s="29" t="str">
        <f>IFERROR(IF(LEN(Hitos34[[#This Row],[Asignado a]])=0,"",IF(AND(DK$7=$E26,$F26=1),Marcador_de_hito,"")),"")</f>
        <v/>
      </c>
      <c r="DL26" s="29" t="str">
        <f>IFERROR(IF(LEN(Hitos34[[#This Row],[Progreso]])=0,"",IF(AND(DL$7=$E26,$F26=1),Marcador_de_hito,"")),"")</f>
        <v/>
      </c>
      <c r="DM26" s="29" t="str">
        <f>IFERROR(IF(LEN(Hitos34[[#This Row],[Inicio]])=0,"",IF(AND(DM$7=$E26,$F26=1),Marcador_de_hito,"")),"")</f>
        <v/>
      </c>
      <c r="DN26" s="29" t="str">
        <f>IFERROR(IF(LEN(Hitos34[[#This Row],[Días]])=0,"",IF(AND(DN$7=$E26,$F26=1),Marcador_de_hito,"")),"")</f>
        <v/>
      </c>
      <c r="DO26" s="29" t="str">
        <f ca="1">IFERROR(IF(LEN(Hitos34[[#This Row],[Descripción del hito]])=0,"",IF(AND(DO$7=$E26,$F26=1),Marcador_de_hito,"")),"")</f>
        <v/>
      </c>
      <c r="DP26" s="29" t="str">
        <f>IFERROR(IF(LEN(Hitos34[[#This Row],[Asignado a]])=0,"",IF(AND(DP$7=$E26,$F26=1),Marcador_de_hito,"")),"")</f>
        <v/>
      </c>
      <c r="DQ26" s="29" t="str">
        <f>IFERROR(IF(LEN(Hitos34[[#This Row],[Progreso]])=0,"",IF(AND(DQ$7=$E26,$F26=1),Marcador_de_hito,"")),"")</f>
        <v/>
      </c>
      <c r="DR26" s="29" t="str">
        <f>IFERROR(IF(LEN(Hitos34[[#This Row],[Inicio]])=0,"",IF(AND(DR$7=$E26,$F26=1),Marcador_de_hito,"")),"")</f>
        <v/>
      </c>
      <c r="DS26" s="29" t="str">
        <f>IFERROR(IF(LEN(Hitos34[[#This Row],[Días]])=0,"",IF(AND(DS$7=$E26,$F26=1),Marcador_de_hito,"")),"")</f>
        <v/>
      </c>
      <c r="DT26" s="29" t="str">
        <f ca="1">IFERROR(IF(LEN(Hitos34[[#This Row],[Descripción del hito]])=0,"",IF(AND(DT$7=$E26,$F26=1),Marcador_de_hito,"")),"")</f>
        <v/>
      </c>
      <c r="DU26" s="29" t="str">
        <f>IFERROR(IF(LEN(Hitos34[[#This Row],[Asignado a]])=0,"",IF(AND(DU$7=$E26,$F26=1),Marcador_de_hito,"")),"")</f>
        <v/>
      </c>
      <c r="DV26" s="29" t="str">
        <f>IFERROR(IF(LEN(Hitos34[[#This Row],[Progreso]])=0,"",IF(AND(DV$7=$E26,$F26=1),Marcador_de_hito,"")),"")</f>
        <v/>
      </c>
      <c r="DW26" s="29" t="str">
        <f>IFERROR(IF(LEN(Hitos34[[#This Row],[Inicio]])=0,"",IF(AND(DW$7=$E26,$F26=1),Marcador_de_hito,"")),"")</f>
        <v/>
      </c>
      <c r="DX26" s="29" t="str">
        <f>IFERROR(IF(LEN(Hitos34[[#This Row],[Días]])=0,"",IF(AND(DX$7=$E26,$F26=1),Marcador_de_hito,"")),"")</f>
        <v/>
      </c>
      <c r="DY26" s="29" t="str">
        <f ca="1">IFERROR(IF(LEN(Hitos34[[#This Row],[Descripción del hito]])=0,"",IF(AND(DY$7=$E26,$F26=1),Marcador_de_hito,"")),"")</f>
        <v/>
      </c>
      <c r="DZ26" s="29" t="str">
        <f>IFERROR(IF(LEN(Hitos34[[#This Row],[Asignado a]])=0,"",IF(AND(DZ$7=$E26,$F26=1),Marcador_de_hito,"")),"")</f>
        <v/>
      </c>
      <c r="EA26" s="29" t="str">
        <f>IFERROR(IF(LEN(Hitos34[[#This Row],[Progreso]])=0,"",IF(AND(EA$7=$E26,$F26=1),Marcador_de_hito,"")),"")</f>
        <v/>
      </c>
      <c r="EB26" s="29" t="str">
        <f>IFERROR(IF(LEN(Hitos34[[#This Row],[Inicio]])=0,"",IF(AND(EB$7=$E26,$F26=1),Marcador_de_hito,"")),"")</f>
        <v/>
      </c>
      <c r="EC26" s="29" t="str">
        <f>IFERROR(IF(LEN(Hitos34[[#This Row],[Días]])=0,"",IF(AND(EC$7=$E26,$F26=1),Marcador_de_hito,"")),"")</f>
        <v/>
      </c>
      <c r="ED26" s="29" t="str">
        <f ca="1">IFERROR(IF(LEN(Hitos34[[#This Row],[Descripción del hito]])=0,"",IF(AND(ED$7=$E26,$F26=1),Marcador_de_hito,"")),"")</f>
        <v/>
      </c>
      <c r="EE26" s="29" t="str">
        <f>IFERROR(IF(LEN(Hitos34[[#This Row],[Asignado a]])=0,"",IF(AND(EE$7=$E26,$F26=1),Marcador_de_hito,"")),"")</f>
        <v/>
      </c>
      <c r="EF26" s="29" t="str">
        <f>IFERROR(IF(LEN(Hitos34[[#This Row],[Progreso]])=0,"",IF(AND(EF$7=$E26,$F26=1),Marcador_de_hito,"")),"")</f>
        <v/>
      </c>
      <c r="EG26" s="29" t="str">
        <f>IFERROR(IF(LEN(Hitos34[[#This Row],[Inicio]])=0,"",IF(AND(EG$7=$E26,$F26=1),Marcador_de_hito,"")),"")</f>
        <v/>
      </c>
      <c r="EH26" s="29" t="str">
        <f>IFERROR(IF(LEN(Hitos34[[#This Row],[Días]])=0,"",IF(AND(EH$7=$E26,$F26=1),Marcador_de_hito,"")),"")</f>
        <v/>
      </c>
      <c r="EI26" s="29" t="str">
        <f ca="1">IFERROR(IF(LEN(Hitos34[[#This Row],[Descripción del hito]])=0,"",IF(AND(EI$7=$E26,$F26=1),Marcador_de_hito,"")),"")</f>
        <v/>
      </c>
      <c r="EJ26" s="29" t="str">
        <f>IFERROR(IF(LEN(Hitos34[[#This Row],[Asignado a]])=0,"",IF(AND(EJ$7=$E26,$F26=1),Marcador_de_hito,"")),"")</f>
        <v/>
      </c>
      <c r="EK26" s="29" t="str">
        <f>IFERROR(IF(LEN(Hitos34[[#This Row],[Progreso]])=0,"",IF(AND(EK$7=$E26,$F26=1),Marcador_de_hito,"")),"")</f>
        <v/>
      </c>
      <c r="EL26" s="29" t="str">
        <f>IFERROR(IF(LEN(Hitos34[[#This Row],[Inicio]])=0,"",IF(AND(EL$7=$E26,$F26=1),Marcador_de_hito,"")),"")</f>
        <v/>
      </c>
      <c r="EM26" s="29" t="str">
        <f>IFERROR(IF(LEN(Hitos34[[#This Row],[Días]])=0,"",IF(AND(EM$7=$E26,$F26=1),Marcador_de_hito,"")),"")</f>
        <v/>
      </c>
      <c r="EN26" s="29" t="str">
        <f ca="1">IFERROR(IF(LEN(Hitos34[[#This Row],[Descripción del hito]])=0,"",IF(AND(EN$7=$E26,$F26=1),Marcador_de_hito,"")),"")</f>
        <v/>
      </c>
      <c r="EO26" s="29" t="str">
        <f>IFERROR(IF(LEN(Hitos34[[#This Row],[Asignado a]])=0,"",IF(AND(EO$7=$E26,$F26=1),Marcador_de_hito,"")),"")</f>
        <v/>
      </c>
      <c r="EP26" s="29" t="str">
        <f>IFERROR(IF(LEN(Hitos34[[#This Row],[Progreso]])=0,"",IF(AND(EP$7=$E26,$F26=1),Marcador_de_hito,"")),"")</f>
        <v/>
      </c>
      <c r="EQ26" s="29" t="str">
        <f>IFERROR(IF(LEN(Hitos34[[#This Row],[Inicio]])=0,"",IF(AND(EQ$7=$E26,$F26=1),Marcador_de_hito,"")),"")</f>
        <v/>
      </c>
      <c r="ER26" s="29" t="str">
        <f>IFERROR(IF(LEN(Hitos34[[#This Row],[Días]])=0,"",IF(AND(ER$7=$E26,$F26=1),Marcador_de_hito,"")),"")</f>
        <v/>
      </c>
      <c r="ES26" s="29" t="str">
        <f ca="1">IFERROR(IF(LEN(Hitos34[[#This Row],[Descripción del hito]])=0,"",IF(AND(ES$7=$E26,$F26=1),Marcador_de_hito,"")),"")</f>
        <v/>
      </c>
      <c r="ET26" s="29" t="str">
        <f>IFERROR(IF(LEN(Hitos34[[#This Row],[Asignado a]])=0,"",IF(AND(ET$7=$E26,$F26=1),Marcador_de_hito,"")),"")</f>
        <v/>
      </c>
      <c r="EU26" s="29" t="str">
        <f>IFERROR(IF(LEN(Hitos34[[#This Row],[Progreso]])=0,"",IF(AND(EU$7=$E26,$F26=1),Marcador_de_hito,"")),"")</f>
        <v/>
      </c>
      <c r="EV26" s="29" t="str">
        <f>IFERROR(IF(LEN(Hitos34[[#This Row],[Inicio]])=0,"",IF(AND(EV$7=$E26,$F26=1),Marcador_de_hito,"")),"")</f>
        <v/>
      </c>
      <c r="EW26" s="29" t="str">
        <f>IFERROR(IF(LEN(Hitos34[[#This Row],[Días]])=0,"",IF(AND(EW$7=$E26,$F26=1),Marcador_de_hito,"")),"")</f>
        <v/>
      </c>
      <c r="EX26" s="29" t="str">
        <f ca="1">IFERROR(IF(LEN(Hitos34[[#This Row],[Descripción del hito]])=0,"",IF(AND(EX$7=$E26,$F26=1),Marcador_de_hito,"")),"")</f>
        <v/>
      </c>
      <c r="EY26" s="29" t="str">
        <f>IFERROR(IF(LEN(Hitos34[[#This Row],[Asignado a]])=0,"",IF(AND(EY$7=$E26,$F26=1),Marcador_de_hito,"")),"")</f>
        <v/>
      </c>
      <c r="EZ26" s="29" t="str">
        <f>IFERROR(IF(LEN(Hitos34[[#This Row],[Progreso]])=0,"",IF(AND(EZ$7=$E26,$F26=1),Marcador_de_hito,"")),"")</f>
        <v/>
      </c>
    </row>
    <row r="27" spans="1:156" s="1" customFormat="1" ht="30" customHeight="1" outlineLevel="1" x14ac:dyDescent="0.3">
      <c r="A27" s="9"/>
      <c r="B27" s="52" t="s">
        <v>36</v>
      </c>
      <c r="C27" s="17"/>
      <c r="D27" s="91">
        <v>1</v>
      </c>
      <c r="E27" s="45">
        <f>DATE(2023, 4,24)</f>
        <v>45040</v>
      </c>
      <c r="F27" s="16">
        <v>10</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c r="BL27" s="29" t="str">
        <f ca="1">IFERROR(IF(LEN(Hitos34[[#This Row],[Descripción del hito]])=0,"",IF(AND(BL$7=$E27,$F27=1),Marcador_de_hito,"")),"")</f>
        <v/>
      </c>
      <c r="BM27" s="29" t="str">
        <f>IFERROR(IF(LEN(Hitos34[[#This Row],[Asignado a]])=0,"",IF(AND(BM$7=$E27,$F27=1),Marcador_de_hito,"")),"")</f>
        <v/>
      </c>
      <c r="BN27" s="29" t="str">
        <f ca="1">IFERROR(IF(LEN(Hitos34[[#This Row],[Progreso]])=0,"",IF(AND(BN$7=$E27,$F27=1),Marcador_de_hito,"")),"")</f>
        <v/>
      </c>
      <c r="BO27" s="29" t="str">
        <f ca="1">IFERROR(IF(LEN(Hitos34[[#This Row],[Inicio]])=0,"",IF(AND(BO$7=$E27,$F27=1),Marcador_de_hito,"")),"")</f>
        <v/>
      </c>
      <c r="BP27" s="29" t="str">
        <f ca="1">IFERROR(IF(LEN(Hitos34[[#This Row],[Días]])=0,"",IF(AND(BP$7=$E27,$F27=1),Marcador_de_hito,"")),"")</f>
        <v/>
      </c>
      <c r="BQ27" s="29" t="str">
        <f ca="1">IFERROR(IF(LEN(Hitos34[[#This Row],[Descripción del hito]])=0,"",IF(AND(BQ$7=$E27,$F27=1),Marcador_de_hito,"")),"")</f>
        <v/>
      </c>
      <c r="BR27" s="29" t="str">
        <f>IFERROR(IF(LEN(Hitos34[[#This Row],[Asignado a]])=0,"",IF(AND(BR$7=$E27,$F27=1),Marcador_de_hito,"")),"")</f>
        <v/>
      </c>
      <c r="BS27" s="29" t="str">
        <f ca="1">IFERROR(IF(LEN(Hitos34[[#This Row],[Progreso]])=0,"",IF(AND(BS$7=$E27,$F27=1),Marcador_de_hito,"")),"")</f>
        <v/>
      </c>
      <c r="BT27" s="29" t="str">
        <f ca="1">IFERROR(IF(LEN(Hitos34[[#This Row],[Inicio]])=0,"",IF(AND(BT$7=$E27,$F27=1),Marcador_de_hito,"")),"")</f>
        <v/>
      </c>
      <c r="BU27" s="29" t="str">
        <f ca="1">IFERROR(IF(LEN(Hitos34[[#This Row],[Días]])=0,"",IF(AND(BU$7=$E27,$F27=1),Marcador_de_hito,"")),"")</f>
        <v/>
      </c>
      <c r="BV27" s="29" t="str">
        <f ca="1">IFERROR(IF(LEN(Hitos34[[#This Row],[Descripción del hito]])=0,"",IF(AND(BV$7=$E27,$F27=1),Marcador_de_hito,"")),"")</f>
        <v/>
      </c>
      <c r="BW27" s="29" t="str">
        <f>IFERROR(IF(LEN(Hitos34[[#This Row],[Asignado a]])=0,"",IF(AND(BW$7=$E27,$F27=1),Marcador_de_hito,"")),"")</f>
        <v/>
      </c>
      <c r="BX27" s="29" t="str">
        <f ca="1">IFERROR(IF(LEN(Hitos34[[#This Row],[Progreso]])=0,"",IF(AND(BX$7=$E27,$F27=1),Marcador_de_hito,"")),"")</f>
        <v/>
      </c>
      <c r="BY27" s="29" t="str">
        <f ca="1">IFERROR(IF(LEN(Hitos34[[#This Row],[Inicio]])=0,"",IF(AND(BY$7=$E27,$F27=1),Marcador_de_hito,"")),"")</f>
        <v/>
      </c>
      <c r="BZ27" s="29" t="str">
        <f ca="1">IFERROR(IF(LEN(Hitos34[[#This Row],[Días]])=0,"",IF(AND(BZ$7=$E27,$F27=1),Marcador_de_hito,"")),"")</f>
        <v/>
      </c>
      <c r="CA27" s="29" t="str">
        <f ca="1">IFERROR(IF(LEN(Hitos34[[#This Row],[Descripción del hito]])=0,"",IF(AND(CA$7=$E27,$F27=1),Marcador_de_hito,"")),"")</f>
        <v/>
      </c>
      <c r="CB27" s="29" t="str">
        <f>IFERROR(IF(LEN(Hitos34[[#This Row],[Asignado a]])=0,"",IF(AND(CB$7=$E27,$F27=1),Marcador_de_hito,"")),"")</f>
        <v/>
      </c>
      <c r="CC27" s="29" t="str">
        <f ca="1">IFERROR(IF(LEN(Hitos34[[#This Row],[Progreso]])=0,"",IF(AND(CC$7=$E27,$F27=1),Marcador_de_hito,"")),"")</f>
        <v/>
      </c>
      <c r="CD27" s="29" t="str">
        <f ca="1">IFERROR(IF(LEN(Hitos34[[#This Row],[Inicio]])=0,"",IF(AND(CD$7=$E27,$F27=1),Marcador_de_hito,"")),"")</f>
        <v/>
      </c>
      <c r="CE27" s="29" t="str">
        <f ca="1">IFERROR(IF(LEN(Hitos34[[#This Row],[Días]])=0,"",IF(AND(CE$7=$E27,$F27=1),Marcador_de_hito,"")),"")</f>
        <v/>
      </c>
      <c r="CF27" s="29" t="str">
        <f ca="1">IFERROR(IF(LEN(Hitos34[[#This Row],[Descripción del hito]])=0,"",IF(AND(CF$7=$E27,$F27=1),Marcador_de_hito,"")),"")</f>
        <v/>
      </c>
      <c r="CG27" s="29" t="str">
        <f>IFERROR(IF(LEN(Hitos34[[#This Row],[Asignado a]])=0,"",IF(AND(CG$7=$E27,$F27=1),Marcador_de_hito,"")),"")</f>
        <v/>
      </c>
      <c r="CH27" s="29" t="str">
        <f ca="1">IFERROR(IF(LEN(Hitos34[[#This Row],[Progreso]])=0,"",IF(AND(CH$7=$E27,$F27=1),Marcador_de_hito,"")),"")</f>
        <v/>
      </c>
      <c r="CI27" s="29" t="str">
        <f ca="1">IFERROR(IF(LEN(Hitos34[[#This Row],[Inicio]])=0,"",IF(AND(CI$7=$E27,$F27=1),Marcador_de_hito,"")),"")</f>
        <v/>
      </c>
      <c r="CJ27" s="29" t="str">
        <f ca="1">IFERROR(IF(LEN(Hitos34[[#This Row],[Días]])=0,"",IF(AND(CJ$7=$E27,$F27=1),Marcador_de_hito,"")),"")</f>
        <v/>
      </c>
      <c r="CK27" s="29" t="str">
        <f ca="1">IFERROR(IF(LEN(Hitos34[[#This Row],[Descripción del hito]])=0,"",IF(AND(CK$7=$E27,$F27=1),Marcador_de_hito,"")),"")</f>
        <v/>
      </c>
      <c r="CL27" s="29" t="str">
        <f>IFERROR(IF(LEN(Hitos34[[#This Row],[Asignado a]])=0,"",IF(AND(CL$7=$E27,$F27=1),Marcador_de_hito,"")),"")</f>
        <v/>
      </c>
      <c r="CM27" s="29" t="str">
        <f ca="1">IFERROR(IF(LEN(Hitos34[[#This Row],[Progreso]])=0,"",IF(AND(CM$7=$E27,$F27=1),Marcador_de_hito,"")),"")</f>
        <v/>
      </c>
      <c r="CN27" s="29" t="str">
        <f ca="1">IFERROR(IF(LEN(Hitos34[[#This Row],[Inicio]])=0,"",IF(AND(CN$7=$E27,$F27=1),Marcador_de_hito,"")),"")</f>
        <v/>
      </c>
      <c r="CO27" s="29" t="str">
        <f ca="1">IFERROR(IF(LEN(Hitos34[[#This Row],[Días]])=0,"",IF(AND(CO$7=$E27,$F27=1),Marcador_de_hito,"")),"")</f>
        <v/>
      </c>
      <c r="CP27" s="29" t="str">
        <f ca="1">IFERROR(IF(LEN(Hitos34[[#This Row],[Descripción del hito]])=0,"",IF(AND(CP$7=$E27,$F27=1),Marcador_de_hito,"")),"")</f>
        <v/>
      </c>
      <c r="CQ27" s="29" t="str">
        <f>IFERROR(IF(LEN(Hitos34[[#This Row],[Asignado a]])=0,"",IF(AND(CQ$7=$E27,$F27=1),Marcador_de_hito,"")),"")</f>
        <v/>
      </c>
      <c r="CR27" s="29" t="str">
        <f ca="1">IFERROR(IF(LEN(Hitos34[[#This Row],[Progreso]])=0,"",IF(AND(CR$7=$E27,$F27=1),Marcador_de_hito,"")),"")</f>
        <v/>
      </c>
      <c r="CS27" s="29" t="str">
        <f ca="1">IFERROR(IF(LEN(Hitos34[[#This Row],[Inicio]])=0,"",IF(AND(CS$7=$E27,$F27=1),Marcador_de_hito,"")),"")</f>
        <v/>
      </c>
      <c r="CT27" s="29" t="str">
        <f ca="1">IFERROR(IF(LEN(Hitos34[[#This Row],[Días]])=0,"",IF(AND(CT$7=$E27,$F27=1),Marcador_de_hito,"")),"")</f>
        <v/>
      </c>
      <c r="CU27" s="29" t="str">
        <f ca="1">IFERROR(IF(LEN(Hitos34[[#This Row],[Descripción del hito]])=0,"",IF(AND(CU$7=$E27,$F27=1),Marcador_de_hito,"")),"")</f>
        <v/>
      </c>
      <c r="CV27" s="29" t="str">
        <f>IFERROR(IF(LEN(Hitos34[[#This Row],[Asignado a]])=0,"",IF(AND(CV$7=$E27,$F27=1),Marcador_de_hito,"")),"")</f>
        <v/>
      </c>
      <c r="CW27" s="29" t="str">
        <f ca="1">IFERROR(IF(LEN(Hitos34[[#This Row],[Progreso]])=0,"",IF(AND(CW$7=$E27,$F27=1),Marcador_de_hito,"")),"")</f>
        <v/>
      </c>
      <c r="CX27" s="29" t="str">
        <f ca="1">IFERROR(IF(LEN(Hitos34[[#This Row],[Inicio]])=0,"",IF(AND(CX$7=$E27,$F27=1),Marcador_de_hito,"")),"")</f>
        <v/>
      </c>
      <c r="CY27" s="29" t="str">
        <f ca="1">IFERROR(IF(LEN(Hitos34[[#This Row],[Días]])=0,"",IF(AND(CY$7=$E27,$F27=1),Marcador_de_hito,"")),"")</f>
        <v/>
      </c>
      <c r="CZ27" s="29" t="str">
        <f ca="1">IFERROR(IF(LEN(Hitos34[[#This Row],[Descripción del hito]])=0,"",IF(AND(CZ$7=$E27,$F27=1),Marcador_de_hito,"")),"")</f>
        <v/>
      </c>
      <c r="DA27" s="29" t="str">
        <f>IFERROR(IF(LEN(Hitos34[[#This Row],[Asignado a]])=0,"",IF(AND(DA$7=$E27,$F27=1),Marcador_de_hito,"")),"")</f>
        <v/>
      </c>
      <c r="DB27" s="29" t="str">
        <f ca="1">IFERROR(IF(LEN(Hitos34[[#This Row],[Progreso]])=0,"",IF(AND(DB$7=$E27,$F27=1),Marcador_de_hito,"")),"")</f>
        <v/>
      </c>
      <c r="DC27" s="29" t="str">
        <f ca="1">IFERROR(IF(LEN(Hitos34[[#This Row],[Inicio]])=0,"",IF(AND(DC$7=$E27,$F27=1),Marcador_de_hito,"")),"")</f>
        <v/>
      </c>
      <c r="DD27" s="29" t="str">
        <f ca="1">IFERROR(IF(LEN(Hitos34[[#This Row],[Días]])=0,"",IF(AND(DD$7=$E27,$F27=1),Marcador_de_hito,"")),"")</f>
        <v/>
      </c>
      <c r="DE27" s="29" t="str">
        <f ca="1">IFERROR(IF(LEN(Hitos34[[#This Row],[Descripción del hito]])=0,"",IF(AND(DE$7=$E27,$F27=1),Marcador_de_hito,"")),"")</f>
        <v/>
      </c>
      <c r="DF27" s="29" t="str">
        <f>IFERROR(IF(LEN(Hitos34[[#This Row],[Asignado a]])=0,"",IF(AND(DF$7=$E27,$F27=1),Marcador_de_hito,"")),"")</f>
        <v/>
      </c>
      <c r="DG27" s="29" t="str">
        <f ca="1">IFERROR(IF(LEN(Hitos34[[#This Row],[Progreso]])=0,"",IF(AND(DG$7=$E27,$F27=1),Marcador_de_hito,"")),"")</f>
        <v/>
      </c>
      <c r="DH27" s="29" t="str">
        <f ca="1">IFERROR(IF(LEN(Hitos34[[#This Row],[Inicio]])=0,"",IF(AND(DH$7=$E27,$F27=1),Marcador_de_hito,"")),"")</f>
        <v/>
      </c>
      <c r="DI27" s="29" t="str">
        <f ca="1">IFERROR(IF(LEN(Hitos34[[#This Row],[Días]])=0,"",IF(AND(DI$7=$E27,$F27=1),Marcador_de_hito,"")),"")</f>
        <v/>
      </c>
      <c r="DJ27" s="29" t="str">
        <f ca="1">IFERROR(IF(LEN(Hitos34[[#This Row],[Descripción del hito]])=0,"",IF(AND(DJ$7=$E27,$F27=1),Marcador_de_hito,"")),"")</f>
        <v/>
      </c>
      <c r="DK27" s="29" t="str">
        <f>IFERROR(IF(LEN(Hitos34[[#This Row],[Asignado a]])=0,"",IF(AND(DK$7=$E27,$F27=1),Marcador_de_hito,"")),"")</f>
        <v/>
      </c>
      <c r="DL27" s="29" t="str">
        <f ca="1">IFERROR(IF(LEN(Hitos34[[#This Row],[Progreso]])=0,"",IF(AND(DL$7=$E27,$F27=1),Marcador_de_hito,"")),"")</f>
        <v/>
      </c>
      <c r="DM27" s="29" t="str">
        <f ca="1">IFERROR(IF(LEN(Hitos34[[#This Row],[Inicio]])=0,"",IF(AND(DM$7=$E27,$F27=1),Marcador_de_hito,"")),"")</f>
        <v/>
      </c>
      <c r="DN27" s="29" t="str">
        <f ca="1">IFERROR(IF(LEN(Hitos34[[#This Row],[Días]])=0,"",IF(AND(DN$7=$E27,$F27=1),Marcador_de_hito,"")),"")</f>
        <v/>
      </c>
      <c r="DO27" s="29" t="str">
        <f ca="1">IFERROR(IF(LEN(Hitos34[[#This Row],[Descripción del hito]])=0,"",IF(AND(DO$7=$E27,$F27=1),Marcador_de_hito,"")),"")</f>
        <v/>
      </c>
      <c r="DP27" s="29" t="str">
        <f>IFERROR(IF(LEN(Hitos34[[#This Row],[Asignado a]])=0,"",IF(AND(DP$7=$E27,$F27=1),Marcador_de_hito,"")),"")</f>
        <v/>
      </c>
      <c r="DQ27" s="29" t="str">
        <f ca="1">IFERROR(IF(LEN(Hitos34[[#This Row],[Progreso]])=0,"",IF(AND(DQ$7=$E27,$F27=1),Marcador_de_hito,"")),"")</f>
        <v/>
      </c>
      <c r="DR27" s="29" t="str">
        <f ca="1">IFERROR(IF(LEN(Hitos34[[#This Row],[Inicio]])=0,"",IF(AND(DR$7=$E27,$F27=1),Marcador_de_hito,"")),"")</f>
        <v/>
      </c>
      <c r="DS27" s="29" t="str">
        <f ca="1">IFERROR(IF(LEN(Hitos34[[#This Row],[Días]])=0,"",IF(AND(DS$7=$E27,$F27=1),Marcador_de_hito,"")),"")</f>
        <v/>
      </c>
      <c r="DT27" s="29" t="str">
        <f ca="1">IFERROR(IF(LEN(Hitos34[[#This Row],[Descripción del hito]])=0,"",IF(AND(DT$7=$E27,$F27=1),Marcador_de_hito,"")),"")</f>
        <v/>
      </c>
      <c r="DU27" s="29" t="str">
        <f>IFERROR(IF(LEN(Hitos34[[#This Row],[Asignado a]])=0,"",IF(AND(DU$7=$E27,$F27=1),Marcador_de_hito,"")),"")</f>
        <v/>
      </c>
      <c r="DV27" s="29" t="str">
        <f ca="1">IFERROR(IF(LEN(Hitos34[[#This Row],[Progreso]])=0,"",IF(AND(DV$7=$E27,$F27=1),Marcador_de_hito,"")),"")</f>
        <v/>
      </c>
      <c r="DW27" s="29" t="str">
        <f ca="1">IFERROR(IF(LEN(Hitos34[[#This Row],[Inicio]])=0,"",IF(AND(DW$7=$E27,$F27=1),Marcador_de_hito,"")),"")</f>
        <v/>
      </c>
      <c r="DX27" s="29" t="str">
        <f ca="1">IFERROR(IF(LEN(Hitos34[[#This Row],[Días]])=0,"",IF(AND(DX$7=$E27,$F27=1),Marcador_de_hito,"")),"")</f>
        <v/>
      </c>
      <c r="DY27" s="29" t="str">
        <f ca="1">IFERROR(IF(LEN(Hitos34[[#This Row],[Descripción del hito]])=0,"",IF(AND(DY$7=$E27,$F27=1),Marcador_de_hito,"")),"")</f>
        <v/>
      </c>
      <c r="DZ27" s="29" t="str">
        <f>IFERROR(IF(LEN(Hitos34[[#This Row],[Asignado a]])=0,"",IF(AND(DZ$7=$E27,$F27=1),Marcador_de_hito,"")),"")</f>
        <v/>
      </c>
      <c r="EA27" s="29" t="str">
        <f ca="1">IFERROR(IF(LEN(Hitos34[[#This Row],[Progreso]])=0,"",IF(AND(EA$7=$E27,$F27=1),Marcador_de_hito,"")),"")</f>
        <v/>
      </c>
      <c r="EB27" s="29" t="str">
        <f ca="1">IFERROR(IF(LEN(Hitos34[[#This Row],[Inicio]])=0,"",IF(AND(EB$7=$E27,$F27=1),Marcador_de_hito,"")),"")</f>
        <v/>
      </c>
      <c r="EC27" s="29" t="str">
        <f ca="1">IFERROR(IF(LEN(Hitos34[[#This Row],[Días]])=0,"",IF(AND(EC$7=$E27,$F27=1),Marcador_de_hito,"")),"")</f>
        <v/>
      </c>
      <c r="ED27" s="29" t="str">
        <f ca="1">IFERROR(IF(LEN(Hitos34[[#This Row],[Descripción del hito]])=0,"",IF(AND(ED$7=$E27,$F27=1),Marcador_de_hito,"")),"")</f>
        <v/>
      </c>
      <c r="EE27" s="29" t="str">
        <f>IFERROR(IF(LEN(Hitos34[[#This Row],[Asignado a]])=0,"",IF(AND(EE$7=$E27,$F27=1),Marcador_de_hito,"")),"")</f>
        <v/>
      </c>
      <c r="EF27" s="29" t="str">
        <f ca="1">IFERROR(IF(LEN(Hitos34[[#This Row],[Progreso]])=0,"",IF(AND(EF$7=$E27,$F27=1),Marcador_de_hito,"")),"")</f>
        <v/>
      </c>
      <c r="EG27" s="29" t="str">
        <f ca="1">IFERROR(IF(LEN(Hitos34[[#This Row],[Inicio]])=0,"",IF(AND(EG$7=$E27,$F27=1),Marcador_de_hito,"")),"")</f>
        <v/>
      </c>
      <c r="EH27" s="29" t="str">
        <f ca="1">IFERROR(IF(LEN(Hitos34[[#This Row],[Días]])=0,"",IF(AND(EH$7=$E27,$F27=1),Marcador_de_hito,"")),"")</f>
        <v/>
      </c>
      <c r="EI27" s="29" t="str">
        <f ca="1">IFERROR(IF(LEN(Hitos34[[#This Row],[Descripción del hito]])=0,"",IF(AND(EI$7=$E27,$F27=1),Marcador_de_hito,"")),"")</f>
        <v/>
      </c>
      <c r="EJ27" s="29" t="str">
        <f>IFERROR(IF(LEN(Hitos34[[#This Row],[Asignado a]])=0,"",IF(AND(EJ$7=$E27,$F27=1),Marcador_de_hito,"")),"")</f>
        <v/>
      </c>
      <c r="EK27" s="29" t="str">
        <f ca="1">IFERROR(IF(LEN(Hitos34[[#This Row],[Progreso]])=0,"",IF(AND(EK$7=$E27,$F27=1),Marcador_de_hito,"")),"")</f>
        <v/>
      </c>
      <c r="EL27" s="29" t="str">
        <f ca="1">IFERROR(IF(LEN(Hitos34[[#This Row],[Inicio]])=0,"",IF(AND(EL$7=$E27,$F27=1),Marcador_de_hito,"")),"")</f>
        <v/>
      </c>
      <c r="EM27" s="29" t="str">
        <f ca="1">IFERROR(IF(LEN(Hitos34[[#This Row],[Días]])=0,"",IF(AND(EM$7=$E27,$F27=1),Marcador_de_hito,"")),"")</f>
        <v/>
      </c>
      <c r="EN27" s="29" t="str">
        <f ca="1">IFERROR(IF(LEN(Hitos34[[#This Row],[Descripción del hito]])=0,"",IF(AND(EN$7=$E27,$F27=1),Marcador_de_hito,"")),"")</f>
        <v/>
      </c>
      <c r="EO27" s="29" t="str">
        <f>IFERROR(IF(LEN(Hitos34[[#This Row],[Asignado a]])=0,"",IF(AND(EO$7=$E27,$F27=1),Marcador_de_hito,"")),"")</f>
        <v/>
      </c>
      <c r="EP27" s="29" t="str">
        <f ca="1">IFERROR(IF(LEN(Hitos34[[#This Row],[Progreso]])=0,"",IF(AND(EP$7=$E27,$F27=1),Marcador_de_hito,"")),"")</f>
        <v/>
      </c>
      <c r="EQ27" s="29" t="str">
        <f ca="1">IFERROR(IF(LEN(Hitos34[[#This Row],[Inicio]])=0,"",IF(AND(EQ$7=$E27,$F27=1),Marcador_de_hito,"")),"")</f>
        <v/>
      </c>
      <c r="ER27" s="29" t="str">
        <f ca="1">IFERROR(IF(LEN(Hitos34[[#This Row],[Días]])=0,"",IF(AND(ER$7=$E27,$F27=1),Marcador_de_hito,"")),"")</f>
        <v/>
      </c>
      <c r="ES27" s="29" t="str">
        <f ca="1">IFERROR(IF(LEN(Hitos34[[#This Row],[Descripción del hito]])=0,"",IF(AND(ES$7=$E27,$F27=1),Marcador_de_hito,"")),"")</f>
        <v/>
      </c>
      <c r="ET27" s="29" t="str">
        <f>IFERROR(IF(LEN(Hitos34[[#This Row],[Asignado a]])=0,"",IF(AND(ET$7=$E27,$F27=1),Marcador_de_hito,"")),"")</f>
        <v/>
      </c>
      <c r="EU27" s="29" t="str">
        <f ca="1">IFERROR(IF(LEN(Hitos34[[#This Row],[Progreso]])=0,"",IF(AND(EU$7=$E27,$F27=1),Marcador_de_hito,"")),"")</f>
        <v/>
      </c>
      <c r="EV27" s="29" t="str">
        <f ca="1">IFERROR(IF(LEN(Hitos34[[#This Row],[Inicio]])=0,"",IF(AND(EV$7=$E27,$F27=1),Marcador_de_hito,"")),"")</f>
        <v/>
      </c>
      <c r="EW27" s="29" t="str">
        <f ca="1">IFERROR(IF(LEN(Hitos34[[#This Row],[Días]])=0,"",IF(AND(EW$7=$E27,$F27=1),Marcador_de_hito,"")),"")</f>
        <v/>
      </c>
      <c r="EX27" s="29" t="str">
        <f ca="1">IFERROR(IF(LEN(Hitos34[[#This Row],[Descripción del hito]])=0,"",IF(AND(EX$7=$E27,$F27=1),Marcador_de_hito,"")),"")</f>
        <v/>
      </c>
      <c r="EY27" s="29" t="str">
        <f>IFERROR(IF(LEN(Hitos34[[#This Row],[Asignado a]])=0,"",IF(AND(EY$7=$E27,$F27=1),Marcador_de_hito,"")),"")</f>
        <v/>
      </c>
      <c r="EZ27" s="29" t="str">
        <f ca="1">IFERROR(IF(LEN(Hitos34[[#This Row],[Progreso]])=0,"",IF(AND(EZ$7=$E27,$F27=1),Marcador_de_hito,"")),"")</f>
        <v/>
      </c>
    </row>
    <row r="28" spans="1:156" s="1" customFormat="1" ht="30" customHeight="1" x14ac:dyDescent="0.3">
      <c r="A28" s="9"/>
      <c r="B28" s="52" t="s">
        <v>26</v>
      </c>
      <c r="C28" s="17"/>
      <c r="D28" s="91">
        <v>1</v>
      </c>
      <c r="E28" s="45">
        <f>DATE(2023,5,5)</f>
        <v>45051</v>
      </c>
      <c r="F28" s="16">
        <v>1</v>
      </c>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c r="BL28" s="29" t="str">
        <f ca="1">IFERROR(IF(LEN(Hitos34[[#This Row],[Descripción del hito]])=0,"",IF(AND(BL$7=$E28,$F28=1),Marcador_de_hito,"")),"")</f>
        <v/>
      </c>
      <c r="BM28" s="29" t="str">
        <f>IFERROR(IF(LEN(Hitos34[[#This Row],[Asignado a]])=0,"",IF(AND(BM$7=$E28,$F28=1),Marcador_de_hito,"")),"")</f>
        <v/>
      </c>
      <c r="BN28" s="29" t="str">
        <f ca="1">IFERROR(IF(LEN(Hitos34[[#This Row],[Progreso]])=0,"",IF(AND(BN$7=$E28,$F28=1),Marcador_de_hito,"")),"")</f>
        <v/>
      </c>
      <c r="BO28" s="29" t="str">
        <f ca="1">IFERROR(IF(LEN(Hitos34[[#This Row],[Inicio]])=0,"",IF(AND(BO$7=$E28,$F28=1),Marcador_de_hito,"")),"")</f>
        <v/>
      </c>
      <c r="BP28" s="29" t="str">
        <f ca="1">IFERROR(IF(LEN(Hitos34[[#This Row],[Días]])=0,"",IF(AND(BP$7=$E28,$F28=1),Marcador_de_hito,"")),"")</f>
        <v/>
      </c>
      <c r="BQ28" s="29" t="str">
        <f ca="1">IFERROR(IF(LEN(Hitos34[[#This Row],[Descripción del hito]])=0,"",IF(AND(BQ$7=$E28,$F28=1),Marcador_de_hito,"")),"")</f>
        <v/>
      </c>
      <c r="BR28" s="29" t="str">
        <f>IFERROR(IF(LEN(Hitos34[[#This Row],[Asignado a]])=0,"",IF(AND(BR$7=$E28,$F28=1),Marcador_de_hito,"")),"")</f>
        <v/>
      </c>
      <c r="BS28" s="29" t="str">
        <f ca="1">IFERROR(IF(LEN(Hitos34[[#This Row],[Progreso]])=0,"",IF(AND(BS$7=$E28,$F28=1),Marcador_de_hito,"")),"")</f>
        <v/>
      </c>
      <c r="BT28" s="29" t="str">
        <f ca="1">IFERROR(IF(LEN(Hitos34[[#This Row],[Inicio]])=0,"",IF(AND(BT$7=$E28,$F28=1),Marcador_de_hito,"")),"")</f>
        <v/>
      </c>
      <c r="BU28" s="29" t="str">
        <f ca="1">IFERROR(IF(LEN(Hitos34[[#This Row],[Días]])=0,"",IF(AND(BU$7=$E28,$F28=1),Marcador_de_hito,"")),"")</f>
        <v/>
      </c>
      <c r="BV28" s="29" t="str">
        <f ca="1">IFERROR(IF(LEN(Hitos34[[#This Row],[Descripción del hito]])=0,"",IF(AND(BV$7=$E28,$F28=1),Marcador_de_hito,"")),"")</f>
        <v/>
      </c>
      <c r="BW28" s="29" t="str">
        <f>IFERROR(IF(LEN(Hitos34[[#This Row],[Asignado a]])=0,"",IF(AND(BW$7=$E28,$F28=1),Marcador_de_hito,"")),"")</f>
        <v/>
      </c>
      <c r="BX28" s="29" t="str">
        <f ca="1">IFERROR(IF(LEN(Hitos34[[#This Row],[Progreso]])=0,"",IF(AND(BX$7=$E28,$F28=1),Marcador_de_hito,"")),"")</f>
        <v/>
      </c>
      <c r="BY28" s="29" t="str">
        <f ca="1">IFERROR(IF(LEN(Hitos34[[#This Row],[Inicio]])=0,"",IF(AND(BY$7=$E28,$F28=1),Marcador_de_hito,"")),"")</f>
        <v/>
      </c>
      <c r="BZ28" s="29" t="str">
        <f ca="1">IFERROR(IF(LEN(Hitos34[[#This Row],[Días]])=0,"",IF(AND(BZ$7=$E28,$F28=1),Marcador_de_hito,"")),"")</f>
        <v/>
      </c>
      <c r="CA28" s="29" t="str">
        <f ca="1">IFERROR(IF(LEN(Hitos34[[#This Row],[Descripción del hito]])=0,"",IF(AND(CA$7=$E28,$F28=1),Marcador_de_hito,"")),"")</f>
        <v/>
      </c>
      <c r="CB28" s="29" t="str">
        <f>IFERROR(IF(LEN(Hitos34[[#This Row],[Asignado a]])=0,"",IF(AND(CB$7=$E28,$F28=1),Marcador_de_hito,"")),"")</f>
        <v/>
      </c>
      <c r="CC28" s="29" t="str">
        <f ca="1">IFERROR(IF(LEN(Hitos34[[#This Row],[Progreso]])=0,"",IF(AND(CC$7=$E28,$F28=1),Marcador_de_hito,"")),"")</f>
        <v/>
      </c>
      <c r="CD28" s="29" t="str">
        <f ca="1">IFERROR(IF(LEN(Hitos34[[#This Row],[Inicio]])=0,"",IF(AND(CD$7=$E28,$F28=1),Marcador_de_hito,"")),"")</f>
        <v/>
      </c>
      <c r="CE28" s="29" t="str">
        <f ca="1">IFERROR(IF(LEN(Hitos34[[#This Row],[Días]])=0,"",IF(AND(CE$7=$E28,$F28=1),Marcador_de_hito,"")),"")</f>
        <v/>
      </c>
      <c r="CF28" s="29" t="str">
        <f ca="1">IFERROR(IF(LEN(Hitos34[[#This Row],[Descripción del hito]])=0,"",IF(AND(CF$7=$E28,$F28=1),Marcador_de_hito,"")),"")</f>
        <v/>
      </c>
      <c r="CG28" s="29" t="str">
        <f>IFERROR(IF(LEN(Hitos34[[#This Row],[Asignado a]])=0,"",IF(AND(CG$7=$E28,$F28=1),Marcador_de_hito,"")),"")</f>
        <v/>
      </c>
      <c r="CH28" s="29" t="str">
        <f ca="1">IFERROR(IF(LEN(Hitos34[[#This Row],[Progreso]])=0,"",IF(AND(CH$7=$E28,$F28=1),Marcador_de_hito,"")),"")</f>
        <v/>
      </c>
      <c r="CI28" s="29" t="str">
        <f ca="1">IFERROR(IF(LEN(Hitos34[[#This Row],[Inicio]])=0,"",IF(AND(CI$7=$E28,$F28=1),Marcador_de_hito,"")),"")</f>
        <v/>
      </c>
      <c r="CJ28" s="29" t="str">
        <f ca="1">IFERROR(IF(LEN(Hitos34[[#This Row],[Días]])=0,"",IF(AND(CJ$7=$E28,$F28=1),Marcador_de_hito,"")),"")</f>
        <v/>
      </c>
      <c r="CK28" s="29" t="str">
        <f ca="1">IFERROR(IF(LEN(Hitos34[[#This Row],[Descripción del hito]])=0,"",IF(AND(CK$7=$E28,$F28=1),Marcador_de_hito,"")),"")</f>
        <v/>
      </c>
      <c r="CL28" s="29" t="str">
        <f>IFERROR(IF(LEN(Hitos34[[#This Row],[Asignado a]])=0,"",IF(AND(CL$7=$E28,$F28=1),Marcador_de_hito,"")),"")</f>
        <v/>
      </c>
      <c r="CM28" s="29" t="str">
        <f ca="1">IFERROR(IF(LEN(Hitos34[[#This Row],[Progreso]])=0,"",IF(AND(CM$7=$E28,$F28=1),Marcador_de_hito,"")),"")</f>
        <v/>
      </c>
      <c r="CN28" s="29" t="str">
        <f ca="1">IFERROR(IF(LEN(Hitos34[[#This Row],[Inicio]])=0,"",IF(AND(CN$7=$E28,$F28=1),Marcador_de_hito,"")),"")</f>
        <v/>
      </c>
      <c r="CO28" s="29" t="str">
        <f ca="1">IFERROR(IF(LEN(Hitos34[[#This Row],[Días]])=0,"",IF(AND(CO$7=$E28,$F28=1),Marcador_de_hito,"")),"")</f>
        <v/>
      </c>
      <c r="CP28" s="29" t="str">
        <f ca="1">IFERROR(IF(LEN(Hitos34[[#This Row],[Descripción del hito]])=0,"",IF(AND(CP$7=$E28,$F28=1),Marcador_de_hito,"")),"")</f>
        <v/>
      </c>
      <c r="CQ28" s="29" t="str">
        <f>IFERROR(IF(LEN(Hitos34[[#This Row],[Asignado a]])=0,"",IF(AND(CQ$7=$E28,$F28=1),Marcador_de_hito,"")),"")</f>
        <v/>
      </c>
      <c r="CR28" s="29" t="str">
        <f ca="1">IFERROR(IF(LEN(Hitos34[[#This Row],[Progreso]])=0,"",IF(AND(CR$7=$E28,$F28=1),Marcador_de_hito,"")),"")</f>
        <v/>
      </c>
      <c r="CS28" s="29" t="str">
        <f ca="1">IFERROR(IF(LEN(Hitos34[[#This Row],[Inicio]])=0,"",IF(AND(CS$7=$E28,$F28=1),Marcador_de_hito,"")),"")</f>
        <v/>
      </c>
      <c r="CT28" s="29" t="str">
        <f ca="1">IFERROR(IF(LEN(Hitos34[[#This Row],[Días]])=0,"",IF(AND(CT$7=$E28,$F28=1),Marcador_de_hito,"")),"")</f>
        <v/>
      </c>
      <c r="CU28" s="29" t="str">
        <f ca="1">IFERROR(IF(LEN(Hitos34[[#This Row],[Descripción del hito]])=0,"",IF(AND(CU$7=$E28,$F28=1),Marcador_de_hito,"")),"")</f>
        <v/>
      </c>
      <c r="CV28" s="29" t="str">
        <f>IFERROR(IF(LEN(Hitos34[[#This Row],[Asignado a]])=0,"",IF(AND(CV$7=$E28,$F28=1),Marcador_de_hito,"")),"")</f>
        <v/>
      </c>
      <c r="CW28" s="29">
        <f ca="1">IFERROR(IF(LEN(Hitos34[[#This Row],[Progreso]])=0,"",IF(AND(CW$7=$E28,$F28=1),Marcador_de_hito,"")),"")</f>
        <v>1</v>
      </c>
      <c r="CX28" s="29" t="str">
        <f ca="1">IFERROR(IF(LEN(Hitos34[[#This Row],[Inicio]])=0,"",IF(AND(CX$7=$E28,$F28=1),Marcador_de_hito,"")),"")</f>
        <v/>
      </c>
      <c r="CY28" s="29" t="str">
        <f ca="1">IFERROR(IF(LEN(Hitos34[[#This Row],[Días]])=0,"",IF(AND(CY$7=$E28,$F28=1),Marcador_de_hito,"")),"")</f>
        <v/>
      </c>
      <c r="CZ28" s="29" t="str">
        <f ca="1">IFERROR(IF(LEN(Hitos34[[#This Row],[Descripción del hito]])=0,"",IF(AND(CZ$7=$E28,$F28=1),Marcador_de_hito,"")),"")</f>
        <v/>
      </c>
      <c r="DA28" s="29" t="str">
        <f>IFERROR(IF(LEN(Hitos34[[#This Row],[Asignado a]])=0,"",IF(AND(DA$7=$E28,$F28=1),Marcador_de_hito,"")),"")</f>
        <v/>
      </c>
      <c r="DB28" s="29" t="str">
        <f ca="1">IFERROR(IF(LEN(Hitos34[[#This Row],[Progreso]])=0,"",IF(AND(DB$7=$E28,$F28=1),Marcador_de_hito,"")),"")</f>
        <v/>
      </c>
      <c r="DC28" s="29" t="str">
        <f ca="1">IFERROR(IF(LEN(Hitos34[[#This Row],[Inicio]])=0,"",IF(AND(DC$7=$E28,$F28=1),Marcador_de_hito,"")),"")</f>
        <v/>
      </c>
      <c r="DD28" s="29" t="str">
        <f ca="1">IFERROR(IF(LEN(Hitos34[[#This Row],[Días]])=0,"",IF(AND(DD$7=$E28,$F28=1),Marcador_de_hito,"")),"")</f>
        <v/>
      </c>
      <c r="DE28" s="29" t="str">
        <f ca="1">IFERROR(IF(LEN(Hitos34[[#This Row],[Descripción del hito]])=0,"",IF(AND(DE$7=$E28,$F28=1),Marcador_de_hito,"")),"")</f>
        <v/>
      </c>
      <c r="DF28" s="29" t="str">
        <f>IFERROR(IF(LEN(Hitos34[[#This Row],[Asignado a]])=0,"",IF(AND(DF$7=$E28,$F28=1),Marcador_de_hito,"")),"")</f>
        <v/>
      </c>
      <c r="DG28" s="29" t="str">
        <f ca="1">IFERROR(IF(LEN(Hitos34[[#This Row],[Progreso]])=0,"",IF(AND(DG$7=$E28,$F28=1),Marcador_de_hito,"")),"")</f>
        <v/>
      </c>
      <c r="DH28" s="29" t="str">
        <f ca="1">IFERROR(IF(LEN(Hitos34[[#This Row],[Inicio]])=0,"",IF(AND(DH$7=$E28,$F28=1),Marcador_de_hito,"")),"")</f>
        <v/>
      </c>
      <c r="DI28" s="29" t="str">
        <f ca="1">IFERROR(IF(LEN(Hitos34[[#This Row],[Días]])=0,"",IF(AND(DI$7=$E28,$F28=1),Marcador_de_hito,"")),"")</f>
        <v/>
      </c>
      <c r="DJ28" s="29" t="str">
        <f ca="1">IFERROR(IF(LEN(Hitos34[[#This Row],[Descripción del hito]])=0,"",IF(AND(DJ$7=$E28,$F28=1),Marcador_de_hito,"")),"")</f>
        <v/>
      </c>
      <c r="DK28" s="29" t="str">
        <f>IFERROR(IF(LEN(Hitos34[[#This Row],[Asignado a]])=0,"",IF(AND(DK$7=$E28,$F28=1),Marcador_de_hito,"")),"")</f>
        <v/>
      </c>
      <c r="DL28" s="29" t="str">
        <f ca="1">IFERROR(IF(LEN(Hitos34[[#This Row],[Progreso]])=0,"",IF(AND(DL$7=$E28,$F28=1),Marcador_de_hito,"")),"")</f>
        <v/>
      </c>
      <c r="DM28" s="29" t="str">
        <f ca="1">IFERROR(IF(LEN(Hitos34[[#This Row],[Inicio]])=0,"",IF(AND(DM$7=$E28,$F28=1),Marcador_de_hito,"")),"")</f>
        <v/>
      </c>
      <c r="DN28" s="29" t="str">
        <f ca="1">IFERROR(IF(LEN(Hitos34[[#This Row],[Días]])=0,"",IF(AND(DN$7=$E28,$F28=1),Marcador_de_hito,"")),"")</f>
        <v/>
      </c>
      <c r="DO28" s="29" t="str">
        <f ca="1">IFERROR(IF(LEN(Hitos34[[#This Row],[Descripción del hito]])=0,"",IF(AND(DO$7=$E28,$F28=1),Marcador_de_hito,"")),"")</f>
        <v/>
      </c>
      <c r="DP28" s="29" t="str">
        <f>IFERROR(IF(LEN(Hitos34[[#This Row],[Asignado a]])=0,"",IF(AND(DP$7=$E28,$F28=1),Marcador_de_hito,"")),"")</f>
        <v/>
      </c>
      <c r="DQ28" s="29" t="str">
        <f ca="1">IFERROR(IF(LEN(Hitos34[[#This Row],[Progreso]])=0,"",IF(AND(DQ$7=$E28,$F28=1),Marcador_de_hito,"")),"")</f>
        <v/>
      </c>
      <c r="DR28" s="29" t="str">
        <f ca="1">IFERROR(IF(LEN(Hitos34[[#This Row],[Inicio]])=0,"",IF(AND(DR$7=$E28,$F28=1),Marcador_de_hito,"")),"")</f>
        <v/>
      </c>
      <c r="DS28" s="29" t="str">
        <f ca="1">IFERROR(IF(LEN(Hitos34[[#This Row],[Días]])=0,"",IF(AND(DS$7=$E28,$F28=1),Marcador_de_hito,"")),"")</f>
        <v/>
      </c>
      <c r="DT28" s="29" t="str">
        <f ca="1">IFERROR(IF(LEN(Hitos34[[#This Row],[Descripción del hito]])=0,"",IF(AND(DT$7=$E28,$F28=1),Marcador_de_hito,"")),"")</f>
        <v/>
      </c>
      <c r="DU28" s="29" t="str">
        <f>IFERROR(IF(LEN(Hitos34[[#This Row],[Asignado a]])=0,"",IF(AND(DU$7=$E28,$F28=1),Marcador_de_hito,"")),"")</f>
        <v/>
      </c>
      <c r="DV28" s="29" t="str">
        <f ca="1">IFERROR(IF(LEN(Hitos34[[#This Row],[Progreso]])=0,"",IF(AND(DV$7=$E28,$F28=1),Marcador_de_hito,"")),"")</f>
        <v/>
      </c>
      <c r="DW28" s="29" t="str">
        <f ca="1">IFERROR(IF(LEN(Hitos34[[#This Row],[Inicio]])=0,"",IF(AND(DW$7=$E28,$F28=1),Marcador_de_hito,"")),"")</f>
        <v/>
      </c>
      <c r="DX28" s="29" t="str">
        <f ca="1">IFERROR(IF(LEN(Hitos34[[#This Row],[Días]])=0,"",IF(AND(DX$7=$E28,$F28=1),Marcador_de_hito,"")),"")</f>
        <v/>
      </c>
      <c r="DY28" s="29" t="str">
        <f ca="1">IFERROR(IF(LEN(Hitos34[[#This Row],[Descripción del hito]])=0,"",IF(AND(DY$7=$E28,$F28=1),Marcador_de_hito,"")),"")</f>
        <v/>
      </c>
      <c r="DZ28" s="29" t="str">
        <f>IFERROR(IF(LEN(Hitos34[[#This Row],[Asignado a]])=0,"",IF(AND(DZ$7=$E28,$F28=1),Marcador_de_hito,"")),"")</f>
        <v/>
      </c>
      <c r="EA28" s="29" t="str">
        <f ca="1">IFERROR(IF(LEN(Hitos34[[#This Row],[Progreso]])=0,"",IF(AND(EA$7=$E28,$F28=1),Marcador_de_hito,"")),"")</f>
        <v/>
      </c>
      <c r="EB28" s="29" t="str">
        <f ca="1">IFERROR(IF(LEN(Hitos34[[#This Row],[Inicio]])=0,"",IF(AND(EB$7=$E28,$F28=1),Marcador_de_hito,"")),"")</f>
        <v/>
      </c>
      <c r="EC28" s="29" t="str">
        <f ca="1">IFERROR(IF(LEN(Hitos34[[#This Row],[Días]])=0,"",IF(AND(EC$7=$E28,$F28=1),Marcador_de_hito,"")),"")</f>
        <v/>
      </c>
      <c r="ED28" s="29" t="str">
        <f ca="1">IFERROR(IF(LEN(Hitos34[[#This Row],[Descripción del hito]])=0,"",IF(AND(ED$7=$E28,$F28=1),Marcador_de_hito,"")),"")</f>
        <v/>
      </c>
      <c r="EE28" s="29" t="str">
        <f>IFERROR(IF(LEN(Hitos34[[#This Row],[Asignado a]])=0,"",IF(AND(EE$7=$E28,$F28=1),Marcador_de_hito,"")),"")</f>
        <v/>
      </c>
      <c r="EF28" s="29" t="str">
        <f ca="1">IFERROR(IF(LEN(Hitos34[[#This Row],[Progreso]])=0,"",IF(AND(EF$7=$E28,$F28=1),Marcador_de_hito,"")),"")</f>
        <v/>
      </c>
      <c r="EG28" s="29" t="str">
        <f ca="1">IFERROR(IF(LEN(Hitos34[[#This Row],[Inicio]])=0,"",IF(AND(EG$7=$E28,$F28=1),Marcador_de_hito,"")),"")</f>
        <v/>
      </c>
      <c r="EH28" s="29" t="str">
        <f ca="1">IFERROR(IF(LEN(Hitos34[[#This Row],[Días]])=0,"",IF(AND(EH$7=$E28,$F28=1),Marcador_de_hito,"")),"")</f>
        <v/>
      </c>
      <c r="EI28" s="29" t="str">
        <f ca="1">IFERROR(IF(LEN(Hitos34[[#This Row],[Descripción del hito]])=0,"",IF(AND(EI$7=$E28,$F28=1),Marcador_de_hito,"")),"")</f>
        <v/>
      </c>
      <c r="EJ28" s="29" t="str">
        <f>IFERROR(IF(LEN(Hitos34[[#This Row],[Asignado a]])=0,"",IF(AND(EJ$7=$E28,$F28=1),Marcador_de_hito,"")),"")</f>
        <v/>
      </c>
      <c r="EK28" s="29" t="str">
        <f ca="1">IFERROR(IF(LEN(Hitos34[[#This Row],[Progreso]])=0,"",IF(AND(EK$7=$E28,$F28=1),Marcador_de_hito,"")),"")</f>
        <v/>
      </c>
      <c r="EL28" s="29" t="str">
        <f ca="1">IFERROR(IF(LEN(Hitos34[[#This Row],[Inicio]])=0,"",IF(AND(EL$7=$E28,$F28=1),Marcador_de_hito,"")),"")</f>
        <v/>
      </c>
      <c r="EM28" s="29" t="str">
        <f ca="1">IFERROR(IF(LEN(Hitos34[[#This Row],[Días]])=0,"",IF(AND(EM$7=$E28,$F28=1),Marcador_de_hito,"")),"")</f>
        <v/>
      </c>
      <c r="EN28" s="29" t="str">
        <f ca="1">IFERROR(IF(LEN(Hitos34[[#This Row],[Descripción del hito]])=0,"",IF(AND(EN$7=$E28,$F28=1),Marcador_de_hito,"")),"")</f>
        <v/>
      </c>
      <c r="EO28" s="29" t="str">
        <f>IFERROR(IF(LEN(Hitos34[[#This Row],[Asignado a]])=0,"",IF(AND(EO$7=$E28,$F28=1),Marcador_de_hito,"")),"")</f>
        <v/>
      </c>
      <c r="EP28" s="29" t="str">
        <f ca="1">IFERROR(IF(LEN(Hitos34[[#This Row],[Progreso]])=0,"",IF(AND(EP$7=$E28,$F28=1),Marcador_de_hito,"")),"")</f>
        <v/>
      </c>
      <c r="EQ28" s="29" t="str">
        <f ca="1">IFERROR(IF(LEN(Hitos34[[#This Row],[Inicio]])=0,"",IF(AND(EQ$7=$E28,$F28=1),Marcador_de_hito,"")),"")</f>
        <v/>
      </c>
      <c r="ER28" s="29" t="str">
        <f ca="1">IFERROR(IF(LEN(Hitos34[[#This Row],[Días]])=0,"",IF(AND(ER$7=$E28,$F28=1),Marcador_de_hito,"")),"")</f>
        <v/>
      </c>
      <c r="ES28" s="29" t="str">
        <f ca="1">IFERROR(IF(LEN(Hitos34[[#This Row],[Descripción del hito]])=0,"",IF(AND(ES$7=$E28,$F28=1),Marcador_de_hito,"")),"")</f>
        <v/>
      </c>
      <c r="ET28" s="29" t="str">
        <f>IFERROR(IF(LEN(Hitos34[[#This Row],[Asignado a]])=0,"",IF(AND(ET$7=$E28,$F28=1),Marcador_de_hito,"")),"")</f>
        <v/>
      </c>
      <c r="EU28" s="29" t="str">
        <f ca="1">IFERROR(IF(LEN(Hitos34[[#This Row],[Progreso]])=0,"",IF(AND(EU$7=$E28,$F28=1),Marcador_de_hito,"")),"")</f>
        <v/>
      </c>
      <c r="EV28" s="29" t="str">
        <f ca="1">IFERROR(IF(LEN(Hitos34[[#This Row],[Inicio]])=0,"",IF(AND(EV$7=$E28,$F28=1),Marcador_de_hito,"")),"")</f>
        <v/>
      </c>
      <c r="EW28" s="29" t="str">
        <f ca="1">IFERROR(IF(LEN(Hitos34[[#This Row],[Días]])=0,"",IF(AND(EW$7=$E28,$F28=1),Marcador_de_hito,"")),"")</f>
        <v/>
      </c>
      <c r="EX28" s="29" t="str">
        <f ca="1">IFERROR(IF(LEN(Hitos34[[#This Row],[Descripción del hito]])=0,"",IF(AND(EX$7=$E28,$F28=1),Marcador_de_hito,"")),"")</f>
        <v/>
      </c>
      <c r="EY28" s="29" t="str">
        <f>IFERROR(IF(LEN(Hitos34[[#This Row],[Asignado a]])=0,"",IF(AND(EY$7=$E28,$F28=1),Marcador_de_hito,"")),"")</f>
        <v/>
      </c>
      <c r="EZ28" s="29" t="str">
        <f ca="1">IFERROR(IF(LEN(Hitos34[[#This Row],[Progreso]])=0,"",IF(AND(EZ$7=$E28,$F28=1),Marcador_de_hito,"")),"")</f>
        <v/>
      </c>
    </row>
    <row r="29" spans="1:156" s="1" customFormat="1" ht="30" customHeight="1" outlineLevel="1" x14ac:dyDescent="0.3">
      <c r="A29" s="9"/>
      <c r="B29" s="52" t="s">
        <v>26</v>
      </c>
      <c r="C29" s="17"/>
      <c r="D29" s="91">
        <v>1</v>
      </c>
      <c r="E29" s="45">
        <f>DATE(2023, 5, 19)</f>
        <v>45065</v>
      </c>
      <c r="F29" s="16">
        <v>1</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c r="BL29" s="29" t="str">
        <f ca="1">IFERROR(IF(LEN(Hitos34[[#This Row],[Descripción del hito]])=0,"",IF(AND(BL$7=$E29,$F29=1),Marcador_de_hito,"")),"")</f>
        <v/>
      </c>
      <c r="BM29" s="29" t="str">
        <f>IFERROR(IF(LEN(Hitos34[[#This Row],[Asignado a]])=0,"",IF(AND(BM$7=$E29,$F29=1),Marcador_de_hito,"")),"")</f>
        <v/>
      </c>
      <c r="BN29" s="29" t="str">
        <f ca="1">IFERROR(IF(LEN(Hitos34[[#This Row],[Progreso]])=0,"",IF(AND(BN$7=$E29,$F29=1),Marcador_de_hito,"")),"")</f>
        <v/>
      </c>
      <c r="BO29" s="29" t="str">
        <f ca="1">IFERROR(IF(LEN(Hitos34[[#This Row],[Inicio]])=0,"",IF(AND(BO$7=$E29,$F29=1),Marcador_de_hito,"")),"")</f>
        <v/>
      </c>
      <c r="BP29" s="29" t="str">
        <f ca="1">IFERROR(IF(LEN(Hitos34[[#This Row],[Días]])=0,"",IF(AND(BP$7=$E29,$F29=1),Marcador_de_hito,"")),"")</f>
        <v/>
      </c>
      <c r="BQ29" s="29" t="str">
        <f ca="1">IFERROR(IF(LEN(Hitos34[[#This Row],[Descripción del hito]])=0,"",IF(AND(BQ$7=$E29,$F29=1),Marcador_de_hito,"")),"")</f>
        <v/>
      </c>
      <c r="BR29" s="29" t="str">
        <f>IFERROR(IF(LEN(Hitos34[[#This Row],[Asignado a]])=0,"",IF(AND(BR$7=$E29,$F29=1),Marcador_de_hito,"")),"")</f>
        <v/>
      </c>
      <c r="BS29" s="29" t="str">
        <f ca="1">IFERROR(IF(LEN(Hitos34[[#This Row],[Progreso]])=0,"",IF(AND(BS$7=$E29,$F29=1),Marcador_de_hito,"")),"")</f>
        <v/>
      </c>
      <c r="BT29" s="29" t="str">
        <f ca="1">IFERROR(IF(LEN(Hitos34[[#This Row],[Inicio]])=0,"",IF(AND(BT$7=$E29,$F29=1),Marcador_de_hito,"")),"")</f>
        <v/>
      </c>
      <c r="BU29" s="29" t="str">
        <f ca="1">IFERROR(IF(LEN(Hitos34[[#This Row],[Días]])=0,"",IF(AND(BU$7=$E29,$F29=1),Marcador_de_hito,"")),"")</f>
        <v/>
      </c>
      <c r="BV29" s="29" t="str">
        <f ca="1">IFERROR(IF(LEN(Hitos34[[#This Row],[Descripción del hito]])=0,"",IF(AND(BV$7=$E29,$F29=1),Marcador_de_hito,"")),"")</f>
        <v/>
      </c>
      <c r="BW29" s="29" t="str">
        <f>IFERROR(IF(LEN(Hitos34[[#This Row],[Asignado a]])=0,"",IF(AND(BW$7=$E29,$F29=1),Marcador_de_hito,"")),"")</f>
        <v/>
      </c>
      <c r="BX29" s="29" t="str">
        <f ca="1">IFERROR(IF(LEN(Hitos34[[#This Row],[Progreso]])=0,"",IF(AND(BX$7=$E29,$F29=1),Marcador_de_hito,"")),"")</f>
        <v/>
      </c>
      <c r="BY29" s="29" t="str">
        <f ca="1">IFERROR(IF(LEN(Hitos34[[#This Row],[Inicio]])=0,"",IF(AND(BY$7=$E29,$F29=1),Marcador_de_hito,"")),"")</f>
        <v/>
      </c>
      <c r="BZ29" s="29" t="str">
        <f ca="1">IFERROR(IF(LEN(Hitos34[[#This Row],[Días]])=0,"",IF(AND(BZ$7=$E29,$F29=1),Marcador_de_hito,"")),"")</f>
        <v/>
      </c>
      <c r="CA29" s="29" t="str">
        <f ca="1">IFERROR(IF(LEN(Hitos34[[#This Row],[Descripción del hito]])=0,"",IF(AND(CA$7=$E29,$F29=1),Marcador_de_hito,"")),"")</f>
        <v/>
      </c>
      <c r="CB29" s="29" t="str">
        <f>IFERROR(IF(LEN(Hitos34[[#This Row],[Asignado a]])=0,"",IF(AND(CB$7=$E29,$F29=1),Marcador_de_hito,"")),"")</f>
        <v/>
      </c>
      <c r="CC29" s="29" t="str">
        <f ca="1">IFERROR(IF(LEN(Hitos34[[#This Row],[Progreso]])=0,"",IF(AND(CC$7=$E29,$F29=1),Marcador_de_hito,"")),"")</f>
        <v/>
      </c>
      <c r="CD29" s="29" t="str">
        <f ca="1">IFERROR(IF(LEN(Hitos34[[#This Row],[Inicio]])=0,"",IF(AND(CD$7=$E29,$F29=1),Marcador_de_hito,"")),"")</f>
        <v/>
      </c>
      <c r="CE29" s="29" t="str">
        <f ca="1">IFERROR(IF(LEN(Hitos34[[#This Row],[Días]])=0,"",IF(AND(CE$7=$E29,$F29=1),Marcador_de_hito,"")),"")</f>
        <v/>
      </c>
      <c r="CF29" s="29" t="str">
        <f ca="1">IFERROR(IF(LEN(Hitos34[[#This Row],[Descripción del hito]])=0,"",IF(AND(CF$7=$E29,$F29=1),Marcador_de_hito,"")),"")</f>
        <v/>
      </c>
      <c r="CG29" s="29" t="str">
        <f>IFERROR(IF(LEN(Hitos34[[#This Row],[Asignado a]])=0,"",IF(AND(CG$7=$E29,$F29=1),Marcador_de_hito,"")),"")</f>
        <v/>
      </c>
      <c r="CH29" s="29" t="str">
        <f ca="1">IFERROR(IF(LEN(Hitos34[[#This Row],[Progreso]])=0,"",IF(AND(CH$7=$E29,$F29=1),Marcador_de_hito,"")),"")</f>
        <v/>
      </c>
      <c r="CI29" s="29" t="str">
        <f ca="1">IFERROR(IF(LEN(Hitos34[[#This Row],[Inicio]])=0,"",IF(AND(CI$7=$E29,$F29=1),Marcador_de_hito,"")),"")</f>
        <v/>
      </c>
      <c r="CJ29" s="29" t="str">
        <f ca="1">IFERROR(IF(LEN(Hitos34[[#This Row],[Días]])=0,"",IF(AND(CJ$7=$E29,$F29=1),Marcador_de_hito,"")),"")</f>
        <v/>
      </c>
      <c r="CK29" s="29" t="str">
        <f ca="1">IFERROR(IF(LEN(Hitos34[[#This Row],[Descripción del hito]])=0,"",IF(AND(CK$7=$E29,$F29=1),Marcador_de_hito,"")),"")</f>
        <v/>
      </c>
      <c r="CL29" s="29" t="str">
        <f>IFERROR(IF(LEN(Hitos34[[#This Row],[Asignado a]])=0,"",IF(AND(CL$7=$E29,$F29=1),Marcador_de_hito,"")),"")</f>
        <v/>
      </c>
      <c r="CM29" s="29" t="str">
        <f ca="1">IFERROR(IF(LEN(Hitos34[[#This Row],[Progreso]])=0,"",IF(AND(CM$7=$E29,$F29=1),Marcador_de_hito,"")),"")</f>
        <v/>
      </c>
      <c r="CN29" s="29" t="str">
        <f ca="1">IFERROR(IF(LEN(Hitos34[[#This Row],[Inicio]])=0,"",IF(AND(CN$7=$E29,$F29=1),Marcador_de_hito,"")),"")</f>
        <v/>
      </c>
      <c r="CO29" s="29" t="str">
        <f ca="1">IFERROR(IF(LEN(Hitos34[[#This Row],[Días]])=0,"",IF(AND(CO$7=$E29,$F29=1),Marcador_de_hito,"")),"")</f>
        <v/>
      </c>
      <c r="CP29" s="29" t="str">
        <f ca="1">IFERROR(IF(LEN(Hitos34[[#This Row],[Descripción del hito]])=0,"",IF(AND(CP$7=$E29,$F29=1),Marcador_de_hito,"")),"")</f>
        <v/>
      </c>
      <c r="CQ29" s="29" t="str">
        <f>IFERROR(IF(LEN(Hitos34[[#This Row],[Asignado a]])=0,"",IF(AND(CQ$7=$E29,$F29=1),Marcador_de_hito,"")),"")</f>
        <v/>
      </c>
      <c r="CR29" s="29" t="str">
        <f ca="1">IFERROR(IF(LEN(Hitos34[[#This Row],[Progreso]])=0,"",IF(AND(CR$7=$E29,$F29=1),Marcador_de_hito,"")),"")</f>
        <v/>
      </c>
      <c r="CS29" s="29" t="str">
        <f ca="1">IFERROR(IF(LEN(Hitos34[[#This Row],[Inicio]])=0,"",IF(AND(CS$7=$E29,$F29=1),Marcador_de_hito,"")),"")</f>
        <v/>
      </c>
      <c r="CT29" s="29" t="str">
        <f ca="1">IFERROR(IF(LEN(Hitos34[[#This Row],[Días]])=0,"",IF(AND(CT$7=$E29,$F29=1),Marcador_de_hito,"")),"")</f>
        <v/>
      </c>
      <c r="CU29" s="29" t="str">
        <f ca="1">IFERROR(IF(LEN(Hitos34[[#This Row],[Descripción del hito]])=0,"",IF(AND(CU$7=$E29,$F29=1),Marcador_de_hito,"")),"")</f>
        <v/>
      </c>
      <c r="CV29" s="29" t="str">
        <f>IFERROR(IF(LEN(Hitos34[[#This Row],[Asignado a]])=0,"",IF(AND(CV$7=$E29,$F29=1),Marcador_de_hito,"")),"")</f>
        <v/>
      </c>
      <c r="CW29" s="29" t="str">
        <f ca="1">IFERROR(IF(LEN(Hitos34[[#This Row],[Progreso]])=0,"",IF(AND(CW$7=$E29,$F29=1),Marcador_de_hito,"")),"")</f>
        <v/>
      </c>
      <c r="CX29" s="29" t="str">
        <f ca="1">IFERROR(IF(LEN(Hitos34[[#This Row],[Inicio]])=0,"",IF(AND(CX$7=$E29,$F29=1),Marcador_de_hito,"")),"")</f>
        <v/>
      </c>
      <c r="CY29" s="29" t="str">
        <f ca="1">IFERROR(IF(LEN(Hitos34[[#This Row],[Días]])=0,"",IF(AND(CY$7=$E29,$F29=1),Marcador_de_hito,"")),"")</f>
        <v/>
      </c>
      <c r="CZ29" s="29" t="str">
        <f ca="1">IFERROR(IF(LEN(Hitos34[[#This Row],[Descripción del hito]])=0,"",IF(AND(CZ$7=$E29,$F29=1),Marcador_de_hito,"")),"")</f>
        <v/>
      </c>
      <c r="DA29" s="29" t="str">
        <f>IFERROR(IF(LEN(Hitos34[[#This Row],[Asignado a]])=0,"",IF(AND(DA$7=$E29,$F29=1),Marcador_de_hito,"")),"")</f>
        <v/>
      </c>
      <c r="DB29" s="29" t="str">
        <f ca="1">IFERROR(IF(LEN(Hitos34[[#This Row],[Progreso]])=0,"",IF(AND(DB$7=$E29,$F29=1),Marcador_de_hito,"")),"")</f>
        <v/>
      </c>
      <c r="DC29" s="29" t="str">
        <f ca="1">IFERROR(IF(LEN(Hitos34[[#This Row],[Inicio]])=0,"",IF(AND(DC$7=$E29,$F29=1),Marcador_de_hito,"")),"")</f>
        <v/>
      </c>
      <c r="DD29" s="29" t="str">
        <f ca="1">IFERROR(IF(LEN(Hitos34[[#This Row],[Días]])=0,"",IF(AND(DD$7=$E29,$F29=1),Marcador_de_hito,"")),"")</f>
        <v/>
      </c>
      <c r="DE29" s="29" t="str">
        <f ca="1">IFERROR(IF(LEN(Hitos34[[#This Row],[Descripción del hito]])=0,"",IF(AND(DE$7=$E29,$F29=1),Marcador_de_hito,"")),"")</f>
        <v/>
      </c>
      <c r="DF29" s="29" t="str">
        <f>IFERROR(IF(LEN(Hitos34[[#This Row],[Asignado a]])=0,"",IF(AND(DF$7=$E29,$F29=1),Marcador_de_hito,"")),"")</f>
        <v/>
      </c>
      <c r="DG29" s="29" t="str">
        <f ca="1">IFERROR(IF(LEN(Hitos34[[#This Row],[Progreso]])=0,"",IF(AND(DG$7=$E29,$F29=1),Marcador_de_hito,"")),"")</f>
        <v/>
      </c>
      <c r="DH29" s="29" t="str">
        <f ca="1">IFERROR(IF(LEN(Hitos34[[#This Row],[Inicio]])=0,"",IF(AND(DH$7=$E29,$F29=1),Marcador_de_hito,"")),"")</f>
        <v/>
      </c>
      <c r="DI29" s="29" t="str">
        <f ca="1">IFERROR(IF(LEN(Hitos34[[#This Row],[Días]])=0,"",IF(AND(DI$7=$E29,$F29=1),Marcador_de_hito,"")),"")</f>
        <v/>
      </c>
      <c r="DJ29" s="29" t="str">
        <f ca="1">IFERROR(IF(LEN(Hitos34[[#This Row],[Descripción del hito]])=0,"",IF(AND(DJ$7=$E29,$F29=1),Marcador_de_hito,"")),"")</f>
        <v/>
      </c>
      <c r="DK29" s="29" t="str">
        <f>IFERROR(IF(LEN(Hitos34[[#This Row],[Asignado a]])=0,"",IF(AND(DK$7=$E29,$F29=1),Marcador_de_hito,"")),"")</f>
        <v/>
      </c>
      <c r="DL29" s="29" t="str">
        <f ca="1">IFERROR(IF(LEN(Hitos34[[#This Row],[Progreso]])=0,"",IF(AND(DL$7=$E29,$F29=1),Marcador_de_hito,"")),"")</f>
        <v/>
      </c>
      <c r="DM29" s="29" t="str">
        <f ca="1">IFERROR(IF(LEN(Hitos34[[#This Row],[Inicio]])=0,"",IF(AND(DM$7=$E29,$F29=1),Marcador_de_hito,"")),"")</f>
        <v/>
      </c>
      <c r="DN29" s="29" t="str">
        <f ca="1">IFERROR(IF(LEN(Hitos34[[#This Row],[Días]])=0,"",IF(AND(DN$7=$E29,$F29=1),Marcador_de_hito,"")),"")</f>
        <v/>
      </c>
      <c r="DO29" s="29" t="str">
        <f ca="1">IFERROR(IF(LEN(Hitos34[[#This Row],[Descripción del hito]])=0,"",IF(AND(DO$7=$E29,$F29=1),Marcador_de_hito,"")),"")</f>
        <v/>
      </c>
      <c r="DP29" s="29" t="str">
        <f>IFERROR(IF(LEN(Hitos34[[#This Row],[Asignado a]])=0,"",IF(AND(DP$7=$E29,$F29=1),Marcador_de_hito,"")),"")</f>
        <v/>
      </c>
      <c r="DQ29" s="29" t="str">
        <f ca="1">IFERROR(IF(LEN(Hitos34[[#This Row],[Progreso]])=0,"",IF(AND(DQ$7=$E29,$F29=1),Marcador_de_hito,"")),"")</f>
        <v/>
      </c>
      <c r="DR29" s="29" t="str">
        <f ca="1">IFERROR(IF(LEN(Hitos34[[#This Row],[Inicio]])=0,"",IF(AND(DR$7=$E29,$F29=1),Marcador_de_hito,"")),"")</f>
        <v/>
      </c>
      <c r="DS29" s="29" t="str">
        <f ca="1">IFERROR(IF(LEN(Hitos34[[#This Row],[Días]])=0,"",IF(AND(DS$7=$E29,$F29=1),Marcador_de_hito,"")),"")</f>
        <v/>
      </c>
      <c r="DT29" s="29" t="str">
        <f ca="1">IFERROR(IF(LEN(Hitos34[[#This Row],[Descripción del hito]])=0,"",IF(AND(DT$7=$E29,$F29=1),Marcador_de_hito,"")),"")</f>
        <v/>
      </c>
      <c r="DU29" s="29" t="str">
        <f>IFERROR(IF(LEN(Hitos34[[#This Row],[Asignado a]])=0,"",IF(AND(DU$7=$E29,$F29=1),Marcador_de_hito,"")),"")</f>
        <v/>
      </c>
      <c r="DV29" s="29" t="str">
        <f ca="1">IFERROR(IF(LEN(Hitos34[[#This Row],[Progreso]])=0,"",IF(AND(DV$7=$E29,$F29=1),Marcador_de_hito,"")),"")</f>
        <v/>
      </c>
      <c r="DW29" s="29" t="str">
        <f ca="1">IFERROR(IF(LEN(Hitos34[[#This Row],[Inicio]])=0,"",IF(AND(DW$7=$E29,$F29=1),Marcador_de_hito,"")),"")</f>
        <v/>
      </c>
      <c r="DX29" s="29" t="str">
        <f ca="1">IFERROR(IF(LEN(Hitos34[[#This Row],[Días]])=0,"",IF(AND(DX$7=$E29,$F29=1),Marcador_de_hito,"")),"")</f>
        <v/>
      </c>
      <c r="DY29" s="29" t="str">
        <f ca="1">IFERROR(IF(LEN(Hitos34[[#This Row],[Descripción del hito]])=0,"",IF(AND(DY$7=$E29,$F29=1),Marcador_de_hito,"")),"")</f>
        <v/>
      </c>
      <c r="DZ29" s="29" t="str">
        <f>IFERROR(IF(LEN(Hitos34[[#This Row],[Asignado a]])=0,"",IF(AND(DZ$7=$E29,$F29=1),Marcador_de_hito,"")),"")</f>
        <v/>
      </c>
      <c r="EA29" s="29" t="str">
        <f ca="1">IFERROR(IF(LEN(Hitos34[[#This Row],[Progreso]])=0,"",IF(AND(EA$7=$E29,$F29=1),Marcador_de_hito,"")),"")</f>
        <v/>
      </c>
      <c r="EB29" s="29" t="str">
        <f ca="1">IFERROR(IF(LEN(Hitos34[[#This Row],[Inicio]])=0,"",IF(AND(EB$7=$E29,$F29=1),Marcador_de_hito,"")),"")</f>
        <v/>
      </c>
      <c r="EC29" s="29" t="str">
        <f ca="1">IFERROR(IF(LEN(Hitos34[[#This Row],[Días]])=0,"",IF(AND(EC$7=$E29,$F29=1),Marcador_de_hito,"")),"")</f>
        <v/>
      </c>
      <c r="ED29" s="29" t="str">
        <f ca="1">IFERROR(IF(LEN(Hitos34[[#This Row],[Descripción del hito]])=0,"",IF(AND(ED$7=$E29,$F29=1),Marcador_de_hito,"")),"")</f>
        <v/>
      </c>
      <c r="EE29" s="29" t="str">
        <f>IFERROR(IF(LEN(Hitos34[[#This Row],[Asignado a]])=0,"",IF(AND(EE$7=$E29,$F29=1),Marcador_de_hito,"")),"")</f>
        <v/>
      </c>
      <c r="EF29" s="29" t="str">
        <f ca="1">IFERROR(IF(LEN(Hitos34[[#This Row],[Progreso]])=0,"",IF(AND(EF$7=$E29,$F29=1),Marcador_de_hito,"")),"")</f>
        <v/>
      </c>
      <c r="EG29" s="29" t="str">
        <f ca="1">IFERROR(IF(LEN(Hitos34[[#This Row],[Inicio]])=0,"",IF(AND(EG$7=$E29,$F29=1),Marcador_de_hito,"")),"")</f>
        <v/>
      </c>
      <c r="EH29" s="29" t="str">
        <f ca="1">IFERROR(IF(LEN(Hitos34[[#This Row],[Días]])=0,"",IF(AND(EH$7=$E29,$F29=1),Marcador_de_hito,"")),"")</f>
        <v/>
      </c>
      <c r="EI29" s="29" t="str">
        <f ca="1">IFERROR(IF(LEN(Hitos34[[#This Row],[Descripción del hito]])=0,"",IF(AND(EI$7=$E29,$F29=1),Marcador_de_hito,"")),"")</f>
        <v/>
      </c>
      <c r="EJ29" s="29" t="str">
        <f>IFERROR(IF(LEN(Hitos34[[#This Row],[Asignado a]])=0,"",IF(AND(EJ$7=$E29,$F29=1),Marcador_de_hito,"")),"")</f>
        <v/>
      </c>
      <c r="EK29" s="29" t="str">
        <f ca="1">IFERROR(IF(LEN(Hitos34[[#This Row],[Progreso]])=0,"",IF(AND(EK$7=$E29,$F29=1),Marcador_de_hito,"")),"")</f>
        <v/>
      </c>
      <c r="EL29" s="29" t="str">
        <f ca="1">IFERROR(IF(LEN(Hitos34[[#This Row],[Inicio]])=0,"",IF(AND(EL$7=$E29,$F29=1),Marcador_de_hito,"")),"")</f>
        <v/>
      </c>
      <c r="EM29" s="29" t="str">
        <f ca="1">IFERROR(IF(LEN(Hitos34[[#This Row],[Días]])=0,"",IF(AND(EM$7=$E29,$F29=1),Marcador_de_hito,"")),"")</f>
        <v/>
      </c>
      <c r="EN29" s="29" t="str">
        <f ca="1">IFERROR(IF(LEN(Hitos34[[#This Row],[Descripción del hito]])=0,"",IF(AND(EN$7=$E29,$F29=1),Marcador_de_hito,"")),"")</f>
        <v/>
      </c>
      <c r="EO29" s="29" t="str">
        <f>IFERROR(IF(LEN(Hitos34[[#This Row],[Asignado a]])=0,"",IF(AND(EO$7=$E29,$F29=1),Marcador_de_hito,"")),"")</f>
        <v/>
      </c>
      <c r="EP29" s="29" t="str">
        <f ca="1">IFERROR(IF(LEN(Hitos34[[#This Row],[Progreso]])=0,"",IF(AND(EP$7=$E29,$F29=1),Marcador_de_hito,"")),"")</f>
        <v/>
      </c>
      <c r="EQ29" s="29" t="str">
        <f ca="1">IFERROR(IF(LEN(Hitos34[[#This Row],[Inicio]])=0,"",IF(AND(EQ$7=$E29,$F29=1),Marcador_de_hito,"")),"")</f>
        <v/>
      </c>
      <c r="ER29" s="29" t="str">
        <f ca="1">IFERROR(IF(LEN(Hitos34[[#This Row],[Días]])=0,"",IF(AND(ER$7=$E29,$F29=1),Marcador_de_hito,"")),"")</f>
        <v/>
      </c>
      <c r="ES29" s="29" t="str">
        <f ca="1">IFERROR(IF(LEN(Hitos34[[#This Row],[Descripción del hito]])=0,"",IF(AND(ES$7=$E29,$F29=1),Marcador_de_hito,"")),"")</f>
        <v/>
      </c>
      <c r="ET29" s="29" t="str">
        <f>IFERROR(IF(LEN(Hitos34[[#This Row],[Asignado a]])=0,"",IF(AND(ET$7=$E29,$F29=1),Marcador_de_hito,"")),"")</f>
        <v/>
      </c>
      <c r="EU29" s="29" t="str">
        <f ca="1">IFERROR(IF(LEN(Hitos34[[#This Row],[Progreso]])=0,"",IF(AND(EU$7=$E29,$F29=1),Marcador_de_hito,"")),"")</f>
        <v/>
      </c>
      <c r="EV29" s="29" t="str">
        <f ca="1">IFERROR(IF(LEN(Hitos34[[#This Row],[Inicio]])=0,"",IF(AND(EV$7=$E29,$F29=1),Marcador_de_hito,"")),"")</f>
        <v/>
      </c>
      <c r="EW29" s="29" t="str">
        <f ca="1">IFERROR(IF(LEN(Hitos34[[#This Row],[Días]])=0,"",IF(AND(EW$7=$E29,$F29=1),Marcador_de_hito,"")),"")</f>
        <v/>
      </c>
      <c r="EX29" s="29" t="str">
        <f ca="1">IFERROR(IF(LEN(Hitos34[[#This Row],[Descripción del hito]])=0,"",IF(AND(EX$7=$E29,$F29=1),Marcador_de_hito,"")),"")</f>
        <v/>
      </c>
      <c r="EY29" s="29" t="str">
        <f>IFERROR(IF(LEN(Hitos34[[#This Row],[Asignado a]])=0,"",IF(AND(EY$7=$E29,$F29=1),Marcador_de_hito,"")),"")</f>
        <v/>
      </c>
      <c r="EZ29" s="29" t="str">
        <f ca="1">IFERROR(IF(LEN(Hitos34[[#This Row],[Progreso]])=0,"",IF(AND(EZ$7=$E29,$F29=1),Marcador_de_hito,"")),"")</f>
        <v/>
      </c>
    </row>
    <row r="30" spans="1:156" s="1" customFormat="1" ht="30" customHeight="1" outlineLevel="1" x14ac:dyDescent="0.3">
      <c r="A30" s="9"/>
      <c r="B30" s="43" t="s">
        <v>37</v>
      </c>
      <c r="C30" s="17"/>
      <c r="D30" s="91"/>
      <c r="E30" s="45"/>
      <c r="F30" s="16"/>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c r="BL30" s="29" t="str">
        <f ca="1">IFERROR(IF(LEN(Hitos34[[#This Row],[Descripción del hito]])=0,"",IF(AND(BL$7=$E30,$F30=1),Marcador_de_hito,"")),"")</f>
        <v/>
      </c>
      <c r="BM30" s="29" t="str">
        <f>IFERROR(IF(LEN(Hitos34[[#This Row],[Asignado a]])=0,"",IF(AND(BM$7=$E30,$F30=1),Marcador_de_hito,"")),"")</f>
        <v/>
      </c>
      <c r="BN30" s="29" t="str">
        <f>IFERROR(IF(LEN(Hitos34[[#This Row],[Progreso]])=0,"",IF(AND(BN$7=$E30,$F30=1),Marcador_de_hito,"")),"")</f>
        <v/>
      </c>
      <c r="BO30" s="29" t="str">
        <f>IFERROR(IF(LEN(Hitos34[[#This Row],[Inicio]])=0,"",IF(AND(BO$7=$E30,$F30=1),Marcador_de_hito,"")),"")</f>
        <v/>
      </c>
      <c r="BP30" s="29" t="str">
        <f>IFERROR(IF(LEN(Hitos34[[#This Row],[Días]])=0,"",IF(AND(BP$7=$E30,$F30=1),Marcador_de_hito,"")),"")</f>
        <v/>
      </c>
      <c r="BQ30" s="29" t="str">
        <f ca="1">IFERROR(IF(LEN(Hitos34[[#This Row],[Descripción del hito]])=0,"",IF(AND(BQ$7=$E30,$F30=1),Marcador_de_hito,"")),"")</f>
        <v/>
      </c>
      <c r="BR30" s="29" t="str">
        <f>IFERROR(IF(LEN(Hitos34[[#This Row],[Asignado a]])=0,"",IF(AND(BR$7=$E30,$F30=1),Marcador_de_hito,"")),"")</f>
        <v/>
      </c>
      <c r="BS30" s="29" t="str">
        <f>IFERROR(IF(LEN(Hitos34[[#This Row],[Progreso]])=0,"",IF(AND(BS$7=$E30,$F30=1),Marcador_de_hito,"")),"")</f>
        <v/>
      </c>
      <c r="BT30" s="29" t="str">
        <f>IFERROR(IF(LEN(Hitos34[[#This Row],[Inicio]])=0,"",IF(AND(BT$7=$E30,$F30=1),Marcador_de_hito,"")),"")</f>
        <v/>
      </c>
      <c r="BU30" s="29" t="str">
        <f>IFERROR(IF(LEN(Hitos34[[#This Row],[Días]])=0,"",IF(AND(BU$7=$E30,$F30=1),Marcador_de_hito,"")),"")</f>
        <v/>
      </c>
      <c r="BV30" s="29" t="str">
        <f ca="1">IFERROR(IF(LEN(Hitos34[[#This Row],[Descripción del hito]])=0,"",IF(AND(BV$7=$E30,$F30=1),Marcador_de_hito,"")),"")</f>
        <v/>
      </c>
      <c r="BW30" s="29" t="str">
        <f>IFERROR(IF(LEN(Hitos34[[#This Row],[Asignado a]])=0,"",IF(AND(BW$7=$E30,$F30=1),Marcador_de_hito,"")),"")</f>
        <v/>
      </c>
      <c r="BX30" s="29" t="str">
        <f>IFERROR(IF(LEN(Hitos34[[#This Row],[Progreso]])=0,"",IF(AND(BX$7=$E30,$F30=1),Marcador_de_hito,"")),"")</f>
        <v/>
      </c>
      <c r="BY30" s="29" t="str">
        <f>IFERROR(IF(LEN(Hitos34[[#This Row],[Inicio]])=0,"",IF(AND(BY$7=$E30,$F30=1),Marcador_de_hito,"")),"")</f>
        <v/>
      </c>
      <c r="BZ30" s="29" t="str">
        <f>IFERROR(IF(LEN(Hitos34[[#This Row],[Días]])=0,"",IF(AND(BZ$7=$E30,$F30=1),Marcador_de_hito,"")),"")</f>
        <v/>
      </c>
      <c r="CA30" s="29" t="str">
        <f ca="1">IFERROR(IF(LEN(Hitos34[[#This Row],[Descripción del hito]])=0,"",IF(AND(CA$7=$E30,$F30=1),Marcador_de_hito,"")),"")</f>
        <v/>
      </c>
      <c r="CB30" s="29" t="str">
        <f>IFERROR(IF(LEN(Hitos34[[#This Row],[Asignado a]])=0,"",IF(AND(CB$7=$E30,$F30=1),Marcador_de_hito,"")),"")</f>
        <v/>
      </c>
      <c r="CC30" s="29" t="str">
        <f>IFERROR(IF(LEN(Hitos34[[#This Row],[Progreso]])=0,"",IF(AND(CC$7=$E30,$F30=1),Marcador_de_hito,"")),"")</f>
        <v/>
      </c>
      <c r="CD30" s="29" t="str">
        <f>IFERROR(IF(LEN(Hitos34[[#This Row],[Inicio]])=0,"",IF(AND(CD$7=$E30,$F30=1),Marcador_de_hito,"")),"")</f>
        <v/>
      </c>
      <c r="CE30" s="29" t="str">
        <f>IFERROR(IF(LEN(Hitos34[[#This Row],[Días]])=0,"",IF(AND(CE$7=$E30,$F30=1),Marcador_de_hito,"")),"")</f>
        <v/>
      </c>
      <c r="CF30" s="29" t="str">
        <f ca="1">IFERROR(IF(LEN(Hitos34[[#This Row],[Descripción del hito]])=0,"",IF(AND(CF$7=$E30,$F30=1),Marcador_de_hito,"")),"")</f>
        <v/>
      </c>
      <c r="CG30" s="29" t="str">
        <f>IFERROR(IF(LEN(Hitos34[[#This Row],[Asignado a]])=0,"",IF(AND(CG$7=$E30,$F30=1),Marcador_de_hito,"")),"")</f>
        <v/>
      </c>
      <c r="CH30" s="29" t="str">
        <f>IFERROR(IF(LEN(Hitos34[[#This Row],[Progreso]])=0,"",IF(AND(CH$7=$E30,$F30=1),Marcador_de_hito,"")),"")</f>
        <v/>
      </c>
      <c r="CI30" s="29" t="str">
        <f>IFERROR(IF(LEN(Hitos34[[#This Row],[Inicio]])=0,"",IF(AND(CI$7=$E30,$F30=1),Marcador_de_hito,"")),"")</f>
        <v/>
      </c>
      <c r="CJ30" s="29" t="str">
        <f>IFERROR(IF(LEN(Hitos34[[#This Row],[Días]])=0,"",IF(AND(CJ$7=$E30,$F30=1),Marcador_de_hito,"")),"")</f>
        <v/>
      </c>
      <c r="CK30" s="29" t="str">
        <f ca="1">IFERROR(IF(LEN(Hitos34[[#This Row],[Descripción del hito]])=0,"",IF(AND(CK$7=$E30,$F30=1),Marcador_de_hito,"")),"")</f>
        <v/>
      </c>
      <c r="CL30" s="29" t="str">
        <f>IFERROR(IF(LEN(Hitos34[[#This Row],[Asignado a]])=0,"",IF(AND(CL$7=$E30,$F30=1),Marcador_de_hito,"")),"")</f>
        <v/>
      </c>
      <c r="CM30" s="29" t="str">
        <f>IFERROR(IF(LEN(Hitos34[[#This Row],[Progreso]])=0,"",IF(AND(CM$7=$E30,$F30=1),Marcador_de_hito,"")),"")</f>
        <v/>
      </c>
      <c r="CN30" s="29" t="str">
        <f>IFERROR(IF(LEN(Hitos34[[#This Row],[Inicio]])=0,"",IF(AND(CN$7=$E30,$F30=1),Marcador_de_hito,"")),"")</f>
        <v/>
      </c>
      <c r="CO30" s="29" t="str">
        <f>IFERROR(IF(LEN(Hitos34[[#This Row],[Días]])=0,"",IF(AND(CO$7=$E30,$F30=1),Marcador_de_hito,"")),"")</f>
        <v/>
      </c>
      <c r="CP30" s="29" t="str">
        <f ca="1">IFERROR(IF(LEN(Hitos34[[#This Row],[Descripción del hito]])=0,"",IF(AND(CP$7=$E30,$F30=1),Marcador_de_hito,"")),"")</f>
        <v/>
      </c>
      <c r="CQ30" s="29" t="str">
        <f>IFERROR(IF(LEN(Hitos34[[#This Row],[Asignado a]])=0,"",IF(AND(CQ$7=$E30,$F30=1),Marcador_de_hito,"")),"")</f>
        <v/>
      </c>
      <c r="CR30" s="29" t="str">
        <f>IFERROR(IF(LEN(Hitos34[[#This Row],[Progreso]])=0,"",IF(AND(CR$7=$E30,$F30=1),Marcador_de_hito,"")),"")</f>
        <v/>
      </c>
      <c r="CS30" s="29" t="str">
        <f>IFERROR(IF(LEN(Hitos34[[#This Row],[Inicio]])=0,"",IF(AND(CS$7=$E30,$F30=1),Marcador_de_hito,"")),"")</f>
        <v/>
      </c>
      <c r="CT30" s="29" t="str">
        <f>IFERROR(IF(LEN(Hitos34[[#This Row],[Días]])=0,"",IF(AND(CT$7=$E30,$F30=1),Marcador_de_hito,"")),"")</f>
        <v/>
      </c>
      <c r="CU30" s="29" t="str">
        <f ca="1">IFERROR(IF(LEN(Hitos34[[#This Row],[Descripción del hito]])=0,"",IF(AND(CU$7=$E30,$F30=1),Marcador_de_hito,"")),"")</f>
        <v/>
      </c>
      <c r="CV30" s="29" t="str">
        <f>IFERROR(IF(LEN(Hitos34[[#This Row],[Asignado a]])=0,"",IF(AND(CV$7=$E30,$F30=1),Marcador_de_hito,"")),"")</f>
        <v/>
      </c>
      <c r="CW30" s="29" t="str">
        <f>IFERROR(IF(LEN(Hitos34[[#This Row],[Progreso]])=0,"",IF(AND(CW$7=$E30,$F30=1),Marcador_de_hito,"")),"")</f>
        <v/>
      </c>
      <c r="CX30" s="29" t="str">
        <f>IFERROR(IF(LEN(Hitos34[[#This Row],[Inicio]])=0,"",IF(AND(CX$7=$E30,$F30=1),Marcador_de_hito,"")),"")</f>
        <v/>
      </c>
      <c r="CY30" s="29" t="str">
        <f>IFERROR(IF(LEN(Hitos34[[#This Row],[Días]])=0,"",IF(AND(CY$7=$E30,$F30=1),Marcador_de_hito,"")),"")</f>
        <v/>
      </c>
      <c r="CZ30" s="29" t="str">
        <f ca="1">IFERROR(IF(LEN(Hitos34[[#This Row],[Descripción del hito]])=0,"",IF(AND(CZ$7=$E30,$F30=1),Marcador_de_hito,"")),"")</f>
        <v/>
      </c>
      <c r="DA30" s="29" t="str">
        <f>IFERROR(IF(LEN(Hitos34[[#This Row],[Asignado a]])=0,"",IF(AND(DA$7=$E30,$F30=1),Marcador_de_hito,"")),"")</f>
        <v/>
      </c>
      <c r="DB30" s="29" t="str">
        <f>IFERROR(IF(LEN(Hitos34[[#This Row],[Progreso]])=0,"",IF(AND(DB$7=$E30,$F30=1),Marcador_de_hito,"")),"")</f>
        <v/>
      </c>
      <c r="DC30" s="29" t="str">
        <f>IFERROR(IF(LEN(Hitos34[[#This Row],[Inicio]])=0,"",IF(AND(DC$7=$E30,$F30=1),Marcador_de_hito,"")),"")</f>
        <v/>
      </c>
      <c r="DD30" s="29" t="str">
        <f>IFERROR(IF(LEN(Hitos34[[#This Row],[Días]])=0,"",IF(AND(DD$7=$E30,$F30=1),Marcador_de_hito,"")),"")</f>
        <v/>
      </c>
      <c r="DE30" s="29" t="str">
        <f ca="1">IFERROR(IF(LEN(Hitos34[[#This Row],[Descripción del hito]])=0,"",IF(AND(DE$7=$E30,$F30=1),Marcador_de_hito,"")),"")</f>
        <v/>
      </c>
      <c r="DF30" s="29" t="str">
        <f>IFERROR(IF(LEN(Hitos34[[#This Row],[Asignado a]])=0,"",IF(AND(DF$7=$E30,$F30=1),Marcador_de_hito,"")),"")</f>
        <v/>
      </c>
      <c r="DG30" s="29" t="str">
        <f>IFERROR(IF(LEN(Hitos34[[#This Row],[Progreso]])=0,"",IF(AND(DG$7=$E30,$F30=1),Marcador_de_hito,"")),"")</f>
        <v/>
      </c>
      <c r="DH30" s="29" t="str">
        <f>IFERROR(IF(LEN(Hitos34[[#This Row],[Inicio]])=0,"",IF(AND(DH$7=$E30,$F30=1),Marcador_de_hito,"")),"")</f>
        <v/>
      </c>
      <c r="DI30" s="29" t="str">
        <f>IFERROR(IF(LEN(Hitos34[[#This Row],[Días]])=0,"",IF(AND(DI$7=$E30,$F30=1),Marcador_de_hito,"")),"")</f>
        <v/>
      </c>
      <c r="DJ30" s="29" t="str">
        <f ca="1">IFERROR(IF(LEN(Hitos34[[#This Row],[Descripción del hito]])=0,"",IF(AND(DJ$7=$E30,$F30=1),Marcador_de_hito,"")),"")</f>
        <v/>
      </c>
      <c r="DK30" s="29" t="str">
        <f>IFERROR(IF(LEN(Hitos34[[#This Row],[Asignado a]])=0,"",IF(AND(DK$7=$E30,$F30=1),Marcador_de_hito,"")),"")</f>
        <v/>
      </c>
      <c r="DL30" s="29" t="str">
        <f>IFERROR(IF(LEN(Hitos34[[#This Row],[Progreso]])=0,"",IF(AND(DL$7=$E30,$F30=1),Marcador_de_hito,"")),"")</f>
        <v/>
      </c>
      <c r="DM30" s="29" t="str">
        <f>IFERROR(IF(LEN(Hitos34[[#This Row],[Inicio]])=0,"",IF(AND(DM$7=$E30,$F30=1),Marcador_de_hito,"")),"")</f>
        <v/>
      </c>
      <c r="DN30" s="29" t="str">
        <f>IFERROR(IF(LEN(Hitos34[[#This Row],[Días]])=0,"",IF(AND(DN$7=$E30,$F30=1),Marcador_de_hito,"")),"")</f>
        <v/>
      </c>
      <c r="DO30" s="29" t="str">
        <f ca="1">IFERROR(IF(LEN(Hitos34[[#This Row],[Descripción del hito]])=0,"",IF(AND(DO$7=$E30,$F30=1),Marcador_de_hito,"")),"")</f>
        <v/>
      </c>
      <c r="DP30" s="29" t="str">
        <f>IFERROR(IF(LEN(Hitos34[[#This Row],[Asignado a]])=0,"",IF(AND(DP$7=$E30,$F30=1),Marcador_de_hito,"")),"")</f>
        <v/>
      </c>
      <c r="DQ30" s="29" t="str">
        <f>IFERROR(IF(LEN(Hitos34[[#This Row],[Progreso]])=0,"",IF(AND(DQ$7=$E30,$F30=1),Marcador_de_hito,"")),"")</f>
        <v/>
      </c>
      <c r="DR30" s="29" t="str">
        <f>IFERROR(IF(LEN(Hitos34[[#This Row],[Inicio]])=0,"",IF(AND(DR$7=$E30,$F30=1),Marcador_de_hito,"")),"")</f>
        <v/>
      </c>
      <c r="DS30" s="29" t="str">
        <f>IFERROR(IF(LEN(Hitos34[[#This Row],[Días]])=0,"",IF(AND(DS$7=$E30,$F30=1),Marcador_de_hito,"")),"")</f>
        <v/>
      </c>
      <c r="DT30" s="29" t="str">
        <f ca="1">IFERROR(IF(LEN(Hitos34[[#This Row],[Descripción del hito]])=0,"",IF(AND(DT$7=$E30,$F30=1),Marcador_de_hito,"")),"")</f>
        <v/>
      </c>
      <c r="DU30" s="29" t="str">
        <f>IFERROR(IF(LEN(Hitos34[[#This Row],[Asignado a]])=0,"",IF(AND(DU$7=$E30,$F30=1),Marcador_de_hito,"")),"")</f>
        <v/>
      </c>
      <c r="DV30" s="29" t="str">
        <f>IFERROR(IF(LEN(Hitos34[[#This Row],[Progreso]])=0,"",IF(AND(DV$7=$E30,$F30=1),Marcador_de_hito,"")),"")</f>
        <v/>
      </c>
      <c r="DW30" s="29" t="str">
        <f>IFERROR(IF(LEN(Hitos34[[#This Row],[Inicio]])=0,"",IF(AND(DW$7=$E30,$F30=1),Marcador_de_hito,"")),"")</f>
        <v/>
      </c>
      <c r="DX30" s="29" t="str">
        <f>IFERROR(IF(LEN(Hitos34[[#This Row],[Días]])=0,"",IF(AND(DX$7=$E30,$F30=1),Marcador_de_hito,"")),"")</f>
        <v/>
      </c>
      <c r="DY30" s="29" t="str">
        <f ca="1">IFERROR(IF(LEN(Hitos34[[#This Row],[Descripción del hito]])=0,"",IF(AND(DY$7=$E30,$F30=1),Marcador_de_hito,"")),"")</f>
        <v/>
      </c>
      <c r="DZ30" s="29" t="str">
        <f>IFERROR(IF(LEN(Hitos34[[#This Row],[Asignado a]])=0,"",IF(AND(DZ$7=$E30,$F30=1),Marcador_de_hito,"")),"")</f>
        <v/>
      </c>
      <c r="EA30" s="29" t="str">
        <f>IFERROR(IF(LEN(Hitos34[[#This Row],[Progreso]])=0,"",IF(AND(EA$7=$E30,$F30=1),Marcador_de_hito,"")),"")</f>
        <v/>
      </c>
      <c r="EB30" s="29" t="str">
        <f>IFERROR(IF(LEN(Hitos34[[#This Row],[Inicio]])=0,"",IF(AND(EB$7=$E30,$F30=1),Marcador_de_hito,"")),"")</f>
        <v/>
      </c>
      <c r="EC30" s="29" t="str">
        <f>IFERROR(IF(LEN(Hitos34[[#This Row],[Días]])=0,"",IF(AND(EC$7=$E30,$F30=1),Marcador_de_hito,"")),"")</f>
        <v/>
      </c>
      <c r="ED30" s="29" t="str">
        <f ca="1">IFERROR(IF(LEN(Hitos34[[#This Row],[Descripción del hito]])=0,"",IF(AND(ED$7=$E30,$F30=1),Marcador_de_hito,"")),"")</f>
        <v/>
      </c>
      <c r="EE30" s="29" t="str">
        <f>IFERROR(IF(LEN(Hitos34[[#This Row],[Asignado a]])=0,"",IF(AND(EE$7=$E30,$F30=1),Marcador_de_hito,"")),"")</f>
        <v/>
      </c>
      <c r="EF30" s="29" t="str">
        <f>IFERROR(IF(LEN(Hitos34[[#This Row],[Progreso]])=0,"",IF(AND(EF$7=$E30,$F30=1),Marcador_de_hito,"")),"")</f>
        <v/>
      </c>
      <c r="EG30" s="29" t="str">
        <f>IFERROR(IF(LEN(Hitos34[[#This Row],[Inicio]])=0,"",IF(AND(EG$7=$E30,$F30=1),Marcador_de_hito,"")),"")</f>
        <v/>
      </c>
      <c r="EH30" s="29" t="str">
        <f>IFERROR(IF(LEN(Hitos34[[#This Row],[Días]])=0,"",IF(AND(EH$7=$E30,$F30=1),Marcador_de_hito,"")),"")</f>
        <v/>
      </c>
      <c r="EI30" s="29" t="str">
        <f ca="1">IFERROR(IF(LEN(Hitos34[[#This Row],[Descripción del hito]])=0,"",IF(AND(EI$7=$E30,$F30=1),Marcador_de_hito,"")),"")</f>
        <v/>
      </c>
      <c r="EJ30" s="29" t="str">
        <f>IFERROR(IF(LEN(Hitos34[[#This Row],[Asignado a]])=0,"",IF(AND(EJ$7=$E30,$F30=1),Marcador_de_hito,"")),"")</f>
        <v/>
      </c>
      <c r="EK30" s="29" t="str">
        <f>IFERROR(IF(LEN(Hitos34[[#This Row],[Progreso]])=0,"",IF(AND(EK$7=$E30,$F30=1),Marcador_de_hito,"")),"")</f>
        <v/>
      </c>
      <c r="EL30" s="29" t="str">
        <f>IFERROR(IF(LEN(Hitos34[[#This Row],[Inicio]])=0,"",IF(AND(EL$7=$E30,$F30=1),Marcador_de_hito,"")),"")</f>
        <v/>
      </c>
      <c r="EM30" s="29" t="str">
        <f>IFERROR(IF(LEN(Hitos34[[#This Row],[Días]])=0,"",IF(AND(EM$7=$E30,$F30=1),Marcador_de_hito,"")),"")</f>
        <v/>
      </c>
      <c r="EN30" s="29" t="str">
        <f ca="1">IFERROR(IF(LEN(Hitos34[[#This Row],[Descripción del hito]])=0,"",IF(AND(EN$7=$E30,$F30=1),Marcador_de_hito,"")),"")</f>
        <v/>
      </c>
      <c r="EO30" s="29" t="str">
        <f>IFERROR(IF(LEN(Hitos34[[#This Row],[Asignado a]])=0,"",IF(AND(EO$7=$E30,$F30=1),Marcador_de_hito,"")),"")</f>
        <v/>
      </c>
      <c r="EP30" s="29" t="str">
        <f>IFERROR(IF(LEN(Hitos34[[#This Row],[Progreso]])=0,"",IF(AND(EP$7=$E30,$F30=1),Marcador_de_hito,"")),"")</f>
        <v/>
      </c>
      <c r="EQ30" s="29" t="str">
        <f>IFERROR(IF(LEN(Hitos34[[#This Row],[Inicio]])=0,"",IF(AND(EQ$7=$E30,$F30=1),Marcador_de_hito,"")),"")</f>
        <v/>
      </c>
      <c r="ER30" s="29" t="str">
        <f>IFERROR(IF(LEN(Hitos34[[#This Row],[Días]])=0,"",IF(AND(ER$7=$E30,$F30=1),Marcador_de_hito,"")),"")</f>
        <v/>
      </c>
      <c r="ES30" s="29" t="str">
        <f ca="1">IFERROR(IF(LEN(Hitos34[[#This Row],[Descripción del hito]])=0,"",IF(AND(ES$7=$E30,$F30=1),Marcador_de_hito,"")),"")</f>
        <v/>
      </c>
      <c r="ET30" s="29" t="str">
        <f>IFERROR(IF(LEN(Hitos34[[#This Row],[Asignado a]])=0,"",IF(AND(ET$7=$E30,$F30=1),Marcador_de_hito,"")),"")</f>
        <v/>
      </c>
      <c r="EU30" s="29" t="str">
        <f>IFERROR(IF(LEN(Hitos34[[#This Row],[Progreso]])=0,"",IF(AND(EU$7=$E30,$F30=1),Marcador_de_hito,"")),"")</f>
        <v/>
      </c>
      <c r="EV30" s="29" t="str">
        <f>IFERROR(IF(LEN(Hitos34[[#This Row],[Inicio]])=0,"",IF(AND(EV$7=$E30,$F30=1),Marcador_de_hito,"")),"")</f>
        <v/>
      </c>
      <c r="EW30" s="29" t="str">
        <f>IFERROR(IF(LEN(Hitos34[[#This Row],[Días]])=0,"",IF(AND(EW$7=$E30,$F30=1),Marcador_de_hito,"")),"")</f>
        <v/>
      </c>
      <c r="EX30" s="29" t="str">
        <f ca="1">IFERROR(IF(LEN(Hitos34[[#This Row],[Descripción del hito]])=0,"",IF(AND(EX$7=$E30,$F30=1),Marcador_de_hito,"")),"")</f>
        <v/>
      </c>
      <c r="EY30" s="29" t="str">
        <f>IFERROR(IF(LEN(Hitos34[[#This Row],[Asignado a]])=0,"",IF(AND(EY$7=$E30,$F30=1),Marcador_de_hito,"")),"")</f>
        <v/>
      </c>
      <c r="EZ30" s="29" t="str">
        <f>IFERROR(IF(LEN(Hitos34[[#This Row],[Progreso]])=0,"",IF(AND(EZ$7=$E30,$F30=1),Marcador_de_hito,"")),"")</f>
        <v/>
      </c>
    </row>
    <row r="31" spans="1:156" s="1" customFormat="1" ht="30" customHeight="1" outlineLevel="1" x14ac:dyDescent="0.3">
      <c r="A31" s="9"/>
      <c r="B31" s="52" t="s">
        <v>39</v>
      </c>
      <c r="C31" s="17"/>
      <c r="D31" s="91">
        <v>1</v>
      </c>
      <c r="E31" s="45">
        <f>DATE(2023,2,20)</f>
        <v>44977</v>
      </c>
      <c r="F31" s="16">
        <v>134</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c r="BL31" s="29" t="str">
        <f ca="1">IFERROR(IF(LEN(Hitos34[[#This Row],[Descripción del hito]])=0,"",IF(AND(BL$7=$E31,$F31=1),Marcador_de_hito,"")),"")</f>
        <v/>
      </c>
      <c r="BM31" s="29" t="str">
        <f>IFERROR(IF(LEN(Hitos34[[#This Row],[Asignado a]])=0,"",IF(AND(BM$7=$E31,$F31=1),Marcador_de_hito,"")),"")</f>
        <v/>
      </c>
      <c r="BN31" s="29" t="str">
        <f ca="1">IFERROR(IF(LEN(Hitos34[[#This Row],[Progreso]])=0,"",IF(AND(BN$7=$E31,$F31=1),Marcador_de_hito,"")),"")</f>
        <v/>
      </c>
      <c r="BO31" s="29" t="str">
        <f ca="1">IFERROR(IF(LEN(Hitos34[[#This Row],[Inicio]])=0,"",IF(AND(BO$7=$E31,$F31=1),Marcador_de_hito,"")),"")</f>
        <v/>
      </c>
      <c r="BP31" s="29" t="str">
        <f ca="1">IFERROR(IF(LEN(Hitos34[[#This Row],[Días]])=0,"",IF(AND(BP$7=$E31,$F31=1),Marcador_de_hito,"")),"")</f>
        <v/>
      </c>
      <c r="BQ31" s="29" t="str">
        <f ca="1">IFERROR(IF(LEN(Hitos34[[#This Row],[Descripción del hito]])=0,"",IF(AND(BQ$7=$E31,$F31=1),Marcador_de_hito,"")),"")</f>
        <v/>
      </c>
      <c r="BR31" s="29" t="str">
        <f>IFERROR(IF(LEN(Hitos34[[#This Row],[Asignado a]])=0,"",IF(AND(BR$7=$E31,$F31=1),Marcador_de_hito,"")),"")</f>
        <v/>
      </c>
      <c r="BS31" s="29" t="str">
        <f ca="1">IFERROR(IF(LEN(Hitos34[[#This Row],[Progreso]])=0,"",IF(AND(BS$7=$E31,$F31=1),Marcador_de_hito,"")),"")</f>
        <v/>
      </c>
      <c r="BT31" s="29" t="str">
        <f ca="1">IFERROR(IF(LEN(Hitos34[[#This Row],[Inicio]])=0,"",IF(AND(BT$7=$E31,$F31=1),Marcador_de_hito,"")),"")</f>
        <v/>
      </c>
      <c r="BU31" s="29" t="str">
        <f ca="1">IFERROR(IF(LEN(Hitos34[[#This Row],[Días]])=0,"",IF(AND(BU$7=$E31,$F31=1),Marcador_de_hito,"")),"")</f>
        <v/>
      </c>
      <c r="BV31" s="29" t="str">
        <f ca="1">IFERROR(IF(LEN(Hitos34[[#This Row],[Descripción del hito]])=0,"",IF(AND(BV$7=$E31,$F31=1),Marcador_de_hito,"")),"")</f>
        <v/>
      </c>
      <c r="BW31" s="29" t="str">
        <f>IFERROR(IF(LEN(Hitos34[[#This Row],[Asignado a]])=0,"",IF(AND(BW$7=$E31,$F31=1),Marcador_de_hito,"")),"")</f>
        <v/>
      </c>
      <c r="BX31" s="29" t="str">
        <f ca="1">IFERROR(IF(LEN(Hitos34[[#This Row],[Progreso]])=0,"",IF(AND(BX$7=$E31,$F31=1),Marcador_de_hito,"")),"")</f>
        <v/>
      </c>
      <c r="BY31" s="29" t="str">
        <f ca="1">IFERROR(IF(LEN(Hitos34[[#This Row],[Inicio]])=0,"",IF(AND(BY$7=$E31,$F31=1),Marcador_de_hito,"")),"")</f>
        <v/>
      </c>
      <c r="BZ31" s="29" t="str">
        <f ca="1">IFERROR(IF(LEN(Hitos34[[#This Row],[Días]])=0,"",IF(AND(BZ$7=$E31,$F31=1),Marcador_de_hito,"")),"")</f>
        <v/>
      </c>
      <c r="CA31" s="29" t="str">
        <f ca="1">IFERROR(IF(LEN(Hitos34[[#This Row],[Descripción del hito]])=0,"",IF(AND(CA$7=$E31,$F31=1),Marcador_de_hito,"")),"")</f>
        <v/>
      </c>
      <c r="CB31" s="29" t="str">
        <f>IFERROR(IF(LEN(Hitos34[[#This Row],[Asignado a]])=0,"",IF(AND(CB$7=$E31,$F31=1),Marcador_de_hito,"")),"")</f>
        <v/>
      </c>
      <c r="CC31" s="29" t="str">
        <f ca="1">IFERROR(IF(LEN(Hitos34[[#This Row],[Progreso]])=0,"",IF(AND(CC$7=$E31,$F31=1),Marcador_de_hito,"")),"")</f>
        <v/>
      </c>
      <c r="CD31" s="29" t="str">
        <f ca="1">IFERROR(IF(LEN(Hitos34[[#This Row],[Inicio]])=0,"",IF(AND(CD$7=$E31,$F31=1),Marcador_de_hito,"")),"")</f>
        <v/>
      </c>
      <c r="CE31" s="29" t="str">
        <f ca="1">IFERROR(IF(LEN(Hitos34[[#This Row],[Días]])=0,"",IF(AND(CE$7=$E31,$F31=1),Marcador_de_hito,"")),"")</f>
        <v/>
      </c>
      <c r="CF31" s="29" t="str">
        <f ca="1">IFERROR(IF(LEN(Hitos34[[#This Row],[Descripción del hito]])=0,"",IF(AND(CF$7=$E31,$F31=1),Marcador_de_hito,"")),"")</f>
        <v/>
      </c>
      <c r="CG31" s="29" t="str">
        <f>IFERROR(IF(LEN(Hitos34[[#This Row],[Asignado a]])=0,"",IF(AND(CG$7=$E31,$F31=1),Marcador_de_hito,"")),"")</f>
        <v/>
      </c>
      <c r="CH31" s="29" t="str">
        <f ca="1">IFERROR(IF(LEN(Hitos34[[#This Row],[Progreso]])=0,"",IF(AND(CH$7=$E31,$F31=1),Marcador_de_hito,"")),"")</f>
        <v/>
      </c>
      <c r="CI31" s="29" t="str">
        <f ca="1">IFERROR(IF(LEN(Hitos34[[#This Row],[Inicio]])=0,"",IF(AND(CI$7=$E31,$F31=1),Marcador_de_hito,"")),"")</f>
        <v/>
      </c>
      <c r="CJ31" s="29" t="str">
        <f ca="1">IFERROR(IF(LEN(Hitos34[[#This Row],[Días]])=0,"",IF(AND(CJ$7=$E31,$F31=1),Marcador_de_hito,"")),"")</f>
        <v/>
      </c>
      <c r="CK31" s="29" t="str">
        <f ca="1">IFERROR(IF(LEN(Hitos34[[#This Row],[Descripción del hito]])=0,"",IF(AND(CK$7=$E31,$F31=1),Marcador_de_hito,"")),"")</f>
        <v/>
      </c>
      <c r="CL31" s="29" t="str">
        <f>IFERROR(IF(LEN(Hitos34[[#This Row],[Asignado a]])=0,"",IF(AND(CL$7=$E31,$F31=1),Marcador_de_hito,"")),"")</f>
        <v/>
      </c>
      <c r="CM31" s="29" t="str">
        <f ca="1">IFERROR(IF(LEN(Hitos34[[#This Row],[Progreso]])=0,"",IF(AND(CM$7=$E31,$F31=1),Marcador_de_hito,"")),"")</f>
        <v/>
      </c>
      <c r="CN31" s="29" t="str">
        <f ca="1">IFERROR(IF(LEN(Hitos34[[#This Row],[Inicio]])=0,"",IF(AND(CN$7=$E31,$F31=1),Marcador_de_hito,"")),"")</f>
        <v/>
      </c>
      <c r="CO31" s="29" t="str">
        <f ca="1">IFERROR(IF(LEN(Hitos34[[#This Row],[Días]])=0,"",IF(AND(CO$7=$E31,$F31=1),Marcador_de_hito,"")),"")</f>
        <v/>
      </c>
      <c r="CP31" s="29" t="str">
        <f ca="1">IFERROR(IF(LEN(Hitos34[[#This Row],[Descripción del hito]])=0,"",IF(AND(CP$7=$E31,$F31=1),Marcador_de_hito,"")),"")</f>
        <v/>
      </c>
      <c r="CQ31" s="29" t="str">
        <f>IFERROR(IF(LEN(Hitos34[[#This Row],[Asignado a]])=0,"",IF(AND(CQ$7=$E31,$F31=1),Marcador_de_hito,"")),"")</f>
        <v/>
      </c>
      <c r="CR31" s="29" t="str">
        <f ca="1">IFERROR(IF(LEN(Hitos34[[#This Row],[Progreso]])=0,"",IF(AND(CR$7=$E31,$F31=1),Marcador_de_hito,"")),"")</f>
        <v/>
      </c>
      <c r="CS31" s="29" t="str">
        <f ca="1">IFERROR(IF(LEN(Hitos34[[#This Row],[Inicio]])=0,"",IF(AND(CS$7=$E31,$F31=1),Marcador_de_hito,"")),"")</f>
        <v/>
      </c>
      <c r="CT31" s="29" t="str">
        <f ca="1">IFERROR(IF(LEN(Hitos34[[#This Row],[Días]])=0,"",IF(AND(CT$7=$E31,$F31=1),Marcador_de_hito,"")),"")</f>
        <v/>
      </c>
      <c r="CU31" s="29" t="str">
        <f ca="1">IFERROR(IF(LEN(Hitos34[[#This Row],[Descripción del hito]])=0,"",IF(AND(CU$7=$E31,$F31=1),Marcador_de_hito,"")),"")</f>
        <v/>
      </c>
      <c r="CV31" s="29" t="str">
        <f>IFERROR(IF(LEN(Hitos34[[#This Row],[Asignado a]])=0,"",IF(AND(CV$7=$E31,$F31=1),Marcador_de_hito,"")),"")</f>
        <v/>
      </c>
      <c r="CW31" s="29" t="str">
        <f ca="1">IFERROR(IF(LEN(Hitos34[[#This Row],[Progreso]])=0,"",IF(AND(CW$7=$E31,$F31=1),Marcador_de_hito,"")),"")</f>
        <v/>
      </c>
      <c r="CX31" s="29" t="str">
        <f ca="1">IFERROR(IF(LEN(Hitos34[[#This Row],[Inicio]])=0,"",IF(AND(CX$7=$E31,$F31=1),Marcador_de_hito,"")),"")</f>
        <v/>
      </c>
      <c r="CY31" s="29" t="str">
        <f ca="1">IFERROR(IF(LEN(Hitos34[[#This Row],[Días]])=0,"",IF(AND(CY$7=$E31,$F31=1),Marcador_de_hito,"")),"")</f>
        <v/>
      </c>
      <c r="CZ31" s="29" t="str">
        <f ca="1">IFERROR(IF(LEN(Hitos34[[#This Row],[Descripción del hito]])=0,"",IF(AND(CZ$7=$E31,$F31=1),Marcador_de_hito,"")),"")</f>
        <v/>
      </c>
      <c r="DA31" s="29" t="str">
        <f>IFERROR(IF(LEN(Hitos34[[#This Row],[Asignado a]])=0,"",IF(AND(DA$7=$E31,$F31=1),Marcador_de_hito,"")),"")</f>
        <v/>
      </c>
      <c r="DB31" s="29" t="str">
        <f ca="1">IFERROR(IF(LEN(Hitos34[[#This Row],[Progreso]])=0,"",IF(AND(DB$7=$E31,$F31=1),Marcador_de_hito,"")),"")</f>
        <v/>
      </c>
      <c r="DC31" s="29" t="str">
        <f ca="1">IFERROR(IF(LEN(Hitos34[[#This Row],[Inicio]])=0,"",IF(AND(DC$7=$E31,$F31=1),Marcador_de_hito,"")),"")</f>
        <v/>
      </c>
      <c r="DD31" s="29" t="str">
        <f ca="1">IFERROR(IF(LEN(Hitos34[[#This Row],[Días]])=0,"",IF(AND(DD$7=$E31,$F31=1),Marcador_de_hito,"")),"")</f>
        <v/>
      </c>
      <c r="DE31" s="29" t="str">
        <f ca="1">IFERROR(IF(LEN(Hitos34[[#This Row],[Descripción del hito]])=0,"",IF(AND(DE$7=$E31,$F31=1),Marcador_de_hito,"")),"")</f>
        <v/>
      </c>
      <c r="DF31" s="29" t="str">
        <f>IFERROR(IF(LEN(Hitos34[[#This Row],[Asignado a]])=0,"",IF(AND(DF$7=$E31,$F31=1),Marcador_de_hito,"")),"")</f>
        <v/>
      </c>
      <c r="DG31" s="29" t="str">
        <f ca="1">IFERROR(IF(LEN(Hitos34[[#This Row],[Progreso]])=0,"",IF(AND(DG$7=$E31,$F31=1),Marcador_de_hito,"")),"")</f>
        <v/>
      </c>
      <c r="DH31" s="29" t="str">
        <f ca="1">IFERROR(IF(LEN(Hitos34[[#This Row],[Inicio]])=0,"",IF(AND(DH$7=$E31,$F31=1),Marcador_de_hito,"")),"")</f>
        <v/>
      </c>
      <c r="DI31" s="29" t="str">
        <f ca="1">IFERROR(IF(LEN(Hitos34[[#This Row],[Días]])=0,"",IF(AND(DI$7=$E31,$F31=1),Marcador_de_hito,"")),"")</f>
        <v/>
      </c>
      <c r="DJ31" s="29" t="str">
        <f ca="1">IFERROR(IF(LEN(Hitos34[[#This Row],[Descripción del hito]])=0,"",IF(AND(DJ$7=$E31,$F31=1),Marcador_de_hito,"")),"")</f>
        <v/>
      </c>
      <c r="DK31" s="29" t="str">
        <f>IFERROR(IF(LEN(Hitos34[[#This Row],[Asignado a]])=0,"",IF(AND(DK$7=$E31,$F31=1),Marcador_de_hito,"")),"")</f>
        <v/>
      </c>
      <c r="DL31" s="29" t="str">
        <f ca="1">IFERROR(IF(LEN(Hitos34[[#This Row],[Progreso]])=0,"",IF(AND(DL$7=$E31,$F31=1),Marcador_de_hito,"")),"")</f>
        <v/>
      </c>
      <c r="DM31" s="29" t="str">
        <f ca="1">IFERROR(IF(LEN(Hitos34[[#This Row],[Inicio]])=0,"",IF(AND(DM$7=$E31,$F31=1),Marcador_de_hito,"")),"")</f>
        <v/>
      </c>
      <c r="DN31" s="29" t="str">
        <f ca="1">IFERROR(IF(LEN(Hitos34[[#This Row],[Días]])=0,"",IF(AND(DN$7=$E31,$F31=1),Marcador_de_hito,"")),"")</f>
        <v/>
      </c>
      <c r="DO31" s="29" t="str">
        <f ca="1">IFERROR(IF(LEN(Hitos34[[#This Row],[Descripción del hito]])=0,"",IF(AND(DO$7=$E31,$F31=1),Marcador_de_hito,"")),"")</f>
        <v/>
      </c>
      <c r="DP31" s="29" t="str">
        <f>IFERROR(IF(LEN(Hitos34[[#This Row],[Asignado a]])=0,"",IF(AND(DP$7=$E31,$F31=1),Marcador_de_hito,"")),"")</f>
        <v/>
      </c>
      <c r="DQ31" s="29" t="str">
        <f ca="1">IFERROR(IF(LEN(Hitos34[[#This Row],[Progreso]])=0,"",IF(AND(DQ$7=$E31,$F31=1),Marcador_de_hito,"")),"")</f>
        <v/>
      </c>
      <c r="DR31" s="29" t="str">
        <f ca="1">IFERROR(IF(LEN(Hitos34[[#This Row],[Inicio]])=0,"",IF(AND(DR$7=$E31,$F31=1),Marcador_de_hito,"")),"")</f>
        <v/>
      </c>
      <c r="DS31" s="29" t="str">
        <f ca="1">IFERROR(IF(LEN(Hitos34[[#This Row],[Días]])=0,"",IF(AND(DS$7=$E31,$F31=1),Marcador_de_hito,"")),"")</f>
        <v/>
      </c>
      <c r="DT31" s="29" t="str">
        <f ca="1">IFERROR(IF(LEN(Hitos34[[#This Row],[Descripción del hito]])=0,"",IF(AND(DT$7=$E31,$F31=1),Marcador_de_hito,"")),"")</f>
        <v/>
      </c>
      <c r="DU31" s="29" t="str">
        <f>IFERROR(IF(LEN(Hitos34[[#This Row],[Asignado a]])=0,"",IF(AND(DU$7=$E31,$F31=1),Marcador_de_hito,"")),"")</f>
        <v/>
      </c>
      <c r="DV31" s="29" t="str">
        <f ca="1">IFERROR(IF(LEN(Hitos34[[#This Row],[Progreso]])=0,"",IF(AND(DV$7=$E31,$F31=1),Marcador_de_hito,"")),"")</f>
        <v/>
      </c>
      <c r="DW31" s="29" t="str">
        <f ca="1">IFERROR(IF(LEN(Hitos34[[#This Row],[Inicio]])=0,"",IF(AND(DW$7=$E31,$F31=1),Marcador_de_hito,"")),"")</f>
        <v/>
      </c>
      <c r="DX31" s="29" t="str">
        <f ca="1">IFERROR(IF(LEN(Hitos34[[#This Row],[Días]])=0,"",IF(AND(DX$7=$E31,$F31=1),Marcador_de_hito,"")),"")</f>
        <v/>
      </c>
      <c r="DY31" s="29" t="str">
        <f ca="1">IFERROR(IF(LEN(Hitos34[[#This Row],[Descripción del hito]])=0,"",IF(AND(DY$7=$E31,$F31=1),Marcador_de_hito,"")),"")</f>
        <v/>
      </c>
      <c r="DZ31" s="29" t="str">
        <f>IFERROR(IF(LEN(Hitos34[[#This Row],[Asignado a]])=0,"",IF(AND(DZ$7=$E31,$F31=1),Marcador_de_hito,"")),"")</f>
        <v/>
      </c>
      <c r="EA31" s="29" t="str">
        <f ca="1">IFERROR(IF(LEN(Hitos34[[#This Row],[Progreso]])=0,"",IF(AND(EA$7=$E31,$F31=1),Marcador_de_hito,"")),"")</f>
        <v/>
      </c>
      <c r="EB31" s="29" t="str">
        <f ca="1">IFERROR(IF(LEN(Hitos34[[#This Row],[Inicio]])=0,"",IF(AND(EB$7=$E31,$F31=1),Marcador_de_hito,"")),"")</f>
        <v/>
      </c>
      <c r="EC31" s="29" t="str">
        <f ca="1">IFERROR(IF(LEN(Hitos34[[#This Row],[Días]])=0,"",IF(AND(EC$7=$E31,$F31=1),Marcador_de_hito,"")),"")</f>
        <v/>
      </c>
      <c r="ED31" s="29" t="str">
        <f ca="1">IFERROR(IF(LEN(Hitos34[[#This Row],[Descripción del hito]])=0,"",IF(AND(ED$7=$E31,$F31=1),Marcador_de_hito,"")),"")</f>
        <v/>
      </c>
      <c r="EE31" s="29" t="str">
        <f>IFERROR(IF(LEN(Hitos34[[#This Row],[Asignado a]])=0,"",IF(AND(EE$7=$E31,$F31=1),Marcador_de_hito,"")),"")</f>
        <v/>
      </c>
      <c r="EF31" s="29" t="str">
        <f ca="1">IFERROR(IF(LEN(Hitos34[[#This Row],[Progreso]])=0,"",IF(AND(EF$7=$E31,$F31=1),Marcador_de_hito,"")),"")</f>
        <v/>
      </c>
      <c r="EG31" s="29" t="str">
        <f ca="1">IFERROR(IF(LEN(Hitos34[[#This Row],[Inicio]])=0,"",IF(AND(EG$7=$E31,$F31=1),Marcador_de_hito,"")),"")</f>
        <v/>
      </c>
      <c r="EH31" s="29" t="str">
        <f ca="1">IFERROR(IF(LEN(Hitos34[[#This Row],[Días]])=0,"",IF(AND(EH$7=$E31,$F31=1),Marcador_de_hito,"")),"")</f>
        <v/>
      </c>
      <c r="EI31" s="29" t="str">
        <f ca="1">IFERROR(IF(LEN(Hitos34[[#This Row],[Descripción del hito]])=0,"",IF(AND(EI$7=$E31,$F31=1),Marcador_de_hito,"")),"")</f>
        <v/>
      </c>
      <c r="EJ31" s="29" t="str">
        <f>IFERROR(IF(LEN(Hitos34[[#This Row],[Asignado a]])=0,"",IF(AND(EJ$7=$E31,$F31=1),Marcador_de_hito,"")),"")</f>
        <v/>
      </c>
      <c r="EK31" s="29" t="str">
        <f ca="1">IFERROR(IF(LEN(Hitos34[[#This Row],[Progreso]])=0,"",IF(AND(EK$7=$E31,$F31=1),Marcador_de_hito,"")),"")</f>
        <v/>
      </c>
      <c r="EL31" s="29" t="str">
        <f ca="1">IFERROR(IF(LEN(Hitos34[[#This Row],[Inicio]])=0,"",IF(AND(EL$7=$E31,$F31=1),Marcador_de_hito,"")),"")</f>
        <v/>
      </c>
      <c r="EM31" s="29" t="str">
        <f ca="1">IFERROR(IF(LEN(Hitos34[[#This Row],[Días]])=0,"",IF(AND(EM$7=$E31,$F31=1),Marcador_de_hito,"")),"")</f>
        <v/>
      </c>
      <c r="EN31" s="29" t="str">
        <f ca="1">IFERROR(IF(LEN(Hitos34[[#This Row],[Descripción del hito]])=0,"",IF(AND(EN$7=$E31,$F31=1),Marcador_de_hito,"")),"")</f>
        <v/>
      </c>
      <c r="EO31" s="29" t="str">
        <f>IFERROR(IF(LEN(Hitos34[[#This Row],[Asignado a]])=0,"",IF(AND(EO$7=$E31,$F31=1),Marcador_de_hito,"")),"")</f>
        <v/>
      </c>
      <c r="EP31" s="29" t="str">
        <f ca="1">IFERROR(IF(LEN(Hitos34[[#This Row],[Progreso]])=0,"",IF(AND(EP$7=$E31,$F31=1),Marcador_de_hito,"")),"")</f>
        <v/>
      </c>
      <c r="EQ31" s="29" t="str">
        <f ca="1">IFERROR(IF(LEN(Hitos34[[#This Row],[Inicio]])=0,"",IF(AND(EQ$7=$E31,$F31=1),Marcador_de_hito,"")),"")</f>
        <v/>
      </c>
      <c r="ER31" s="29" t="str">
        <f ca="1">IFERROR(IF(LEN(Hitos34[[#This Row],[Días]])=0,"",IF(AND(ER$7=$E31,$F31=1),Marcador_de_hito,"")),"")</f>
        <v/>
      </c>
      <c r="ES31" s="29" t="str">
        <f ca="1">IFERROR(IF(LEN(Hitos34[[#This Row],[Descripción del hito]])=0,"",IF(AND(ES$7=$E31,$F31=1),Marcador_de_hito,"")),"")</f>
        <v/>
      </c>
      <c r="ET31" s="29" t="str">
        <f>IFERROR(IF(LEN(Hitos34[[#This Row],[Asignado a]])=0,"",IF(AND(ET$7=$E31,$F31=1),Marcador_de_hito,"")),"")</f>
        <v/>
      </c>
      <c r="EU31" s="29" t="str">
        <f ca="1">IFERROR(IF(LEN(Hitos34[[#This Row],[Progreso]])=0,"",IF(AND(EU$7=$E31,$F31=1),Marcador_de_hito,"")),"")</f>
        <v/>
      </c>
      <c r="EV31" s="29" t="str">
        <f ca="1">IFERROR(IF(LEN(Hitos34[[#This Row],[Inicio]])=0,"",IF(AND(EV$7=$E31,$F31=1),Marcador_de_hito,"")),"")</f>
        <v/>
      </c>
      <c r="EW31" s="29" t="str">
        <f ca="1">IFERROR(IF(LEN(Hitos34[[#This Row],[Días]])=0,"",IF(AND(EW$7=$E31,$F31=1),Marcador_de_hito,"")),"")</f>
        <v/>
      </c>
      <c r="EX31" s="29" t="str">
        <f ca="1">IFERROR(IF(LEN(Hitos34[[#This Row],[Descripción del hito]])=0,"",IF(AND(EX$7=$E31,$F31=1),Marcador_de_hito,"")),"")</f>
        <v/>
      </c>
      <c r="EY31" s="29" t="str">
        <f>IFERROR(IF(LEN(Hitos34[[#This Row],[Asignado a]])=0,"",IF(AND(EY$7=$E31,$F31=1),Marcador_de_hito,"")),"")</f>
        <v/>
      </c>
      <c r="EZ31" s="29" t="str">
        <f ca="1">IFERROR(IF(LEN(Hitos34[[#This Row],[Progreso]])=0,"",IF(AND(EZ$7=$E31,$F31=1),Marcador_de_hito,"")),"")</f>
        <v/>
      </c>
    </row>
    <row r="32" spans="1:156" s="1" customFormat="1" ht="30" customHeight="1" outlineLevel="1" x14ac:dyDescent="0.3">
      <c r="A32" s="9"/>
      <c r="B32" s="52" t="s">
        <v>26</v>
      </c>
      <c r="C32" s="17"/>
      <c r="D32" s="91">
        <v>1</v>
      </c>
      <c r="E32" s="45">
        <f>DATE(2023,6,2)</f>
        <v>45079</v>
      </c>
      <c r="F32" s="16">
        <v>1</v>
      </c>
      <c r="G32" s="30"/>
      <c r="H32" s="29" t="str">
        <f ca="1">IFERROR(IF(LEN(Hitos34[[#This Row],[Días]])=0,"",IF(AND(H$7=$E32,$F32=1),Marcador_de_hito,"")),"")</f>
        <v/>
      </c>
      <c r="I32" s="29" t="str">
        <f ca="1">IFERROR(IF(LEN(Hitos34[[#This Row],[Días]])=0,"",IF(AND(I$7=$E32,$F32=1),Marcador_de_hito,"")),"")</f>
        <v/>
      </c>
      <c r="J32" s="29" t="str">
        <f ca="1">IFERROR(IF(LEN(Hitos34[[#This Row],[Días]])=0,"",IF(AND(J$7=$E32,$F32=1),Marcador_de_hito,"")),"")</f>
        <v/>
      </c>
      <c r="K32" s="29" t="str">
        <f ca="1">IFERROR(IF(LEN(Hitos34[[#This Row],[Días]])=0,"",IF(AND(K$7=$E32,$F32=1),Marcador_de_hito,"")),"")</f>
        <v/>
      </c>
      <c r="L32" s="29" t="str">
        <f ca="1">IFERROR(IF(LEN(Hitos34[[#This Row],[Días]])=0,"",IF(AND(L$7=$E32,$F32=1),Marcador_de_hito,"")),"")</f>
        <v/>
      </c>
      <c r="M32" s="29" t="str">
        <f ca="1">IFERROR(IF(LEN(Hitos34[[#This Row],[Días]])=0,"",IF(AND(M$7=$E32,$F32=1),Marcador_de_hito,"")),"")</f>
        <v/>
      </c>
      <c r="N32" s="29" t="str">
        <f ca="1">IFERROR(IF(LEN(Hitos34[[#This Row],[Días]])=0,"",IF(AND(N$7=$E32,$F32=1),Marcador_de_hito,"")),"")</f>
        <v/>
      </c>
      <c r="O32" s="29" t="str">
        <f ca="1">IFERROR(IF(LEN(Hitos34[[#This Row],[Días]])=0,"",IF(AND(O$7=$E32,$F32=1),Marcador_de_hito,"")),"")</f>
        <v/>
      </c>
      <c r="P32" s="29" t="str">
        <f ca="1">IFERROR(IF(LEN(Hitos34[[#This Row],[Días]])=0,"",IF(AND(P$7=$E32,$F32=1),Marcador_de_hito,"")),"")</f>
        <v/>
      </c>
      <c r="Q32" s="29" t="str">
        <f ca="1">IFERROR(IF(LEN(Hitos34[[#This Row],[Días]])=0,"",IF(AND(Q$7=$E32,$F32=1),Marcador_de_hito,"")),"")</f>
        <v/>
      </c>
      <c r="R32" s="29" t="str">
        <f ca="1">IFERROR(IF(LEN(Hitos34[[#This Row],[Días]])=0,"",IF(AND(R$7=$E32,$F32=1),Marcador_de_hito,"")),"")</f>
        <v/>
      </c>
      <c r="S32" s="29" t="str">
        <f ca="1">IFERROR(IF(LEN(Hitos34[[#This Row],[Días]])=0,"",IF(AND(S$7=$E32,$F32=1),Marcador_de_hito,"")),"")</f>
        <v/>
      </c>
      <c r="T32" s="29" t="str">
        <f ca="1">IFERROR(IF(LEN(Hitos34[[#This Row],[Días]])=0,"",IF(AND(T$7=$E32,$F32=1),Marcador_de_hito,"")),"")</f>
        <v/>
      </c>
      <c r="U32" s="29" t="str">
        <f ca="1">IFERROR(IF(LEN(Hitos34[[#This Row],[Días]])=0,"",IF(AND(U$7=$E32,$F32=1),Marcador_de_hito,"")),"")</f>
        <v/>
      </c>
      <c r="V32" s="29" t="str">
        <f ca="1">IFERROR(IF(LEN(Hitos34[[#This Row],[Días]])=0,"",IF(AND(V$7=$E32,$F32=1),Marcador_de_hito,"")),"")</f>
        <v/>
      </c>
      <c r="W32" s="29" t="str">
        <f ca="1">IFERROR(IF(LEN(Hitos34[[#This Row],[Días]])=0,"",IF(AND(W$7=$E32,$F32=1),Marcador_de_hito,"")),"")</f>
        <v/>
      </c>
      <c r="X32" s="29" t="str">
        <f ca="1">IFERROR(IF(LEN(Hitos34[[#This Row],[Días]])=0,"",IF(AND(X$7=$E32,$F32=1),Marcador_de_hito,"")),"")</f>
        <v/>
      </c>
      <c r="Y32" s="29" t="str">
        <f ca="1">IFERROR(IF(LEN(Hitos34[[#This Row],[Días]])=0,"",IF(AND(Y$7=$E32,$F32=1),Marcador_de_hito,"")),"")</f>
        <v/>
      </c>
      <c r="Z32" s="29" t="str">
        <f ca="1">IFERROR(IF(LEN(Hitos34[[#This Row],[Días]])=0,"",IF(AND(Z$7=$E32,$F32=1),Marcador_de_hito,"")),"")</f>
        <v/>
      </c>
      <c r="AA32" s="29" t="str">
        <f ca="1">IFERROR(IF(LEN(Hitos34[[#This Row],[Días]])=0,"",IF(AND(AA$7=$E32,$F32=1),Marcador_de_hito,"")),"")</f>
        <v/>
      </c>
      <c r="AB32" s="29" t="str">
        <f ca="1">IFERROR(IF(LEN(Hitos34[[#This Row],[Días]])=0,"",IF(AND(AB$7=$E32,$F32=1),Marcador_de_hito,"")),"")</f>
        <v/>
      </c>
      <c r="AC32" s="29" t="str">
        <f ca="1">IFERROR(IF(LEN(Hitos34[[#This Row],[Días]])=0,"",IF(AND(AC$7=$E32,$F32=1),Marcador_de_hito,"")),"")</f>
        <v/>
      </c>
      <c r="AD32" s="29" t="str">
        <f ca="1">IFERROR(IF(LEN(Hitos34[[#This Row],[Días]])=0,"",IF(AND(AD$7=$E32,$F32=1),Marcador_de_hito,"")),"")</f>
        <v/>
      </c>
      <c r="AE32" s="29" t="str">
        <f ca="1">IFERROR(IF(LEN(Hitos34[[#This Row],[Días]])=0,"",IF(AND(AE$7=$E32,$F32=1),Marcador_de_hito,"")),"")</f>
        <v/>
      </c>
      <c r="AF32" s="29" t="str">
        <f ca="1">IFERROR(IF(LEN(Hitos34[[#This Row],[Días]])=0,"",IF(AND(AF$7=$E32,$F32=1),Marcador_de_hito,"")),"")</f>
        <v/>
      </c>
      <c r="AG32" s="29" t="str">
        <f ca="1">IFERROR(IF(LEN(Hitos34[[#This Row],[Días]])=0,"",IF(AND(AG$7=$E32,$F32=1),Marcador_de_hito,"")),"")</f>
        <v/>
      </c>
      <c r="AH32" s="29" t="str">
        <f ca="1">IFERROR(IF(LEN(Hitos34[[#This Row],[Días]])=0,"",IF(AND(AH$7=$E32,$F32=1),Marcador_de_hito,"")),"")</f>
        <v/>
      </c>
      <c r="AI32" s="29" t="str">
        <f ca="1">IFERROR(IF(LEN(Hitos34[[#This Row],[Días]])=0,"",IF(AND(AI$7=$E32,$F32=1),Marcador_de_hito,"")),"")</f>
        <v/>
      </c>
      <c r="AJ32" s="29" t="str">
        <f ca="1">IFERROR(IF(LEN(Hitos34[[#This Row],[Días]])=0,"",IF(AND(AJ$7=$E32,$F32=1),Marcador_de_hito,"")),"")</f>
        <v/>
      </c>
      <c r="AK32" s="29" t="str">
        <f ca="1">IFERROR(IF(LEN(Hitos34[[#This Row],[Días]])=0,"",IF(AND(AK$7=$E32,$F32=1),Marcador_de_hito,"")),"")</f>
        <v/>
      </c>
      <c r="AL32" s="29" t="str">
        <f ca="1">IFERROR(IF(LEN(Hitos34[[#This Row],[Días]])=0,"",IF(AND(AL$7=$E32,$F32=1),Marcador_de_hito,"")),"")</f>
        <v/>
      </c>
      <c r="AM32" s="29" t="str">
        <f ca="1">IFERROR(IF(LEN(Hitos34[[#This Row],[Días]])=0,"",IF(AND(AM$7=$E32,$F32=1),Marcador_de_hito,"")),"")</f>
        <v/>
      </c>
      <c r="AN32" s="29" t="str">
        <f ca="1">IFERROR(IF(LEN(Hitos34[[#This Row],[Días]])=0,"",IF(AND(AN$7=$E32,$F32=1),Marcador_de_hito,"")),"")</f>
        <v/>
      </c>
      <c r="AO32" s="29" t="str">
        <f ca="1">IFERROR(IF(LEN(Hitos34[[#This Row],[Días]])=0,"",IF(AND(AO$7=$E32,$F32=1),Marcador_de_hito,"")),"")</f>
        <v/>
      </c>
      <c r="AP32" s="29" t="str">
        <f ca="1">IFERROR(IF(LEN(Hitos34[[#This Row],[Días]])=0,"",IF(AND(AP$7=$E32,$F32=1),Marcador_de_hito,"")),"")</f>
        <v/>
      </c>
      <c r="AQ32" s="29" t="str">
        <f ca="1">IFERROR(IF(LEN(Hitos34[[#This Row],[Días]])=0,"",IF(AND(AQ$7=$E32,$F32=1),Marcador_de_hito,"")),"")</f>
        <v/>
      </c>
      <c r="AR32" s="29" t="str">
        <f ca="1">IFERROR(IF(LEN(Hitos34[[#This Row],[Días]])=0,"",IF(AND(AR$7=$E32,$F32=1),Marcador_de_hito,"")),"")</f>
        <v/>
      </c>
      <c r="AS32" s="29" t="str">
        <f ca="1">IFERROR(IF(LEN(Hitos34[[#This Row],[Días]])=0,"",IF(AND(AS$7=$E32,$F32=1),Marcador_de_hito,"")),"")</f>
        <v/>
      </c>
      <c r="AT32" s="29" t="str">
        <f ca="1">IFERROR(IF(LEN(Hitos34[[#This Row],[Días]])=0,"",IF(AND(AT$7=$E32,$F32=1),Marcador_de_hito,"")),"")</f>
        <v/>
      </c>
      <c r="AU32" s="29" t="str">
        <f ca="1">IFERROR(IF(LEN(Hitos34[[#This Row],[Días]])=0,"",IF(AND(AU$7=$E32,$F32=1),Marcador_de_hito,"")),"")</f>
        <v/>
      </c>
      <c r="AV32" s="29" t="str">
        <f ca="1">IFERROR(IF(LEN(Hitos34[[#This Row],[Días]])=0,"",IF(AND(AV$7=$E32,$F32=1),Marcador_de_hito,"")),"")</f>
        <v/>
      </c>
      <c r="AW32" s="29" t="str">
        <f ca="1">IFERROR(IF(LEN(Hitos34[[#This Row],[Días]])=0,"",IF(AND(AW$7=$E32,$F32=1),Marcador_de_hito,"")),"")</f>
        <v/>
      </c>
      <c r="AX32" s="29" t="str">
        <f ca="1">IFERROR(IF(LEN(Hitos34[[#This Row],[Días]])=0,"",IF(AND(AX$7=$E32,$F32=1),Marcador_de_hito,"")),"")</f>
        <v/>
      </c>
      <c r="AY32" s="29" t="str">
        <f ca="1">IFERROR(IF(LEN(Hitos34[[#This Row],[Días]])=0,"",IF(AND(AY$7=$E32,$F32=1),Marcador_de_hito,"")),"")</f>
        <v/>
      </c>
      <c r="AZ32" s="29" t="str">
        <f ca="1">IFERROR(IF(LEN(Hitos34[[#This Row],[Días]])=0,"",IF(AND(AZ$7=$E32,$F32=1),Marcador_de_hito,"")),"")</f>
        <v/>
      </c>
      <c r="BA32" s="29" t="str">
        <f ca="1">IFERROR(IF(LEN(Hitos34[[#This Row],[Días]])=0,"",IF(AND(BA$7=$E32,$F32=1),Marcador_de_hito,"")),"")</f>
        <v/>
      </c>
      <c r="BB32" s="29" t="str">
        <f ca="1">IFERROR(IF(LEN(Hitos34[[#This Row],[Días]])=0,"",IF(AND(BB$7=$E32,$F32=1),Marcador_de_hito,"")),"")</f>
        <v/>
      </c>
      <c r="BC32" s="29" t="str">
        <f ca="1">IFERROR(IF(LEN(Hitos34[[#This Row],[Días]])=0,"",IF(AND(BC$7=$E32,$F32=1),Marcador_de_hito,"")),"")</f>
        <v/>
      </c>
      <c r="BD32" s="29" t="str">
        <f ca="1">IFERROR(IF(LEN(Hitos34[[#This Row],[Días]])=0,"",IF(AND(BD$7=$E32,$F32=1),Marcador_de_hito,"")),"")</f>
        <v/>
      </c>
      <c r="BE32" s="29" t="str">
        <f ca="1">IFERROR(IF(LEN(Hitos34[[#This Row],[Días]])=0,"",IF(AND(BE$7=$E32,$F32=1),Marcador_de_hito,"")),"")</f>
        <v/>
      </c>
      <c r="BF32" s="29" t="str">
        <f ca="1">IFERROR(IF(LEN(Hitos34[[#This Row],[Días]])=0,"",IF(AND(BF$7=$E32,$F32=1),Marcador_de_hito,"")),"")</f>
        <v/>
      </c>
      <c r="BG32" s="29" t="str">
        <f ca="1">IFERROR(IF(LEN(Hitos34[[#This Row],[Días]])=0,"",IF(AND(BG$7=$E32,$F32=1),Marcador_de_hito,"")),"")</f>
        <v/>
      </c>
      <c r="BH32" s="29" t="str">
        <f ca="1">IFERROR(IF(LEN(Hitos34[[#This Row],[Días]])=0,"",IF(AND(BH$7=$E32,$F32=1),Marcador_de_hito,"")),"")</f>
        <v/>
      </c>
      <c r="BI32" s="29" t="str">
        <f ca="1">IFERROR(IF(LEN(Hitos34[[#This Row],[Días]])=0,"",IF(AND(BI$7=$E32,$F32=1),Marcador_de_hito,"")),"")</f>
        <v/>
      </c>
      <c r="BJ32" s="29" t="str">
        <f ca="1">IFERROR(IF(LEN(Hitos34[[#This Row],[Días]])=0,"",IF(AND(BJ$7=$E32,$F32=1),Marcador_de_hito,"")),"")</f>
        <v/>
      </c>
      <c r="BK32" s="29" t="str">
        <f ca="1">IFERROR(IF(LEN(Hitos34[[#This Row],[Días]])=0,"",IF(AND(BK$7=$E32,$F32=1),Marcador_de_hito,"")),"")</f>
        <v/>
      </c>
      <c r="BL32" s="29" t="str">
        <f ca="1">IFERROR(IF(LEN(Hitos34[[#This Row],[Descripción del hito]])=0,"",IF(AND(BL$7=$E32,$F32=1),Marcador_de_hito,"")),"")</f>
        <v/>
      </c>
      <c r="BM32" s="29" t="str">
        <f>IFERROR(IF(LEN(Hitos34[[#This Row],[Asignado a]])=0,"",IF(AND(BM$7=$E32,$F32=1),Marcador_de_hito,"")),"")</f>
        <v/>
      </c>
      <c r="BN32" s="29" t="str">
        <f ca="1">IFERROR(IF(LEN(Hitos34[[#This Row],[Progreso]])=0,"",IF(AND(BN$7=$E32,$F32=1),Marcador_de_hito,"")),"")</f>
        <v/>
      </c>
      <c r="BO32" s="29" t="str">
        <f ca="1">IFERROR(IF(LEN(Hitos34[[#This Row],[Inicio]])=0,"",IF(AND(BO$7=$E32,$F32=1),Marcador_de_hito,"")),"")</f>
        <v/>
      </c>
      <c r="BP32" s="29" t="str">
        <f ca="1">IFERROR(IF(LEN(Hitos34[[#This Row],[Días]])=0,"",IF(AND(BP$7=$E32,$F32=1),Marcador_de_hito,"")),"")</f>
        <v/>
      </c>
      <c r="BQ32" s="29" t="str">
        <f ca="1">IFERROR(IF(LEN(Hitos34[[#This Row],[Descripción del hito]])=0,"",IF(AND(BQ$7=$E32,$F32=1),Marcador_de_hito,"")),"")</f>
        <v/>
      </c>
      <c r="BR32" s="29" t="str">
        <f>IFERROR(IF(LEN(Hitos34[[#This Row],[Asignado a]])=0,"",IF(AND(BR$7=$E32,$F32=1),Marcador_de_hito,"")),"")</f>
        <v/>
      </c>
      <c r="BS32" s="29" t="str">
        <f ca="1">IFERROR(IF(LEN(Hitos34[[#This Row],[Progreso]])=0,"",IF(AND(BS$7=$E32,$F32=1),Marcador_de_hito,"")),"")</f>
        <v/>
      </c>
      <c r="BT32" s="29" t="str">
        <f ca="1">IFERROR(IF(LEN(Hitos34[[#This Row],[Inicio]])=0,"",IF(AND(BT$7=$E32,$F32=1),Marcador_de_hito,"")),"")</f>
        <v/>
      </c>
      <c r="BU32" s="29" t="str">
        <f ca="1">IFERROR(IF(LEN(Hitos34[[#This Row],[Días]])=0,"",IF(AND(BU$7=$E32,$F32=1),Marcador_de_hito,"")),"")</f>
        <v/>
      </c>
      <c r="BV32" s="29" t="str">
        <f ca="1">IFERROR(IF(LEN(Hitos34[[#This Row],[Descripción del hito]])=0,"",IF(AND(BV$7=$E32,$F32=1),Marcador_de_hito,"")),"")</f>
        <v/>
      </c>
      <c r="BW32" s="29" t="str">
        <f>IFERROR(IF(LEN(Hitos34[[#This Row],[Asignado a]])=0,"",IF(AND(BW$7=$E32,$F32=1),Marcador_de_hito,"")),"")</f>
        <v/>
      </c>
      <c r="BX32" s="29" t="str">
        <f ca="1">IFERROR(IF(LEN(Hitos34[[#This Row],[Progreso]])=0,"",IF(AND(BX$7=$E32,$F32=1),Marcador_de_hito,"")),"")</f>
        <v/>
      </c>
      <c r="BY32" s="29" t="str">
        <f ca="1">IFERROR(IF(LEN(Hitos34[[#This Row],[Inicio]])=0,"",IF(AND(BY$7=$E32,$F32=1),Marcador_de_hito,"")),"")</f>
        <v/>
      </c>
      <c r="BZ32" s="29" t="str">
        <f ca="1">IFERROR(IF(LEN(Hitos34[[#This Row],[Días]])=0,"",IF(AND(BZ$7=$E32,$F32=1),Marcador_de_hito,"")),"")</f>
        <v/>
      </c>
      <c r="CA32" s="29" t="str">
        <f ca="1">IFERROR(IF(LEN(Hitos34[[#This Row],[Descripción del hito]])=0,"",IF(AND(CA$7=$E32,$F32=1),Marcador_de_hito,"")),"")</f>
        <v/>
      </c>
      <c r="CB32" s="29" t="str">
        <f>IFERROR(IF(LEN(Hitos34[[#This Row],[Asignado a]])=0,"",IF(AND(CB$7=$E32,$F32=1),Marcador_de_hito,"")),"")</f>
        <v/>
      </c>
      <c r="CC32" s="29" t="str">
        <f ca="1">IFERROR(IF(LEN(Hitos34[[#This Row],[Progreso]])=0,"",IF(AND(CC$7=$E32,$F32=1),Marcador_de_hito,"")),"")</f>
        <v/>
      </c>
      <c r="CD32" s="29" t="str">
        <f ca="1">IFERROR(IF(LEN(Hitos34[[#This Row],[Inicio]])=0,"",IF(AND(CD$7=$E32,$F32=1),Marcador_de_hito,"")),"")</f>
        <v/>
      </c>
      <c r="CE32" s="29" t="str">
        <f ca="1">IFERROR(IF(LEN(Hitos34[[#This Row],[Días]])=0,"",IF(AND(CE$7=$E32,$F32=1),Marcador_de_hito,"")),"")</f>
        <v/>
      </c>
      <c r="CF32" s="29" t="str">
        <f ca="1">IFERROR(IF(LEN(Hitos34[[#This Row],[Descripción del hito]])=0,"",IF(AND(CF$7=$E32,$F32=1),Marcador_de_hito,"")),"")</f>
        <v/>
      </c>
      <c r="CG32" s="29" t="str">
        <f>IFERROR(IF(LEN(Hitos34[[#This Row],[Asignado a]])=0,"",IF(AND(CG$7=$E32,$F32=1),Marcador_de_hito,"")),"")</f>
        <v/>
      </c>
      <c r="CH32" s="29" t="str">
        <f ca="1">IFERROR(IF(LEN(Hitos34[[#This Row],[Progreso]])=0,"",IF(AND(CH$7=$E32,$F32=1),Marcador_de_hito,"")),"")</f>
        <v/>
      </c>
      <c r="CI32" s="29" t="str">
        <f ca="1">IFERROR(IF(LEN(Hitos34[[#This Row],[Inicio]])=0,"",IF(AND(CI$7=$E32,$F32=1),Marcador_de_hito,"")),"")</f>
        <v/>
      </c>
      <c r="CJ32" s="29" t="str">
        <f ca="1">IFERROR(IF(LEN(Hitos34[[#This Row],[Días]])=0,"",IF(AND(CJ$7=$E32,$F32=1),Marcador_de_hito,"")),"")</f>
        <v/>
      </c>
      <c r="CK32" s="29" t="str">
        <f ca="1">IFERROR(IF(LEN(Hitos34[[#This Row],[Descripción del hito]])=0,"",IF(AND(CK$7=$E32,$F32=1),Marcador_de_hito,"")),"")</f>
        <v/>
      </c>
      <c r="CL32" s="29" t="str">
        <f>IFERROR(IF(LEN(Hitos34[[#This Row],[Asignado a]])=0,"",IF(AND(CL$7=$E32,$F32=1),Marcador_de_hito,"")),"")</f>
        <v/>
      </c>
      <c r="CM32" s="29" t="str">
        <f ca="1">IFERROR(IF(LEN(Hitos34[[#This Row],[Progreso]])=0,"",IF(AND(CM$7=$E32,$F32=1),Marcador_de_hito,"")),"")</f>
        <v/>
      </c>
      <c r="CN32" s="29" t="str">
        <f ca="1">IFERROR(IF(LEN(Hitos34[[#This Row],[Inicio]])=0,"",IF(AND(CN$7=$E32,$F32=1),Marcador_de_hito,"")),"")</f>
        <v/>
      </c>
      <c r="CO32" s="29" t="str">
        <f ca="1">IFERROR(IF(LEN(Hitos34[[#This Row],[Días]])=0,"",IF(AND(CO$7=$E32,$F32=1),Marcador_de_hito,"")),"")</f>
        <v/>
      </c>
      <c r="CP32" s="29" t="str">
        <f ca="1">IFERROR(IF(LEN(Hitos34[[#This Row],[Descripción del hito]])=0,"",IF(AND(CP$7=$E32,$F32=1),Marcador_de_hito,"")),"")</f>
        <v/>
      </c>
      <c r="CQ32" s="29" t="str">
        <f>IFERROR(IF(LEN(Hitos34[[#This Row],[Asignado a]])=0,"",IF(AND(CQ$7=$E32,$F32=1),Marcador_de_hito,"")),"")</f>
        <v/>
      </c>
      <c r="CR32" s="29" t="str">
        <f ca="1">IFERROR(IF(LEN(Hitos34[[#This Row],[Progreso]])=0,"",IF(AND(CR$7=$E32,$F32=1),Marcador_de_hito,"")),"")</f>
        <v/>
      </c>
      <c r="CS32" s="29" t="str">
        <f ca="1">IFERROR(IF(LEN(Hitos34[[#This Row],[Inicio]])=0,"",IF(AND(CS$7=$E32,$F32=1),Marcador_de_hito,"")),"")</f>
        <v/>
      </c>
      <c r="CT32" s="29" t="str">
        <f ca="1">IFERROR(IF(LEN(Hitos34[[#This Row],[Días]])=0,"",IF(AND(CT$7=$E32,$F32=1),Marcador_de_hito,"")),"")</f>
        <v/>
      </c>
      <c r="CU32" s="29" t="str">
        <f ca="1">IFERROR(IF(LEN(Hitos34[[#This Row],[Descripción del hito]])=0,"",IF(AND(CU$7=$E32,$F32=1),Marcador_de_hito,"")),"")</f>
        <v/>
      </c>
      <c r="CV32" s="29" t="str">
        <f>IFERROR(IF(LEN(Hitos34[[#This Row],[Asignado a]])=0,"",IF(AND(CV$7=$E32,$F32=1),Marcador_de_hito,"")),"")</f>
        <v/>
      </c>
      <c r="CW32" s="29" t="str">
        <f ca="1">IFERROR(IF(LEN(Hitos34[[#This Row],[Progreso]])=0,"",IF(AND(CW$7=$E32,$F32=1),Marcador_de_hito,"")),"")</f>
        <v/>
      </c>
      <c r="CX32" s="29" t="str">
        <f ca="1">IFERROR(IF(LEN(Hitos34[[#This Row],[Inicio]])=0,"",IF(AND(CX$7=$E32,$F32=1),Marcador_de_hito,"")),"")</f>
        <v/>
      </c>
      <c r="CY32" s="29" t="str">
        <f ca="1">IFERROR(IF(LEN(Hitos34[[#This Row],[Días]])=0,"",IF(AND(CY$7=$E32,$F32=1),Marcador_de_hito,"")),"")</f>
        <v/>
      </c>
      <c r="CZ32" s="29" t="str">
        <f ca="1">IFERROR(IF(LEN(Hitos34[[#This Row],[Descripción del hito]])=0,"",IF(AND(CZ$7=$E32,$F32=1),Marcador_de_hito,"")),"")</f>
        <v/>
      </c>
      <c r="DA32" s="29" t="str">
        <f>IFERROR(IF(LEN(Hitos34[[#This Row],[Asignado a]])=0,"",IF(AND(DA$7=$E32,$F32=1),Marcador_de_hito,"")),"")</f>
        <v/>
      </c>
      <c r="DB32" s="29" t="str">
        <f ca="1">IFERROR(IF(LEN(Hitos34[[#This Row],[Progreso]])=0,"",IF(AND(DB$7=$E32,$F32=1),Marcador_de_hito,"")),"")</f>
        <v/>
      </c>
      <c r="DC32" s="29" t="str">
        <f ca="1">IFERROR(IF(LEN(Hitos34[[#This Row],[Inicio]])=0,"",IF(AND(DC$7=$E32,$F32=1),Marcador_de_hito,"")),"")</f>
        <v/>
      </c>
      <c r="DD32" s="29" t="str">
        <f ca="1">IFERROR(IF(LEN(Hitos34[[#This Row],[Días]])=0,"",IF(AND(DD$7=$E32,$F32=1),Marcador_de_hito,"")),"")</f>
        <v/>
      </c>
      <c r="DE32" s="29" t="str">
        <f ca="1">IFERROR(IF(LEN(Hitos34[[#This Row],[Descripción del hito]])=0,"",IF(AND(DE$7=$E32,$F32=1),Marcador_de_hito,"")),"")</f>
        <v/>
      </c>
      <c r="DF32" s="29" t="str">
        <f>IFERROR(IF(LEN(Hitos34[[#This Row],[Asignado a]])=0,"",IF(AND(DF$7=$E32,$F32=1),Marcador_de_hito,"")),"")</f>
        <v/>
      </c>
      <c r="DG32" s="29" t="str">
        <f ca="1">IFERROR(IF(LEN(Hitos34[[#This Row],[Progreso]])=0,"",IF(AND(DG$7=$E32,$F32=1),Marcador_de_hito,"")),"")</f>
        <v/>
      </c>
      <c r="DH32" s="29" t="str">
        <f ca="1">IFERROR(IF(LEN(Hitos34[[#This Row],[Inicio]])=0,"",IF(AND(DH$7=$E32,$F32=1),Marcador_de_hito,"")),"")</f>
        <v/>
      </c>
      <c r="DI32" s="29" t="str">
        <f ca="1">IFERROR(IF(LEN(Hitos34[[#This Row],[Días]])=0,"",IF(AND(DI$7=$E32,$F32=1),Marcador_de_hito,"")),"")</f>
        <v/>
      </c>
      <c r="DJ32" s="29" t="str">
        <f ca="1">IFERROR(IF(LEN(Hitos34[[#This Row],[Descripción del hito]])=0,"",IF(AND(DJ$7=$E32,$F32=1),Marcador_de_hito,"")),"")</f>
        <v/>
      </c>
      <c r="DK32" s="29" t="str">
        <f>IFERROR(IF(LEN(Hitos34[[#This Row],[Asignado a]])=0,"",IF(AND(DK$7=$E32,$F32=1),Marcador_de_hito,"")),"")</f>
        <v/>
      </c>
      <c r="DL32" s="29" t="str">
        <f ca="1">IFERROR(IF(LEN(Hitos34[[#This Row],[Progreso]])=0,"",IF(AND(DL$7=$E32,$F32=1),Marcador_de_hito,"")),"")</f>
        <v/>
      </c>
      <c r="DM32" s="29" t="str">
        <f ca="1">IFERROR(IF(LEN(Hitos34[[#This Row],[Inicio]])=0,"",IF(AND(DM$7=$E32,$F32=1),Marcador_de_hito,"")),"")</f>
        <v/>
      </c>
      <c r="DN32" s="29" t="str">
        <f ca="1">IFERROR(IF(LEN(Hitos34[[#This Row],[Días]])=0,"",IF(AND(DN$7=$E32,$F32=1),Marcador_de_hito,"")),"")</f>
        <v/>
      </c>
      <c r="DO32" s="29" t="str">
        <f ca="1">IFERROR(IF(LEN(Hitos34[[#This Row],[Descripción del hito]])=0,"",IF(AND(DO$7=$E32,$F32=1),Marcador_de_hito,"")),"")</f>
        <v/>
      </c>
      <c r="DP32" s="29" t="str">
        <f>IFERROR(IF(LEN(Hitos34[[#This Row],[Asignado a]])=0,"",IF(AND(DP$7=$E32,$F32=1),Marcador_de_hito,"")),"")</f>
        <v/>
      </c>
      <c r="DQ32" s="29" t="str">
        <f ca="1">IFERROR(IF(LEN(Hitos34[[#This Row],[Progreso]])=0,"",IF(AND(DQ$7=$E32,$F32=1),Marcador_de_hito,"")),"")</f>
        <v/>
      </c>
      <c r="DR32" s="29" t="str">
        <f ca="1">IFERROR(IF(LEN(Hitos34[[#This Row],[Inicio]])=0,"",IF(AND(DR$7=$E32,$F32=1),Marcador_de_hito,"")),"")</f>
        <v/>
      </c>
      <c r="DS32" s="29" t="str">
        <f ca="1">IFERROR(IF(LEN(Hitos34[[#This Row],[Días]])=0,"",IF(AND(DS$7=$E32,$F32=1),Marcador_de_hito,"")),"")</f>
        <v/>
      </c>
      <c r="DT32" s="29" t="str">
        <f ca="1">IFERROR(IF(LEN(Hitos34[[#This Row],[Descripción del hito]])=0,"",IF(AND(DT$7=$E32,$F32=1),Marcador_de_hito,"")),"")</f>
        <v/>
      </c>
      <c r="DU32" s="29" t="str">
        <f>IFERROR(IF(LEN(Hitos34[[#This Row],[Asignado a]])=0,"",IF(AND(DU$7=$E32,$F32=1),Marcador_de_hito,"")),"")</f>
        <v/>
      </c>
      <c r="DV32" s="29" t="str">
        <f ca="1">IFERROR(IF(LEN(Hitos34[[#This Row],[Progreso]])=0,"",IF(AND(DV$7=$E32,$F32=1),Marcador_de_hito,"")),"")</f>
        <v/>
      </c>
      <c r="DW32" s="29" t="str">
        <f ca="1">IFERROR(IF(LEN(Hitos34[[#This Row],[Inicio]])=0,"",IF(AND(DW$7=$E32,$F32=1),Marcador_de_hito,"")),"")</f>
        <v/>
      </c>
      <c r="DX32" s="29" t="str">
        <f ca="1">IFERROR(IF(LEN(Hitos34[[#This Row],[Días]])=0,"",IF(AND(DX$7=$E32,$F32=1),Marcador_de_hito,"")),"")</f>
        <v/>
      </c>
      <c r="DY32" s="29">
        <f ca="1">IFERROR(IF(LEN(Hitos34[[#This Row],[Descripción del hito]])=0,"",IF(AND(DY$7=$E32,$F32=1),Marcador_de_hito,"")),"")</f>
        <v>1</v>
      </c>
      <c r="DZ32" s="29" t="str">
        <f>IFERROR(IF(LEN(Hitos34[[#This Row],[Asignado a]])=0,"",IF(AND(DZ$7=$E32,$F32=1),Marcador_de_hito,"")),"")</f>
        <v/>
      </c>
      <c r="EA32" s="29" t="str">
        <f ca="1">IFERROR(IF(LEN(Hitos34[[#This Row],[Progreso]])=0,"",IF(AND(EA$7=$E32,$F32=1),Marcador_de_hito,"")),"")</f>
        <v/>
      </c>
      <c r="EB32" s="29" t="str">
        <f ca="1">IFERROR(IF(LEN(Hitos34[[#This Row],[Inicio]])=0,"",IF(AND(EB$7=$E32,$F32=1),Marcador_de_hito,"")),"")</f>
        <v/>
      </c>
      <c r="EC32" s="29" t="str">
        <f ca="1">IFERROR(IF(LEN(Hitos34[[#This Row],[Días]])=0,"",IF(AND(EC$7=$E32,$F32=1),Marcador_de_hito,"")),"")</f>
        <v/>
      </c>
      <c r="ED32" s="29" t="str">
        <f ca="1">IFERROR(IF(LEN(Hitos34[[#This Row],[Descripción del hito]])=0,"",IF(AND(ED$7=$E32,$F32=1),Marcador_de_hito,"")),"")</f>
        <v/>
      </c>
      <c r="EE32" s="29" t="str">
        <f>IFERROR(IF(LEN(Hitos34[[#This Row],[Asignado a]])=0,"",IF(AND(EE$7=$E32,$F32=1),Marcador_de_hito,"")),"")</f>
        <v/>
      </c>
      <c r="EF32" s="29" t="str">
        <f ca="1">IFERROR(IF(LEN(Hitos34[[#This Row],[Progreso]])=0,"",IF(AND(EF$7=$E32,$F32=1),Marcador_de_hito,"")),"")</f>
        <v/>
      </c>
      <c r="EG32" s="29" t="str">
        <f ca="1">IFERROR(IF(LEN(Hitos34[[#This Row],[Inicio]])=0,"",IF(AND(EG$7=$E32,$F32=1),Marcador_de_hito,"")),"")</f>
        <v/>
      </c>
      <c r="EH32" s="29" t="str">
        <f ca="1">IFERROR(IF(LEN(Hitos34[[#This Row],[Días]])=0,"",IF(AND(EH$7=$E32,$F32=1),Marcador_de_hito,"")),"")</f>
        <v/>
      </c>
      <c r="EI32" s="29" t="str">
        <f ca="1">IFERROR(IF(LEN(Hitos34[[#This Row],[Descripción del hito]])=0,"",IF(AND(EI$7=$E32,$F32=1),Marcador_de_hito,"")),"")</f>
        <v/>
      </c>
      <c r="EJ32" s="29" t="str">
        <f>IFERROR(IF(LEN(Hitos34[[#This Row],[Asignado a]])=0,"",IF(AND(EJ$7=$E32,$F32=1),Marcador_de_hito,"")),"")</f>
        <v/>
      </c>
      <c r="EK32" s="29" t="str">
        <f ca="1">IFERROR(IF(LEN(Hitos34[[#This Row],[Progreso]])=0,"",IF(AND(EK$7=$E32,$F32=1),Marcador_de_hito,"")),"")</f>
        <v/>
      </c>
      <c r="EL32" s="29" t="str">
        <f ca="1">IFERROR(IF(LEN(Hitos34[[#This Row],[Inicio]])=0,"",IF(AND(EL$7=$E32,$F32=1),Marcador_de_hito,"")),"")</f>
        <v/>
      </c>
      <c r="EM32" s="29" t="str">
        <f ca="1">IFERROR(IF(LEN(Hitos34[[#This Row],[Días]])=0,"",IF(AND(EM$7=$E32,$F32=1),Marcador_de_hito,"")),"")</f>
        <v/>
      </c>
      <c r="EN32" s="29" t="str">
        <f ca="1">IFERROR(IF(LEN(Hitos34[[#This Row],[Descripción del hito]])=0,"",IF(AND(EN$7=$E32,$F32=1),Marcador_de_hito,"")),"")</f>
        <v/>
      </c>
      <c r="EO32" s="29" t="str">
        <f>IFERROR(IF(LEN(Hitos34[[#This Row],[Asignado a]])=0,"",IF(AND(EO$7=$E32,$F32=1),Marcador_de_hito,"")),"")</f>
        <v/>
      </c>
      <c r="EP32" s="29" t="str">
        <f ca="1">IFERROR(IF(LEN(Hitos34[[#This Row],[Progreso]])=0,"",IF(AND(EP$7=$E32,$F32=1),Marcador_de_hito,"")),"")</f>
        <v/>
      </c>
      <c r="EQ32" s="29" t="str">
        <f ca="1">IFERROR(IF(LEN(Hitos34[[#This Row],[Inicio]])=0,"",IF(AND(EQ$7=$E32,$F32=1),Marcador_de_hito,"")),"")</f>
        <v/>
      </c>
      <c r="ER32" s="29" t="str">
        <f ca="1">IFERROR(IF(LEN(Hitos34[[#This Row],[Días]])=0,"",IF(AND(ER$7=$E32,$F32=1),Marcador_de_hito,"")),"")</f>
        <v/>
      </c>
      <c r="ES32" s="29" t="str">
        <f ca="1">IFERROR(IF(LEN(Hitos34[[#This Row],[Descripción del hito]])=0,"",IF(AND(ES$7=$E32,$F32=1),Marcador_de_hito,"")),"")</f>
        <v/>
      </c>
      <c r="ET32" s="29" t="str">
        <f>IFERROR(IF(LEN(Hitos34[[#This Row],[Asignado a]])=0,"",IF(AND(ET$7=$E32,$F32=1),Marcador_de_hito,"")),"")</f>
        <v/>
      </c>
      <c r="EU32" s="29" t="str">
        <f ca="1">IFERROR(IF(LEN(Hitos34[[#This Row],[Progreso]])=0,"",IF(AND(EU$7=$E32,$F32=1),Marcador_de_hito,"")),"")</f>
        <v/>
      </c>
      <c r="EV32" s="29" t="str">
        <f ca="1">IFERROR(IF(LEN(Hitos34[[#This Row],[Inicio]])=0,"",IF(AND(EV$7=$E32,$F32=1),Marcador_de_hito,"")),"")</f>
        <v/>
      </c>
      <c r="EW32" s="29" t="str">
        <f ca="1">IFERROR(IF(LEN(Hitos34[[#This Row],[Días]])=0,"",IF(AND(EW$7=$E32,$F32=1),Marcador_de_hito,"")),"")</f>
        <v/>
      </c>
      <c r="EX32" s="29" t="str">
        <f ca="1">IFERROR(IF(LEN(Hitos34[[#This Row],[Descripción del hito]])=0,"",IF(AND(EX$7=$E32,$F32=1),Marcador_de_hito,"")),"")</f>
        <v/>
      </c>
      <c r="EY32" s="29" t="str">
        <f>IFERROR(IF(LEN(Hitos34[[#This Row],[Asignado a]])=0,"",IF(AND(EY$7=$E32,$F32=1),Marcador_de_hito,"")),"")</f>
        <v/>
      </c>
      <c r="EZ32" s="29" t="str">
        <f ca="1">IFERROR(IF(LEN(Hitos34[[#This Row],[Progreso]])=0,"",IF(AND(EZ$7=$E32,$F32=1),Marcador_de_hito,"")),"")</f>
        <v/>
      </c>
    </row>
    <row r="33" spans="1:156" s="1" customFormat="1" ht="30" customHeight="1" outlineLevel="1" x14ac:dyDescent="0.3">
      <c r="A33" s="9"/>
      <c r="B33" s="52" t="s">
        <v>26</v>
      </c>
      <c r="C33" s="17"/>
      <c r="D33" s="91">
        <v>1</v>
      </c>
      <c r="E33" s="45">
        <f>DATE(2023, 6, 16)</f>
        <v>45093</v>
      </c>
      <c r="F33" s="16">
        <v>1</v>
      </c>
      <c r="G33" s="30"/>
      <c r="H33" s="29" t="str">
        <f ca="1">IFERROR(IF(LEN(Hitos34[[#This Row],[Días]])=0,"",IF(AND(H$7=$E33,$F33=1),Marcador_de_hito,"")),"")</f>
        <v/>
      </c>
      <c r="I33" s="29" t="str">
        <f ca="1">IFERROR(IF(LEN(Hitos34[[#This Row],[Días]])=0,"",IF(AND(I$7=$E33,$F33=1),Marcador_de_hito,"")),"")</f>
        <v/>
      </c>
      <c r="J33" s="29" t="str">
        <f ca="1">IFERROR(IF(LEN(Hitos34[[#This Row],[Días]])=0,"",IF(AND(J$7=$E33,$F33=1),Marcador_de_hito,"")),"")</f>
        <v/>
      </c>
      <c r="K33" s="29" t="str">
        <f ca="1">IFERROR(IF(LEN(Hitos34[[#This Row],[Días]])=0,"",IF(AND(K$7=$E33,$F33=1),Marcador_de_hito,"")),"")</f>
        <v/>
      </c>
      <c r="L33" s="29" t="str">
        <f ca="1">IFERROR(IF(LEN(Hitos34[[#This Row],[Días]])=0,"",IF(AND(L$7=$E33,$F33=1),Marcador_de_hito,"")),"")</f>
        <v/>
      </c>
      <c r="M33" s="29" t="str">
        <f ca="1">IFERROR(IF(LEN(Hitos34[[#This Row],[Días]])=0,"",IF(AND(M$7=$E33,$F33=1),Marcador_de_hito,"")),"")</f>
        <v/>
      </c>
      <c r="N33" s="29" t="str">
        <f ca="1">IFERROR(IF(LEN(Hitos34[[#This Row],[Días]])=0,"",IF(AND(N$7=$E33,$F33=1),Marcador_de_hito,"")),"")</f>
        <v/>
      </c>
      <c r="O33" s="29" t="str">
        <f ca="1">IFERROR(IF(LEN(Hitos34[[#This Row],[Días]])=0,"",IF(AND(O$7=$E33,$F33=1),Marcador_de_hito,"")),"")</f>
        <v/>
      </c>
      <c r="P33" s="29" t="str">
        <f ca="1">IFERROR(IF(LEN(Hitos34[[#This Row],[Días]])=0,"",IF(AND(P$7=$E33,$F33=1),Marcador_de_hito,"")),"")</f>
        <v/>
      </c>
      <c r="Q33" s="29" t="str">
        <f ca="1">IFERROR(IF(LEN(Hitos34[[#This Row],[Días]])=0,"",IF(AND(Q$7=$E33,$F33=1),Marcador_de_hito,"")),"")</f>
        <v/>
      </c>
      <c r="R33" s="29" t="str">
        <f ca="1">IFERROR(IF(LEN(Hitos34[[#This Row],[Días]])=0,"",IF(AND(R$7=$E33,$F33=1),Marcador_de_hito,"")),"")</f>
        <v/>
      </c>
      <c r="S33" s="29" t="str">
        <f ca="1">IFERROR(IF(LEN(Hitos34[[#This Row],[Días]])=0,"",IF(AND(S$7=$E33,$F33=1),Marcador_de_hito,"")),"")</f>
        <v/>
      </c>
      <c r="T33" s="29" t="str">
        <f ca="1">IFERROR(IF(LEN(Hitos34[[#This Row],[Días]])=0,"",IF(AND(T$7=$E33,$F33=1),Marcador_de_hito,"")),"")</f>
        <v/>
      </c>
      <c r="U33" s="29" t="str">
        <f ca="1">IFERROR(IF(LEN(Hitos34[[#This Row],[Días]])=0,"",IF(AND(U$7=$E33,$F33=1),Marcador_de_hito,"")),"")</f>
        <v/>
      </c>
      <c r="V33" s="29" t="str">
        <f ca="1">IFERROR(IF(LEN(Hitos34[[#This Row],[Días]])=0,"",IF(AND(V$7=$E33,$F33=1),Marcador_de_hito,"")),"")</f>
        <v/>
      </c>
      <c r="W33" s="29" t="str">
        <f ca="1">IFERROR(IF(LEN(Hitos34[[#This Row],[Días]])=0,"",IF(AND(W$7=$E33,$F33=1),Marcador_de_hito,"")),"")</f>
        <v/>
      </c>
      <c r="X33" s="29" t="str">
        <f ca="1">IFERROR(IF(LEN(Hitos34[[#This Row],[Días]])=0,"",IF(AND(X$7=$E33,$F33=1),Marcador_de_hito,"")),"")</f>
        <v/>
      </c>
      <c r="Y33" s="29" t="str">
        <f ca="1">IFERROR(IF(LEN(Hitos34[[#This Row],[Días]])=0,"",IF(AND(Y$7=$E33,$F33=1),Marcador_de_hito,"")),"")</f>
        <v/>
      </c>
      <c r="Z33" s="29" t="str">
        <f ca="1">IFERROR(IF(LEN(Hitos34[[#This Row],[Días]])=0,"",IF(AND(Z$7=$E33,$F33=1),Marcador_de_hito,"")),"")</f>
        <v/>
      </c>
      <c r="AA33" s="29" t="str">
        <f ca="1">IFERROR(IF(LEN(Hitos34[[#This Row],[Días]])=0,"",IF(AND(AA$7=$E33,$F33=1),Marcador_de_hito,"")),"")</f>
        <v/>
      </c>
      <c r="AB33" s="29" t="str">
        <f ca="1">IFERROR(IF(LEN(Hitos34[[#This Row],[Días]])=0,"",IF(AND(AB$7=$E33,$F33=1),Marcador_de_hito,"")),"")</f>
        <v/>
      </c>
      <c r="AC33" s="29" t="str">
        <f ca="1">IFERROR(IF(LEN(Hitos34[[#This Row],[Días]])=0,"",IF(AND(AC$7=$E33,$F33=1),Marcador_de_hito,"")),"")</f>
        <v/>
      </c>
      <c r="AD33" s="29" t="str">
        <f ca="1">IFERROR(IF(LEN(Hitos34[[#This Row],[Días]])=0,"",IF(AND(AD$7=$E33,$F33=1),Marcador_de_hito,"")),"")</f>
        <v/>
      </c>
      <c r="AE33" s="29" t="str">
        <f ca="1">IFERROR(IF(LEN(Hitos34[[#This Row],[Días]])=0,"",IF(AND(AE$7=$E33,$F33=1),Marcador_de_hito,"")),"")</f>
        <v/>
      </c>
      <c r="AF33" s="29" t="str">
        <f ca="1">IFERROR(IF(LEN(Hitos34[[#This Row],[Días]])=0,"",IF(AND(AF$7=$E33,$F33=1),Marcador_de_hito,"")),"")</f>
        <v/>
      </c>
      <c r="AG33" s="29" t="str">
        <f ca="1">IFERROR(IF(LEN(Hitos34[[#This Row],[Días]])=0,"",IF(AND(AG$7=$E33,$F33=1),Marcador_de_hito,"")),"")</f>
        <v/>
      </c>
      <c r="AH33" s="29" t="str">
        <f ca="1">IFERROR(IF(LEN(Hitos34[[#This Row],[Días]])=0,"",IF(AND(AH$7=$E33,$F33=1),Marcador_de_hito,"")),"")</f>
        <v/>
      </c>
      <c r="AI33" s="29" t="str">
        <f ca="1">IFERROR(IF(LEN(Hitos34[[#This Row],[Días]])=0,"",IF(AND(AI$7=$E33,$F33=1),Marcador_de_hito,"")),"")</f>
        <v/>
      </c>
      <c r="AJ33" s="29" t="str">
        <f ca="1">IFERROR(IF(LEN(Hitos34[[#This Row],[Días]])=0,"",IF(AND(AJ$7=$E33,$F33=1),Marcador_de_hito,"")),"")</f>
        <v/>
      </c>
      <c r="AK33" s="29" t="str">
        <f ca="1">IFERROR(IF(LEN(Hitos34[[#This Row],[Días]])=0,"",IF(AND(AK$7=$E33,$F33=1),Marcador_de_hito,"")),"")</f>
        <v/>
      </c>
      <c r="AL33" s="29" t="str">
        <f ca="1">IFERROR(IF(LEN(Hitos34[[#This Row],[Días]])=0,"",IF(AND(AL$7=$E33,$F33=1),Marcador_de_hito,"")),"")</f>
        <v/>
      </c>
      <c r="AM33" s="29" t="str">
        <f ca="1">IFERROR(IF(LEN(Hitos34[[#This Row],[Días]])=0,"",IF(AND(AM$7=$E33,$F33=1),Marcador_de_hito,"")),"")</f>
        <v/>
      </c>
      <c r="AN33" s="29" t="str">
        <f ca="1">IFERROR(IF(LEN(Hitos34[[#This Row],[Días]])=0,"",IF(AND(AN$7=$E33,$F33=1),Marcador_de_hito,"")),"")</f>
        <v/>
      </c>
      <c r="AO33" s="29" t="str">
        <f ca="1">IFERROR(IF(LEN(Hitos34[[#This Row],[Días]])=0,"",IF(AND(AO$7=$E33,$F33=1),Marcador_de_hito,"")),"")</f>
        <v/>
      </c>
      <c r="AP33" s="29" t="str">
        <f ca="1">IFERROR(IF(LEN(Hitos34[[#This Row],[Días]])=0,"",IF(AND(AP$7=$E33,$F33=1),Marcador_de_hito,"")),"")</f>
        <v/>
      </c>
      <c r="AQ33" s="29" t="str">
        <f ca="1">IFERROR(IF(LEN(Hitos34[[#This Row],[Días]])=0,"",IF(AND(AQ$7=$E33,$F33=1),Marcador_de_hito,"")),"")</f>
        <v/>
      </c>
      <c r="AR33" s="29" t="str">
        <f ca="1">IFERROR(IF(LEN(Hitos34[[#This Row],[Días]])=0,"",IF(AND(AR$7=$E33,$F33=1),Marcador_de_hito,"")),"")</f>
        <v/>
      </c>
      <c r="AS33" s="29" t="str">
        <f ca="1">IFERROR(IF(LEN(Hitos34[[#This Row],[Días]])=0,"",IF(AND(AS$7=$E33,$F33=1),Marcador_de_hito,"")),"")</f>
        <v/>
      </c>
      <c r="AT33" s="29" t="str">
        <f ca="1">IFERROR(IF(LEN(Hitos34[[#This Row],[Días]])=0,"",IF(AND(AT$7=$E33,$F33=1),Marcador_de_hito,"")),"")</f>
        <v/>
      </c>
      <c r="AU33" s="29" t="str">
        <f ca="1">IFERROR(IF(LEN(Hitos34[[#This Row],[Días]])=0,"",IF(AND(AU$7=$E33,$F33=1),Marcador_de_hito,"")),"")</f>
        <v/>
      </c>
      <c r="AV33" s="29" t="str">
        <f ca="1">IFERROR(IF(LEN(Hitos34[[#This Row],[Días]])=0,"",IF(AND(AV$7=$E33,$F33=1),Marcador_de_hito,"")),"")</f>
        <v/>
      </c>
      <c r="AW33" s="29" t="str">
        <f ca="1">IFERROR(IF(LEN(Hitos34[[#This Row],[Días]])=0,"",IF(AND(AW$7=$E33,$F33=1),Marcador_de_hito,"")),"")</f>
        <v/>
      </c>
      <c r="AX33" s="29" t="str">
        <f ca="1">IFERROR(IF(LEN(Hitos34[[#This Row],[Días]])=0,"",IF(AND(AX$7=$E33,$F33=1),Marcador_de_hito,"")),"")</f>
        <v/>
      </c>
      <c r="AY33" s="29" t="str">
        <f ca="1">IFERROR(IF(LEN(Hitos34[[#This Row],[Días]])=0,"",IF(AND(AY$7=$E33,$F33=1),Marcador_de_hito,"")),"")</f>
        <v/>
      </c>
      <c r="AZ33" s="29" t="str">
        <f ca="1">IFERROR(IF(LEN(Hitos34[[#This Row],[Días]])=0,"",IF(AND(AZ$7=$E33,$F33=1),Marcador_de_hito,"")),"")</f>
        <v/>
      </c>
      <c r="BA33" s="29" t="str">
        <f ca="1">IFERROR(IF(LEN(Hitos34[[#This Row],[Días]])=0,"",IF(AND(BA$7=$E33,$F33=1),Marcador_de_hito,"")),"")</f>
        <v/>
      </c>
      <c r="BB33" s="29" t="str">
        <f ca="1">IFERROR(IF(LEN(Hitos34[[#This Row],[Días]])=0,"",IF(AND(BB$7=$E33,$F33=1),Marcador_de_hito,"")),"")</f>
        <v/>
      </c>
      <c r="BC33" s="29" t="str">
        <f ca="1">IFERROR(IF(LEN(Hitos34[[#This Row],[Días]])=0,"",IF(AND(BC$7=$E33,$F33=1),Marcador_de_hito,"")),"")</f>
        <v/>
      </c>
      <c r="BD33" s="29" t="str">
        <f ca="1">IFERROR(IF(LEN(Hitos34[[#This Row],[Días]])=0,"",IF(AND(BD$7=$E33,$F33=1),Marcador_de_hito,"")),"")</f>
        <v/>
      </c>
      <c r="BE33" s="29" t="str">
        <f ca="1">IFERROR(IF(LEN(Hitos34[[#This Row],[Días]])=0,"",IF(AND(BE$7=$E33,$F33=1),Marcador_de_hito,"")),"")</f>
        <v/>
      </c>
      <c r="BF33" s="29" t="str">
        <f ca="1">IFERROR(IF(LEN(Hitos34[[#This Row],[Días]])=0,"",IF(AND(BF$7=$E33,$F33=1),Marcador_de_hito,"")),"")</f>
        <v/>
      </c>
      <c r="BG33" s="29" t="str">
        <f ca="1">IFERROR(IF(LEN(Hitos34[[#This Row],[Días]])=0,"",IF(AND(BG$7=$E33,$F33=1),Marcador_de_hito,"")),"")</f>
        <v/>
      </c>
      <c r="BH33" s="29" t="str">
        <f ca="1">IFERROR(IF(LEN(Hitos34[[#This Row],[Días]])=0,"",IF(AND(BH$7=$E33,$F33=1),Marcador_de_hito,"")),"")</f>
        <v/>
      </c>
      <c r="BI33" s="29" t="str">
        <f ca="1">IFERROR(IF(LEN(Hitos34[[#This Row],[Días]])=0,"",IF(AND(BI$7=$E33,$F33=1),Marcador_de_hito,"")),"")</f>
        <v/>
      </c>
      <c r="BJ33" s="29" t="str">
        <f ca="1">IFERROR(IF(LEN(Hitos34[[#This Row],[Días]])=0,"",IF(AND(BJ$7=$E33,$F33=1),Marcador_de_hito,"")),"")</f>
        <v/>
      </c>
      <c r="BK33" s="29" t="str">
        <f ca="1">IFERROR(IF(LEN(Hitos34[[#This Row],[Días]])=0,"",IF(AND(BK$7=$E33,$F33=1),Marcador_de_hito,"")),"")</f>
        <v/>
      </c>
      <c r="BL33" s="29" t="str">
        <f ca="1">IFERROR(IF(LEN(Hitos34[[#This Row],[Descripción del hito]])=0,"",IF(AND(BL$7=$E33,$F33=1),Marcador_de_hito,"")),"")</f>
        <v/>
      </c>
      <c r="BM33" s="29" t="str">
        <f>IFERROR(IF(LEN(Hitos34[[#This Row],[Asignado a]])=0,"",IF(AND(BM$7=$E33,$F33=1),Marcador_de_hito,"")),"")</f>
        <v/>
      </c>
      <c r="BN33" s="29" t="str">
        <f ca="1">IFERROR(IF(LEN(Hitos34[[#This Row],[Progreso]])=0,"",IF(AND(BN$7=$E33,$F33=1),Marcador_de_hito,"")),"")</f>
        <v/>
      </c>
      <c r="BO33" s="29" t="str">
        <f ca="1">IFERROR(IF(LEN(Hitos34[[#This Row],[Inicio]])=0,"",IF(AND(BO$7=$E33,$F33=1),Marcador_de_hito,"")),"")</f>
        <v/>
      </c>
      <c r="BP33" s="29" t="str">
        <f ca="1">IFERROR(IF(LEN(Hitos34[[#This Row],[Días]])=0,"",IF(AND(BP$7=$E33,$F33=1),Marcador_de_hito,"")),"")</f>
        <v/>
      </c>
      <c r="BQ33" s="29" t="str">
        <f ca="1">IFERROR(IF(LEN(Hitos34[[#This Row],[Descripción del hito]])=0,"",IF(AND(BQ$7=$E33,$F33=1),Marcador_de_hito,"")),"")</f>
        <v/>
      </c>
      <c r="BR33" s="29" t="str">
        <f>IFERROR(IF(LEN(Hitos34[[#This Row],[Asignado a]])=0,"",IF(AND(BR$7=$E33,$F33=1),Marcador_de_hito,"")),"")</f>
        <v/>
      </c>
      <c r="BS33" s="29" t="str">
        <f ca="1">IFERROR(IF(LEN(Hitos34[[#This Row],[Progreso]])=0,"",IF(AND(BS$7=$E33,$F33=1),Marcador_de_hito,"")),"")</f>
        <v/>
      </c>
      <c r="BT33" s="29" t="str">
        <f ca="1">IFERROR(IF(LEN(Hitos34[[#This Row],[Inicio]])=0,"",IF(AND(BT$7=$E33,$F33=1),Marcador_de_hito,"")),"")</f>
        <v/>
      </c>
      <c r="BU33" s="29" t="str">
        <f ca="1">IFERROR(IF(LEN(Hitos34[[#This Row],[Días]])=0,"",IF(AND(BU$7=$E33,$F33=1),Marcador_de_hito,"")),"")</f>
        <v/>
      </c>
      <c r="BV33" s="29" t="str">
        <f ca="1">IFERROR(IF(LEN(Hitos34[[#This Row],[Descripción del hito]])=0,"",IF(AND(BV$7=$E33,$F33=1),Marcador_de_hito,"")),"")</f>
        <v/>
      </c>
      <c r="BW33" s="29" t="str">
        <f>IFERROR(IF(LEN(Hitos34[[#This Row],[Asignado a]])=0,"",IF(AND(BW$7=$E33,$F33=1),Marcador_de_hito,"")),"")</f>
        <v/>
      </c>
      <c r="BX33" s="29" t="str">
        <f ca="1">IFERROR(IF(LEN(Hitos34[[#This Row],[Progreso]])=0,"",IF(AND(BX$7=$E33,$F33=1),Marcador_de_hito,"")),"")</f>
        <v/>
      </c>
      <c r="BY33" s="29" t="str">
        <f ca="1">IFERROR(IF(LEN(Hitos34[[#This Row],[Inicio]])=0,"",IF(AND(BY$7=$E33,$F33=1),Marcador_de_hito,"")),"")</f>
        <v/>
      </c>
      <c r="BZ33" s="29" t="str">
        <f ca="1">IFERROR(IF(LEN(Hitos34[[#This Row],[Días]])=0,"",IF(AND(BZ$7=$E33,$F33=1),Marcador_de_hito,"")),"")</f>
        <v/>
      </c>
      <c r="CA33" s="29" t="str">
        <f ca="1">IFERROR(IF(LEN(Hitos34[[#This Row],[Descripción del hito]])=0,"",IF(AND(CA$7=$E33,$F33=1),Marcador_de_hito,"")),"")</f>
        <v/>
      </c>
      <c r="CB33" s="29" t="str">
        <f>IFERROR(IF(LEN(Hitos34[[#This Row],[Asignado a]])=0,"",IF(AND(CB$7=$E33,$F33=1),Marcador_de_hito,"")),"")</f>
        <v/>
      </c>
      <c r="CC33" s="29" t="str">
        <f ca="1">IFERROR(IF(LEN(Hitos34[[#This Row],[Progreso]])=0,"",IF(AND(CC$7=$E33,$F33=1),Marcador_de_hito,"")),"")</f>
        <v/>
      </c>
      <c r="CD33" s="29" t="str">
        <f ca="1">IFERROR(IF(LEN(Hitos34[[#This Row],[Inicio]])=0,"",IF(AND(CD$7=$E33,$F33=1),Marcador_de_hito,"")),"")</f>
        <v/>
      </c>
      <c r="CE33" s="29" t="str">
        <f ca="1">IFERROR(IF(LEN(Hitos34[[#This Row],[Días]])=0,"",IF(AND(CE$7=$E33,$F33=1),Marcador_de_hito,"")),"")</f>
        <v/>
      </c>
      <c r="CF33" s="29" t="str">
        <f ca="1">IFERROR(IF(LEN(Hitos34[[#This Row],[Descripción del hito]])=0,"",IF(AND(CF$7=$E33,$F33=1),Marcador_de_hito,"")),"")</f>
        <v/>
      </c>
      <c r="CG33" s="29" t="str">
        <f>IFERROR(IF(LEN(Hitos34[[#This Row],[Asignado a]])=0,"",IF(AND(CG$7=$E33,$F33=1),Marcador_de_hito,"")),"")</f>
        <v/>
      </c>
      <c r="CH33" s="29" t="str">
        <f ca="1">IFERROR(IF(LEN(Hitos34[[#This Row],[Progreso]])=0,"",IF(AND(CH$7=$E33,$F33=1),Marcador_de_hito,"")),"")</f>
        <v/>
      </c>
      <c r="CI33" s="29" t="str">
        <f ca="1">IFERROR(IF(LEN(Hitos34[[#This Row],[Inicio]])=0,"",IF(AND(CI$7=$E33,$F33=1),Marcador_de_hito,"")),"")</f>
        <v/>
      </c>
      <c r="CJ33" s="29" t="str">
        <f ca="1">IFERROR(IF(LEN(Hitos34[[#This Row],[Días]])=0,"",IF(AND(CJ$7=$E33,$F33=1),Marcador_de_hito,"")),"")</f>
        <v/>
      </c>
      <c r="CK33" s="29" t="str">
        <f ca="1">IFERROR(IF(LEN(Hitos34[[#This Row],[Descripción del hito]])=0,"",IF(AND(CK$7=$E33,$F33=1),Marcador_de_hito,"")),"")</f>
        <v/>
      </c>
      <c r="CL33" s="29" t="str">
        <f>IFERROR(IF(LEN(Hitos34[[#This Row],[Asignado a]])=0,"",IF(AND(CL$7=$E33,$F33=1),Marcador_de_hito,"")),"")</f>
        <v/>
      </c>
      <c r="CM33" s="29" t="str">
        <f ca="1">IFERROR(IF(LEN(Hitos34[[#This Row],[Progreso]])=0,"",IF(AND(CM$7=$E33,$F33=1),Marcador_de_hito,"")),"")</f>
        <v/>
      </c>
      <c r="CN33" s="29" t="str">
        <f ca="1">IFERROR(IF(LEN(Hitos34[[#This Row],[Inicio]])=0,"",IF(AND(CN$7=$E33,$F33=1),Marcador_de_hito,"")),"")</f>
        <v/>
      </c>
      <c r="CO33" s="29" t="str">
        <f ca="1">IFERROR(IF(LEN(Hitos34[[#This Row],[Días]])=0,"",IF(AND(CO$7=$E33,$F33=1),Marcador_de_hito,"")),"")</f>
        <v/>
      </c>
      <c r="CP33" s="29" t="str">
        <f ca="1">IFERROR(IF(LEN(Hitos34[[#This Row],[Descripción del hito]])=0,"",IF(AND(CP$7=$E33,$F33=1),Marcador_de_hito,"")),"")</f>
        <v/>
      </c>
      <c r="CQ33" s="29" t="str">
        <f>IFERROR(IF(LEN(Hitos34[[#This Row],[Asignado a]])=0,"",IF(AND(CQ$7=$E33,$F33=1),Marcador_de_hito,"")),"")</f>
        <v/>
      </c>
      <c r="CR33" s="29" t="str">
        <f ca="1">IFERROR(IF(LEN(Hitos34[[#This Row],[Progreso]])=0,"",IF(AND(CR$7=$E33,$F33=1),Marcador_de_hito,"")),"")</f>
        <v/>
      </c>
      <c r="CS33" s="29" t="str">
        <f ca="1">IFERROR(IF(LEN(Hitos34[[#This Row],[Inicio]])=0,"",IF(AND(CS$7=$E33,$F33=1),Marcador_de_hito,"")),"")</f>
        <v/>
      </c>
      <c r="CT33" s="29" t="str">
        <f ca="1">IFERROR(IF(LEN(Hitos34[[#This Row],[Días]])=0,"",IF(AND(CT$7=$E33,$F33=1),Marcador_de_hito,"")),"")</f>
        <v/>
      </c>
      <c r="CU33" s="29" t="str">
        <f ca="1">IFERROR(IF(LEN(Hitos34[[#This Row],[Descripción del hito]])=0,"",IF(AND(CU$7=$E33,$F33=1),Marcador_de_hito,"")),"")</f>
        <v/>
      </c>
      <c r="CV33" s="29" t="str">
        <f>IFERROR(IF(LEN(Hitos34[[#This Row],[Asignado a]])=0,"",IF(AND(CV$7=$E33,$F33=1),Marcador_de_hito,"")),"")</f>
        <v/>
      </c>
      <c r="CW33" s="29" t="str">
        <f ca="1">IFERROR(IF(LEN(Hitos34[[#This Row],[Progreso]])=0,"",IF(AND(CW$7=$E33,$F33=1),Marcador_de_hito,"")),"")</f>
        <v/>
      </c>
      <c r="CX33" s="29" t="str">
        <f ca="1">IFERROR(IF(LEN(Hitos34[[#This Row],[Inicio]])=0,"",IF(AND(CX$7=$E33,$F33=1),Marcador_de_hito,"")),"")</f>
        <v/>
      </c>
      <c r="CY33" s="29" t="str">
        <f ca="1">IFERROR(IF(LEN(Hitos34[[#This Row],[Días]])=0,"",IF(AND(CY$7=$E33,$F33=1),Marcador_de_hito,"")),"")</f>
        <v/>
      </c>
      <c r="CZ33" s="29" t="str">
        <f ca="1">IFERROR(IF(LEN(Hitos34[[#This Row],[Descripción del hito]])=0,"",IF(AND(CZ$7=$E33,$F33=1),Marcador_de_hito,"")),"")</f>
        <v/>
      </c>
      <c r="DA33" s="29" t="str">
        <f>IFERROR(IF(LEN(Hitos34[[#This Row],[Asignado a]])=0,"",IF(AND(DA$7=$E33,$F33=1),Marcador_de_hito,"")),"")</f>
        <v/>
      </c>
      <c r="DB33" s="29" t="str">
        <f ca="1">IFERROR(IF(LEN(Hitos34[[#This Row],[Progreso]])=0,"",IF(AND(DB$7=$E33,$F33=1),Marcador_de_hito,"")),"")</f>
        <v/>
      </c>
      <c r="DC33" s="29" t="str">
        <f ca="1">IFERROR(IF(LEN(Hitos34[[#This Row],[Inicio]])=0,"",IF(AND(DC$7=$E33,$F33=1),Marcador_de_hito,"")),"")</f>
        <v/>
      </c>
      <c r="DD33" s="29" t="str">
        <f ca="1">IFERROR(IF(LEN(Hitos34[[#This Row],[Días]])=0,"",IF(AND(DD$7=$E33,$F33=1),Marcador_de_hito,"")),"")</f>
        <v/>
      </c>
      <c r="DE33" s="29" t="str">
        <f ca="1">IFERROR(IF(LEN(Hitos34[[#This Row],[Descripción del hito]])=0,"",IF(AND(DE$7=$E33,$F33=1),Marcador_de_hito,"")),"")</f>
        <v/>
      </c>
      <c r="DF33" s="29" t="str">
        <f>IFERROR(IF(LEN(Hitos34[[#This Row],[Asignado a]])=0,"",IF(AND(DF$7=$E33,$F33=1),Marcador_de_hito,"")),"")</f>
        <v/>
      </c>
      <c r="DG33" s="29" t="str">
        <f ca="1">IFERROR(IF(LEN(Hitos34[[#This Row],[Progreso]])=0,"",IF(AND(DG$7=$E33,$F33=1),Marcador_de_hito,"")),"")</f>
        <v/>
      </c>
      <c r="DH33" s="29" t="str">
        <f ca="1">IFERROR(IF(LEN(Hitos34[[#This Row],[Inicio]])=0,"",IF(AND(DH$7=$E33,$F33=1),Marcador_de_hito,"")),"")</f>
        <v/>
      </c>
      <c r="DI33" s="29" t="str">
        <f ca="1">IFERROR(IF(LEN(Hitos34[[#This Row],[Días]])=0,"",IF(AND(DI$7=$E33,$F33=1),Marcador_de_hito,"")),"")</f>
        <v/>
      </c>
      <c r="DJ33" s="29" t="str">
        <f ca="1">IFERROR(IF(LEN(Hitos34[[#This Row],[Descripción del hito]])=0,"",IF(AND(DJ$7=$E33,$F33=1),Marcador_de_hito,"")),"")</f>
        <v/>
      </c>
      <c r="DK33" s="29" t="str">
        <f>IFERROR(IF(LEN(Hitos34[[#This Row],[Asignado a]])=0,"",IF(AND(DK$7=$E33,$F33=1),Marcador_de_hito,"")),"")</f>
        <v/>
      </c>
      <c r="DL33" s="29" t="str">
        <f ca="1">IFERROR(IF(LEN(Hitos34[[#This Row],[Progreso]])=0,"",IF(AND(DL$7=$E33,$F33=1),Marcador_de_hito,"")),"")</f>
        <v/>
      </c>
      <c r="DM33" s="29" t="str">
        <f ca="1">IFERROR(IF(LEN(Hitos34[[#This Row],[Inicio]])=0,"",IF(AND(DM$7=$E33,$F33=1),Marcador_de_hito,"")),"")</f>
        <v/>
      </c>
      <c r="DN33" s="29" t="str">
        <f ca="1">IFERROR(IF(LEN(Hitos34[[#This Row],[Días]])=0,"",IF(AND(DN$7=$E33,$F33=1),Marcador_de_hito,"")),"")</f>
        <v/>
      </c>
      <c r="DO33" s="29" t="str">
        <f ca="1">IFERROR(IF(LEN(Hitos34[[#This Row],[Descripción del hito]])=0,"",IF(AND(DO$7=$E33,$F33=1),Marcador_de_hito,"")),"")</f>
        <v/>
      </c>
      <c r="DP33" s="29" t="str">
        <f>IFERROR(IF(LEN(Hitos34[[#This Row],[Asignado a]])=0,"",IF(AND(DP$7=$E33,$F33=1),Marcador_de_hito,"")),"")</f>
        <v/>
      </c>
      <c r="DQ33" s="29" t="str">
        <f ca="1">IFERROR(IF(LEN(Hitos34[[#This Row],[Progreso]])=0,"",IF(AND(DQ$7=$E33,$F33=1),Marcador_de_hito,"")),"")</f>
        <v/>
      </c>
      <c r="DR33" s="29" t="str">
        <f ca="1">IFERROR(IF(LEN(Hitos34[[#This Row],[Inicio]])=0,"",IF(AND(DR$7=$E33,$F33=1),Marcador_de_hito,"")),"")</f>
        <v/>
      </c>
      <c r="DS33" s="29" t="str">
        <f ca="1">IFERROR(IF(LEN(Hitos34[[#This Row],[Días]])=0,"",IF(AND(DS$7=$E33,$F33=1),Marcador_de_hito,"")),"")</f>
        <v/>
      </c>
      <c r="DT33" s="29" t="str">
        <f ca="1">IFERROR(IF(LEN(Hitos34[[#This Row],[Descripción del hito]])=0,"",IF(AND(DT$7=$E33,$F33=1),Marcador_de_hito,"")),"")</f>
        <v/>
      </c>
      <c r="DU33" s="29" t="str">
        <f>IFERROR(IF(LEN(Hitos34[[#This Row],[Asignado a]])=0,"",IF(AND(DU$7=$E33,$F33=1),Marcador_de_hito,"")),"")</f>
        <v/>
      </c>
      <c r="DV33" s="29" t="str">
        <f ca="1">IFERROR(IF(LEN(Hitos34[[#This Row],[Progreso]])=0,"",IF(AND(DV$7=$E33,$F33=1),Marcador_de_hito,"")),"")</f>
        <v/>
      </c>
      <c r="DW33" s="29" t="str">
        <f ca="1">IFERROR(IF(LEN(Hitos34[[#This Row],[Inicio]])=0,"",IF(AND(DW$7=$E33,$F33=1),Marcador_de_hito,"")),"")</f>
        <v/>
      </c>
      <c r="DX33" s="29" t="str">
        <f ca="1">IFERROR(IF(LEN(Hitos34[[#This Row],[Días]])=0,"",IF(AND(DX$7=$E33,$F33=1),Marcador_de_hito,"")),"")</f>
        <v/>
      </c>
      <c r="DY33" s="29" t="str">
        <f ca="1">IFERROR(IF(LEN(Hitos34[[#This Row],[Descripción del hito]])=0,"",IF(AND(DY$7=$E33,$F33=1),Marcador_de_hito,"")),"")</f>
        <v/>
      </c>
      <c r="DZ33" s="29" t="str">
        <f>IFERROR(IF(LEN(Hitos34[[#This Row],[Asignado a]])=0,"",IF(AND(DZ$7=$E33,$F33=1),Marcador_de_hito,"")),"")</f>
        <v/>
      </c>
      <c r="EA33" s="29" t="str">
        <f ca="1">IFERROR(IF(LEN(Hitos34[[#This Row],[Progreso]])=0,"",IF(AND(EA$7=$E33,$F33=1),Marcador_de_hito,"")),"")</f>
        <v/>
      </c>
      <c r="EB33" s="29" t="str">
        <f ca="1">IFERROR(IF(LEN(Hitos34[[#This Row],[Inicio]])=0,"",IF(AND(EB$7=$E33,$F33=1),Marcador_de_hito,"")),"")</f>
        <v/>
      </c>
      <c r="EC33" s="29" t="str">
        <f ca="1">IFERROR(IF(LEN(Hitos34[[#This Row],[Días]])=0,"",IF(AND(EC$7=$E33,$F33=1),Marcador_de_hito,"")),"")</f>
        <v/>
      </c>
      <c r="ED33" s="29" t="str">
        <f ca="1">IFERROR(IF(LEN(Hitos34[[#This Row],[Descripción del hito]])=0,"",IF(AND(ED$7=$E33,$F33=1),Marcador_de_hito,"")),"")</f>
        <v/>
      </c>
      <c r="EE33" s="29" t="str">
        <f>IFERROR(IF(LEN(Hitos34[[#This Row],[Asignado a]])=0,"",IF(AND(EE$7=$E33,$F33=1),Marcador_de_hito,"")),"")</f>
        <v/>
      </c>
      <c r="EF33" s="29" t="str">
        <f ca="1">IFERROR(IF(LEN(Hitos34[[#This Row],[Progreso]])=0,"",IF(AND(EF$7=$E33,$F33=1),Marcador_de_hito,"")),"")</f>
        <v/>
      </c>
      <c r="EG33" s="29" t="str">
        <f ca="1">IFERROR(IF(LEN(Hitos34[[#This Row],[Inicio]])=0,"",IF(AND(EG$7=$E33,$F33=1),Marcador_de_hito,"")),"")</f>
        <v/>
      </c>
      <c r="EH33" s="29" t="str">
        <f ca="1">IFERROR(IF(LEN(Hitos34[[#This Row],[Días]])=0,"",IF(AND(EH$7=$E33,$F33=1),Marcador_de_hito,"")),"")</f>
        <v/>
      </c>
      <c r="EI33" s="29" t="str">
        <f ca="1">IFERROR(IF(LEN(Hitos34[[#This Row],[Descripción del hito]])=0,"",IF(AND(EI$7=$E33,$F33=1),Marcador_de_hito,"")),"")</f>
        <v/>
      </c>
      <c r="EJ33" s="29" t="str">
        <f>IFERROR(IF(LEN(Hitos34[[#This Row],[Asignado a]])=0,"",IF(AND(EJ$7=$E33,$F33=1),Marcador_de_hito,"")),"")</f>
        <v/>
      </c>
      <c r="EK33" s="29" t="str">
        <f ca="1">IFERROR(IF(LEN(Hitos34[[#This Row],[Progreso]])=0,"",IF(AND(EK$7=$E33,$F33=1),Marcador_de_hito,"")),"")</f>
        <v/>
      </c>
      <c r="EL33" s="29" t="str">
        <f ca="1">IFERROR(IF(LEN(Hitos34[[#This Row],[Inicio]])=0,"",IF(AND(EL$7=$E33,$F33=1),Marcador_de_hito,"")),"")</f>
        <v/>
      </c>
      <c r="EM33" s="29">
        <f ca="1">IFERROR(IF(LEN(Hitos34[[#This Row],[Días]])=0,"",IF(AND(EM$7=$E33,$F33=1),Marcador_de_hito,"")),"")</f>
        <v>1</v>
      </c>
      <c r="EN33" s="29" t="str">
        <f ca="1">IFERROR(IF(LEN(Hitos34[[#This Row],[Descripción del hito]])=0,"",IF(AND(EN$7=$E33,$F33=1),Marcador_de_hito,"")),"")</f>
        <v/>
      </c>
      <c r="EO33" s="29" t="str">
        <f>IFERROR(IF(LEN(Hitos34[[#This Row],[Asignado a]])=0,"",IF(AND(EO$7=$E33,$F33=1),Marcador_de_hito,"")),"")</f>
        <v/>
      </c>
      <c r="EP33" s="29" t="str">
        <f ca="1">IFERROR(IF(LEN(Hitos34[[#This Row],[Progreso]])=0,"",IF(AND(EP$7=$E33,$F33=1),Marcador_de_hito,"")),"")</f>
        <v/>
      </c>
      <c r="EQ33" s="29" t="str">
        <f ca="1">IFERROR(IF(LEN(Hitos34[[#This Row],[Inicio]])=0,"",IF(AND(EQ$7=$E33,$F33=1),Marcador_de_hito,"")),"")</f>
        <v/>
      </c>
      <c r="ER33" s="29" t="str">
        <f ca="1">IFERROR(IF(LEN(Hitos34[[#This Row],[Días]])=0,"",IF(AND(ER$7=$E33,$F33=1),Marcador_de_hito,"")),"")</f>
        <v/>
      </c>
      <c r="ES33" s="29" t="str">
        <f ca="1">IFERROR(IF(LEN(Hitos34[[#This Row],[Descripción del hito]])=0,"",IF(AND(ES$7=$E33,$F33=1),Marcador_de_hito,"")),"")</f>
        <v/>
      </c>
      <c r="ET33" s="29" t="str">
        <f>IFERROR(IF(LEN(Hitos34[[#This Row],[Asignado a]])=0,"",IF(AND(ET$7=$E33,$F33=1),Marcador_de_hito,"")),"")</f>
        <v/>
      </c>
      <c r="EU33" s="29" t="str">
        <f ca="1">IFERROR(IF(LEN(Hitos34[[#This Row],[Progreso]])=0,"",IF(AND(EU$7=$E33,$F33=1),Marcador_de_hito,"")),"")</f>
        <v/>
      </c>
      <c r="EV33" s="29" t="str">
        <f ca="1">IFERROR(IF(LEN(Hitos34[[#This Row],[Inicio]])=0,"",IF(AND(EV$7=$E33,$F33=1),Marcador_de_hito,"")),"")</f>
        <v/>
      </c>
      <c r="EW33" s="29" t="str">
        <f ca="1">IFERROR(IF(LEN(Hitos34[[#This Row],[Días]])=0,"",IF(AND(EW$7=$E33,$F33=1),Marcador_de_hito,"")),"")</f>
        <v/>
      </c>
      <c r="EX33" s="29" t="str">
        <f ca="1">IFERROR(IF(LEN(Hitos34[[#This Row],[Descripción del hito]])=0,"",IF(AND(EX$7=$E33,$F33=1),Marcador_de_hito,"")),"")</f>
        <v/>
      </c>
      <c r="EY33" s="29" t="str">
        <f>IFERROR(IF(LEN(Hitos34[[#This Row],[Asignado a]])=0,"",IF(AND(EY$7=$E33,$F33=1),Marcador_de_hito,"")),"")</f>
        <v/>
      </c>
      <c r="EZ33" s="29" t="str">
        <f ca="1">IFERROR(IF(LEN(Hitos34[[#This Row],[Progreso]])=0,"",IF(AND(EZ$7=$E33,$F33=1),Marcador_de_hito,"")),"")</f>
        <v/>
      </c>
    </row>
    <row r="34" spans="1:156" s="1" customFormat="1" ht="30" customHeight="1" outlineLevel="1" x14ac:dyDescent="0.3">
      <c r="A34" s="9"/>
      <c r="B34" s="43" t="s">
        <v>41</v>
      </c>
      <c r="C34" s="17"/>
      <c r="D34" s="91"/>
      <c r="E34" s="45"/>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c r="BL34" s="29" t="str">
        <f ca="1">IFERROR(IF(LEN(Hitos34[[#This Row],[Descripción del hito]])=0,"",IF(AND(BL$7=$E34,$F34=1),Marcador_de_hito,"")),"")</f>
        <v/>
      </c>
      <c r="BM34" s="29" t="str">
        <f>IFERROR(IF(LEN(Hitos34[[#This Row],[Asignado a]])=0,"",IF(AND(BM$7=$E34,$F34=1),Marcador_de_hito,"")),"")</f>
        <v/>
      </c>
      <c r="BN34" s="29" t="str">
        <f>IFERROR(IF(LEN(Hitos34[[#This Row],[Progreso]])=0,"",IF(AND(BN$7=$E34,$F34=1),Marcador_de_hito,"")),"")</f>
        <v/>
      </c>
      <c r="BO34" s="29" t="str">
        <f>IFERROR(IF(LEN(Hitos34[[#This Row],[Inicio]])=0,"",IF(AND(BO$7=$E34,$F34=1),Marcador_de_hito,"")),"")</f>
        <v/>
      </c>
      <c r="BP34" s="29" t="str">
        <f>IFERROR(IF(LEN(Hitos34[[#This Row],[Días]])=0,"",IF(AND(BP$7=$E34,$F34=1),Marcador_de_hito,"")),"")</f>
        <v/>
      </c>
      <c r="BQ34" s="29" t="str">
        <f ca="1">IFERROR(IF(LEN(Hitos34[[#This Row],[Descripción del hito]])=0,"",IF(AND(BQ$7=$E34,$F34=1),Marcador_de_hito,"")),"")</f>
        <v/>
      </c>
      <c r="BR34" s="29" t="str">
        <f>IFERROR(IF(LEN(Hitos34[[#This Row],[Asignado a]])=0,"",IF(AND(BR$7=$E34,$F34=1),Marcador_de_hito,"")),"")</f>
        <v/>
      </c>
      <c r="BS34" s="29" t="str">
        <f>IFERROR(IF(LEN(Hitos34[[#This Row],[Progreso]])=0,"",IF(AND(BS$7=$E34,$F34=1),Marcador_de_hito,"")),"")</f>
        <v/>
      </c>
      <c r="BT34" s="29" t="str">
        <f>IFERROR(IF(LEN(Hitos34[[#This Row],[Inicio]])=0,"",IF(AND(BT$7=$E34,$F34=1),Marcador_de_hito,"")),"")</f>
        <v/>
      </c>
      <c r="BU34" s="29" t="str">
        <f>IFERROR(IF(LEN(Hitos34[[#This Row],[Días]])=0,"",IF(AND(BU$7=$E34,$F34=1),Marcador_de_hito,"")),"")</f>
        <v/>
      </c>
      <c r="BV34" s="29" t="str">
        <f ca="1">IFERROR(IF(LEN(Hitos34[[#This Row],[Descripción del hito]])=0,"",IF(AND(BV$7=$E34,$F34=1),Marcador_de_hito,"")),"")</f>
        <v/>
      </c>
      <c r="BW34" s="29" t="str">
        <f>IFERROR(IF(LEN(Hitos34[[#This Row],[Asignado a]])=0,"",IF(AND(BW$7=$E34,$F34=1),Marcador_de_hito,"")),"")</f>
        <v/>
      </c>
      <c r="BX34" s="29" t="str">
        <f>IFERROR(IF(LEN(Hitos34[[#This Row],[Progreso]])=0,"",IF(AND(BX$7=$E34,$F34=1),Marcador_de_hito,"")),"")</f>
        <v/>
      </c>
      <c r="BY34" s="29" t="str">
        <f>IFERROR(IF(LEN(Hitos34[[#This Row],[Inicio]])=0,"",IF(AND(BY$7=$E34,$F34=1),Marcador_de_hito,"")),"")</f>
        <v/>
      </c>
      <c r="BZ34" s="29" t="str">
        <f>IFERROR(IF(LEN(Hitos34[[#This Row],[Días]])=0,"",IF(AND(BZ$7=$E34,$F34=1),Marcador_de_hito,"")),"")</f>
        <v/>
      </c>
      <c r="CA34" s="29" t="str">
        <f ca="1">IFERROR(IF(LEN(Hitos34[[#This Row],[Descripción del hito]])=0,"",IF(AND(CA$7=$E34,$F34=1),Marcador_de_hito,"")),"")</f>
        <v/>
      </c>
      <c r="CB34" s="29" t="str">
        <f>IFERROR(IF(LEN(Hitos34[[#This Row],[Asignado a]])=0,"",IF(AND(CB$7=$E34,$F34=1),Marcador_de_hito,"")),"")</f>
        <v/>
      </c>
      <c r="CC34" s="29" t="str">
        <f>IFERROR(IF(LEN(Hitos34[[#This Row],[Progreso]])=0,"",IF(AND(CC$7=$E34,$F34=1),Marcador_de_hito,"")),"")</f>
        <v/>
      </c>
      <c r="CD34" s="29" t="str">
        <f>IFERROR(IF(LEN(Hitos34[[#This Row],[Inicio]])=0,"",IF(AND(CD$7=$E34,$F34=1),Marcador_de_hito,"")),"")</f>
        <v/>
      </c>
      <c r="CE34" s="29" t="str">
        <f>IFERROR(IF(LEN(Hitos34[[#This Row],[Días]])=0,"",IF(AND(CE$7=$E34,$F34=1),Marcador_de_hito,"")),"")</f>
        <v/>
      </c>
      <c r="CF34" s="29" t="str">
        <f ca="1">IFERROR(IF(LEN(Hitos34[[#This Row],[Descripción del hito]])=0,"",IF(AND(CF$7=$E34,$F34=1),Marcador_de_hito,"")),"")</f>
        <v/>
      </c>
      <c r="CG34" s="29" t="str">
        <f>IFERROR(IF(LEN(Hitos34[[#This Row],[Asignado a]])=0,"",IF(AND(CG$7=$E34,$F34=1),Marcador_de_hito,"")),"")</f>
        <v/>
      </c>
      <c r="CH34" s="29" t="str">
        <f>IFERROR(IF(LEN(Hitos34[[#This Row],[Progreso]])=0,"",IF(AND(CH$7=$E34,$F34=1),Marcador_de_hito,"")),"")</f>
        <v/>
      </c>
      <c r="CI34" s="29" t="str">
        <f>IFERROR(IF(LEN(Hitos34[[#This Row],[Inicio]])=0,"",IF(AND(CI$7=$E34,$F34=1),Marcador_de_hito,"")),"")</f>
        <v/>
      </c>
      <c r="CJ34" s="29" t="str">
        <f>IFERROR(IF(LEN(Hitos34[[#This Row],[Días]])=0,"",IF(AND(CJ$7=$E34,$F34=1),Marcador_de_hito,"")),"")</f>
        <v/>
      </c>
      <c r="CK34" s="29" t="str">
        <f ca="1">IFERROR(IF(LEN(Hitos34[[#This Row],[Descripción del hito]])=0,"",IF(AND(CK$7=$E34,$F34=1),Marcador_de_hito,"")),"")</f>
        <v/>
      </c>
      <c r="CL34" s="29" t="str">
        <f>IFERROR(IF(LEN(Hitos34[[#This Row],[Asignado a]])=0,"",IF(AND(CL$7=$E34,$F34=1),Marcador_de_hito,"")),"")</f>
        <v/>
      </c>
      <c r="CM34" s="29" t="str">
        <f>IFERROR(IF(LEN(Hitos34[[#This Row],[Progreso]])=0,"",IF(AND(CM$7=$E34,$F34=1),Marcador_de_hito,"")),"")</f>
        <v/>
      </c>
      <c r="CN34" s="29" t="str">
        <f>IFERROR(IF(LEN(Hitos34[[#This Row],[Inicio]])=0,"",IF(AND(CN$7=$E34,$F34=1),Marcador_de_hito,"")),"")</f>
        <v/>
      </c>
      <c r="CO34" s="29" t="str">
        <f>IFERROR(IF(LEN(Hitos34[[#This Row],[Días]])=0,"",IF(AND(CO$7=$E34,$F34=1),Marcador_de_hito,"")),"")</f>
        <v/>
      </c>
      <c r="CP34" s="29" t="str">
        <f ca="1">IFERROR(IF(LEN(Hitos34[[#This Row],[Descripción del hito]])=0,"",IF(AND(CP$7=$E34,$F34=1),Marcador_de_hito,"")),"")</f>
        <v/>
      </c>
      <c r="CQ34" s="29" t="str">
        <f>IFERROR(IF(LEN(Hitos34[[#This Row],[Asignado a]])=0,"",IF(AND(CQ$7=$E34,$F34=1),Marcador_de_hito,"")),"")</f>
        <v/>
      </c>
      <c r="CR34" s="29" t="str">
        <f>IFERROR(IF(LEN(Hitos34[[#This Row],[Progreso]])=0,"",IF(AND(CR$7=$E34,$F34=1),Marcador_de_hito,"")),"")</f>
        <v/>
      </c>
      <c r="CS34" s="29" t="str">
        <f>IFERROR(IF(LEN(Hitos34[[#This Row],[Inicio]])=0,"",IF(AND(CS$7=$E34,$F34=1),Marcador_de_hito,"")),"")</f>
        <v/>
      </c>
      <c r="CT34" s="29" t="str">
        <f>IFERROR(IF(LEN(Hitos34[[#This Row],[Días]])=0,"",IF(AND(CT$7=$E34,$F34=1),Marcador_de_hito,"")),"")</f>
        <v/>
      </c>
      <c r="CU34" s="29" t="str">
        <f ca="1">IFERROR(IF(LEN(Hitos34[[#This Row],[Descripción del hito]])=0,"",IF(AND(CU$7=$E34,$F34=1),Marcador_de_hito,"")),"")</f>
        <v/>
      </c>
      <c r="CV34" s="29" t="str">
        <f>IFERROR(IF(LEN(Hitos34[[#This Row],[Asignado a]])=0,"",IF(AND(CV$7=$E34,$F34=1),Marcador_de_hito,"")),"")</f>
        <v/>
      </c>
      <c r="CW34" s="29" t="str">
        <f>IFERROR(IF(LEN(Hitos34[[#This Row],[Progreso]])=0,"",IF(AND(CW$7=$E34,$F34=1),Marcador_de_hito,"")),"")</f>
        <v/>
      </c>
      <c r="CX34" s="29" t="str">
        <f>IFERROR(IF(LEN(Hitos34[[#This Row],[Inicio]])=0,"",IF(AND(CX$7=$E34,$F34=1),Marcador_de_hito,"")),"")</f>
        <v/>
      </c>
      <c r="CY34" s="29" t="str">
        <f>IFERROR(IF(LEN(Hitos34[[#This Row],[Días]])=0,"",IF(AND(CY$7=$E34,$F34=1),Marcador_de_hito,"")),"")</f>
        <v/>
      </c>
      <c r="CZ34" s="29" t="str">
        <f ca="1">IFERROR(IF(LEN(Hitos34[[#This Row],[Descripción del hito]])=0,"",IF(AND(CZ$7=$E34,$F34=1),Marcador_de_hito,"")),"")</f>
        <v/>
      </c>
      <c r="DA34" s="29" t="str">
        <f>IFERROR(IF(LEN(Hitos34[[#This Row],[Asignado a]])=0,"",IF(AND(DA$7=$E34,$F34=1),Marcador_de_hito,"")),"")</f>
        <v/>
      </c>
      <c r="DB34" s="29" t="str">
        <f>IFERROR(IF(LEN(Hitos34[[#This Row],[Progreso]])=0,"",IF(AND(DB$7=$E34,$F34=1),Marcador_de_hito,"")),"")</f>
        <v/>
      </c>
      <c r="DC34" s="29" t="str">
        <f>IFERROR(IF(LEN(Hitos34[[#This Row],[Inicio]])=0,"",IF(AND(DC$7=$E34,$F34=1),Marcador_de_hito,"")),"")</f>
        <v/>
      </c>
      <c r="DD34" s="29" t="str">
        <f>IFERROR(IF(LEN(Hitos34[[#This Row],[Días]])=0,"",IF(AND(DD$7=$E34,$F34=1),Marcador_de_hito,"")),"")</f>
        <v/>
      </c>
      <c r="DE34" s="29" t="str">
        <f ca="1">IFERROR(IF(LEN(Hitos34[[#This Row],[Descripción del hito]])=0,"",IF(AND(DE$7=$E34,$F34=1),Marcador_de_hito,"")),"")</f>
        <v/>
      </c>
      <c r="DF34" s="29" t="str">
        <f>IFERROR(IF(LEN(Hitos34[[#This Row],[Asignado a]])=0,"",IF(AND(DF$7=$E34,$F34=1),Marcador_de_hito,"")),"")</f>
        <v/>
      </c>
      <c r="DG34" s="29" t="str">
        <f>IFERROR(IF(LEN(Hitos34[[#This Row],[Progreso]])=0,"",IF(AND(DG$7=$E34,$F34=1),Marcador_de_hito,"")),"")</f>
        <v/>
      </c>
      <c r="DH34" s="29" t="str">
        <f>IFERROR(IF(LEN(Hitos34[[#This Row],[Inicio]])=0,"",IF(AND(DH$7=$E34,$F34=1),Marcador_de_hito,"")),"")</f>
        <v/>
      </c>
      <c r="DI34" s="29" t="str">
        <f>IFERROR(IF(LEN(Hitos34[[#This Row],[Días]])=0,"",IF(AND(DI$7=$E34,$F34=1),Marcador_de_hito,"")),"")</f>
        <v/>
      </c>
      <c r="DJ34" s="29" t="str">
        <f ca="1">IFERROR(IF(LEN(Hitos34[[#This Row],[Descripción del hito]])=0,"",IF(AND(DJ$7=$E34,$F34=1),Marcador_de_hito,"")),"")</f>
        <v/>
      </c>
      <c r="DK34" s="29" t="str">
        <f>IFERROR(IF(LEN(Hitos34[[#This Row],[Asignado a]])=0,"",IF(AND(DK$7=$E34,$F34=1),Marcador_de_hito,"")),"")</f>
        <v/>
      </c>
      <c r="DL34" s="29" t="str">
        <f>IFERROR(IF(LEN(Hitos34[[#This Row],[Progreso]])=0,"",IF(AND(DL$7=$E34,$F34=1),Marcador_de_hito,"")),"")</f>
        <v/>
      </c>
      <c r="DM34" s="29" t="str">
        <f>IFERROR(IF(LEN(Hitos34[[#This Row],[Inicio]])=0,"",IF(AND(DM$7=$E34,$F34=1),Marcador_de_hito,"")),"")</f>
        <v/>
      </c>
      <c r="DN34" s="29" t="str">
        <f>IFERROR(IF(LEN(Hitos34[[#This Row],[Días]])=0,"",IF(AND(DN$7=$E34,$F34=1),Marcador_de_hito,"")),"")</f>
        <v/>
      </c>
      <c r="DO34" s="29" t="str">
        <f ca="1">IFERROR(IF(LEN(Hitos34[[#This Row],[Descripción del hito]])=0,"",IF(AND(DO$7=$E34,$F34=1),Marcador_de_hito,"")),"")</f>
        <v/>
      </c>
      <c r="DP34" s="29" t="str">
        <f>IFERROR(IF(LEN(Hitos34[[#This Row],[Asignado a]])=0,"",IF(AND(DP$7=$E34,$F34=1),Marcador_de_hito,"")),"")</f>
        <v/>
      </c>
      <c r="DQ34" s="29" t="str">
        <f>IFERROR(IF(LEN(Hitos34[[#This Row],[Progreso]])=0,"",IF(AND(DQ$7=$E34,$F34=1),Marcador_de_hito,"")),"")</f>
        <v/>
      </c>
      <c r="DR34" s="29" t="str">
        <f>IFERROR(IF(LEN(Hitos34[[#This Row],[Inicio]])=0,"",IF(AND(DR$7=$E34,$F34=1),Marcador_de_hito,"")),"")</f>
        <v/>
      </c>
      <c r="DS34" s="29" t="str">
        <f>IFERROR(IF(LEN(Hitos34[[#This Row],[Días]])=0,"",IF(AND(DS$7=$E34,$F34=1),Marcador_de_hito,"")),"")</f>
        <v/>
      </c>
      <c r="DT34" s="29" t="str">
        <f ca="1">IFERROR(IF(LEN(Hitos34[[#This Row],[Descripción del hito]])=0,"",IF(AND(DT$7=$E34,$F34=1),Marcador_de_hito,"")),"")</f>
        <v/>
      </c>
      <c r="DU34" s="29" t="str">
        <f>IFERROR(IF(LEN(Hitos34[[#This Row],[Asignado a]])=0,"",IF(AND(DU$7=$E34,$F34=1),Marcador_de_hito,"")),"")</f>
        <v/>
      </c>
      <c r="DV34" s="29" t="str">
        <f>IFERROR(IF(LEN(Hitos34[[#This Row],[Progreso]])=0,"",IF(AND(DV$7=$E34,$F34=1),Marcador_de_hito,"")),"")</f>
        <v/>
      </c>
      <c r="DW34" s="29" t="str">
        <f>IFERROR(IF(LEN(Hitos34[[#This Row],[Inicio]])=0,"",IF(AND(DW$7=$E34,$F34=1),Marcador_de_hito,"")),"")</f>
        <v/>
      </c>
      <c r="DX34" s="29" t="str">
        <f>IFERROR(IF(LEN(Hitos34[[#This Row],[Días]])=0,"",IF(AND(DX$7=$E34,$F34=1),Marcador_de_hito,"")),"")</f>
        <v/>
      </c>
      <c r="DY34" s="29" t="str">
        <f ca="1">IFERROR(IF(LEN(Hitos34[[#This Row],[Descripción del hito]])=0,"",IF(AND(DY$7=$E34,$F34=1),Marcador_de_hito,"")),"")</f>
        <v/>
      </c>
      <c r="DZ34" s="29" t="str">
        <f>IFERROR(IF(LEN(Hitos34[[#This Row],[Asignado a]])=0,"",IF(AND(DZ$7=$E34,$F34=1),Marcador_de_hito,"")),"")</f>
        <v/>
      </c>
      <c r="EA34" s="29" t="str">
        <f>IFERROR(IF(LEN(Hitos34[[#This Row],[Progreso]])=0,"",IF(AND(EA$7=$E34,$F34=1),Marcador_de_hito,"")),"")</f>
        <v/>
      </c>
      <c r="EB34" s="29" t="str">
        <f>IFERROR(IF(LEN(Hitos34[[#This Row],[Inicio]])=0,"",IF(AND(EB$7=$E34,$F34=1),Marcador_de_hito,"")),"")</f>
        <v/>
      </c>
      <c r="EC34" s="29" t="str">
        <f>IFERROR(IF(LEN(Hitos34[[#This Row],[Días]])=0,"",IF(AND(EC$7=$E34,$F34=1),Marcador_de_hito,"")),"")</f>
        <v/>
      </c>
      <c r="ED34" s="29" t="str">
        <f ca="1">IFERROR(IF(LEN(Hitos34[[#This Row],[Descripción del hito]])=0,"",IF(AND(ED$7=$E34,$F34=1),Marcador_de_hito,"")),"")</f>
        <v/>
      </c>
      <c r="EE34" s="29" t="str">
        <f>IFERROR(IF(LEN(Hitos34[[#This Row],[Asignado a]])=0,"",IF(AND(EE$7=$E34,$F34=1),Marcador_de_hito,"")),"")</f>
        <v/>
      </c>
      <c r="EF34" s="29" t="str">
        <f>IFERROR(IF(LEN(Hitos34[[#This Row],[Progreso]])=0,"",IF(AND(EF$7=$E34,$F34=1),Marcador_de_hito,"")),"")</f>
        <v/>
      </c>
      <c r="EG34" s="29" t="str">
        <f>IFERROR(IF(LEN(Hitos34[[#This Row],[Inicio]])=0,"",IF(AND(EG$7=$E34,$F34=1),Marcador_de_hito,"")),"")</f>
        <v/>
      </c>
      <c r="EH34" s="29" t="str">
        <f>IFERROR(IF(LEN(Hitos34[[#This Row],[Días]])=0,"",IF(AND(EH$7=$E34,$F34=1),Marcador_de_hito,"")),"")</f>
        <v/>
      </c>
      <c r="EI34" s="29" t="str">
        <f ca="1">IFERROR(IF(LEN(Hitos34[[#This Row],[Descripción del hito]])=0,"",IF(AND(EI$7=$E34,$F34=1),Marcador_de_hito,"")),"")</f>
        <v/>
      </c>
      <c r="EJ34" s="29" t="str">
        <f>IFERROR(IF(LEN(Hitos34[[#This Row],[Asignado a]])=0,"",IF(AND(EJ$7=$E34,$F34=1),Marcador_de_hito,"")),"")</f>
        <v/>
      </c>
      <c r="EK34" s="29" t="str">
        <f>IFERROR(IF(LEN(Hitos34[[#This Row],[Progreso]])=0,"",IF(AND(EK$7=$E34,$F34=1),Marcador_de_hito,"")),"")</f>
        <v/>
      </c>
      <c r="EL34" s="29" t="str">
        <f>IFERROR(IF(LEN(Hitos34[[#This Row],[Inicio]])=0,"",IF(AND(EL$7=$E34,$F34=1),Marcador_de_hito,"")),"")</f>
        <v/>
      </c>
      <c r="EM34" s="29" t="str">
        <f>IFERROR(IF(LEN(Hitos34[[#This Row],[Días]])=0,"",IF(AND(EM$7=$E34,$F34=1),Marcador_de_hito,"")),"")</f>
        <v/>
      </c>
      <c r="EN34" s="29" t="str">
        <f ca="1">IFERROR(IF(LEN(Hitos34[[#This Row],[Descripción del hito]])=0,"",IF(AND(EN$7=$E34,$F34=1),Marcador_de_hito,"")),"")</f>
        <v/>
      </c>
      <c r="EO34" s="29" t="str">
        <f>IFERROR(IF(LEN(Hitos34[[#This Row],[Asignado a]])=0,"",IF(AND(EO$7=$E34,$F34=1),Marcador_de_hito,"")),"")</f>
        <v/>
      </c>
      <c r="EP34" s="29" t="str">
        <f>IFERROR(IF(LEN(Hitos34[[#This Row],[Progreso]])=0,"",IF(AND(EP$7=$E34,$F34=1),Marcador_de_hito,"")),"")</f>
        <v/>
      </c>
      <c r="EQ34" s="29" t="str">
        <f>IFERROR(IF(LEN(Hitos34[[#This Row],[Inicio]])=0,"",IF(AND(EQ$7=$E34,$F34=1),Marcador_de_hito,"")),"")</f>
        <v/>
      </c>
      <c r="ER34" s="29" t="str">
        <f>IFERROR(IF(LEN(Hitos34[[#This Row],[Días]])=0,"",IF(AND(ER$7=$E34,$F34=1),Marcador_de_hito,"")),"")</f>
        <v/>
      </c>
      <c r="ES34" s="29" t="str">
        <f ca="1">IFERROR(IF(LEN(Hitos34[[#This Row],[Descripción del hito]])=0,"",IF(AND(ES$7=$E34,$F34=1),Marcador_de_hito,"")),"")</f>
        <v/>
      </c>
      <c r="ET34" s="29" t="str">
        <f>IFERROR(IF(LEN(Hitos34[[#This Row],[Asignado a]])=0,"",IF(AND(ET$7=$E34,$F34=1),Marcador_de_hito,"")),"")</f>
        <v/>
      </c>
      <c r="EU34" s="29" t="str">
        <f>IFERROR(IF(LEN(Hitos34[[#This Row],[Progreso]])=0,"",IF(AND(EU$7=$E34,$F34=1),Marcador_de_hito,"")),"")</f>
        <v/>
      </c>
      <c r="EV34" s="29" t="str">
        <f>IFERROR(IF(LEN(Hitos34[[#This Row],[Inicio]])=0,"",IF(AND(EV$7=$E34,$F34=1),Marcador_de_hito,"")),"")</f>
        <v/>
      </c>
      <c r="EW34" s="29" t="str">
        <f>IFERROR(IF(LEN(Hitos34[[#This Row],[Días]])=0,"",IF(AND(EW$7=$E34,$F34=1),Marcador_de_hito,"")),"")</f>
        <v/>
      </c>
      <c r="EX34" s="29" t="str">
        <f ca="1">IFERROR(IF(LEN(Hitos34[[#This Row],[Descripción del hito]])=0,"",IF(AND(EX$7=$E34,$F34=1),Marcador_de_hito,"")),"")</f>
        <v/>
      </c>
      <c r="EY34" s="29" t="str">
        <f>IFERROR(IF(LEN(Hitos34[[#This Row],[Asignado a]])=0,"",IF(AND(EY$7=$E34,$F34=1),Marcador_de_hito,"")),"")</f>
        <v/>
      </c>
      <c r="EZ34" s="29" t="str">
        <f>IFERROR(IF(LEN(Hitos34[[#This Row],[Progreso]])=0,"",IF(AND(EZ$7=$E34,$F34=1),Marcador_de_hito,"")),"")</f>
        <v/>
      </c>
    </row>
    <row r="35" spans="1:156" s="1" customFormat="1" ht="30" customHeight="1" outlineLevel="1" x14ac:dyDescent="0.3">
      <c r="A35" s="9"/>
      <c r="B35" s="52" t="s">
        <v>40</v>
      </c>
      <c r="C35" s="17"/>
      <c r="D35" s="91">
        <v>1</v>
      </c>
      <c r="E35" s="45">
        <f>DATE(2023, 6, 19)</f>
        <v>45096</v>
      </c>
      <c r="F35" s="16">
        <v>11</v>
      </c>
      <c r="G35" s="30"/>
      <c r="H35" s="29" t="str">
        <f ca="1">IFERROR(IF(LEN(Hitos34[[#This Row],[Días]])=0,"",IF(AND(H$7=$E35,$F35=1),Marcador_de_hito,"")),"")</f>
        <v/>
      </c>
      <c r="I35" s="29" t="str">
        <f ca="1">IFERROR(IF(LEN(Hitos34[[#This Row],[Días]])=0,"",IF(AND(I$7=$E35,$F35=1),Marcador_de_hito,"")),"")</f>
        <v/>
      </c>
      <c r="J35" s="29" t="str">
        <f ca="1">IFERROR(IF(LEN(Hitos34[[#This Row],[Días]])=0,"",IF(AND(J$7=$E35,$F35=1),Marcador_de_hito,"")),"")</f>
        <v/>
      </c>
      <c r="K35" s="29" t="str">
        <f ca="1">IFERROR(IF(LEN(Hitos34[[#This Row],[Días]])=0,"",IF(AND(K$7=$E35,$F35=1),Marcador_de_hito,"")),"")</f>
        <v/>
      </c>
      <c r="L35" s="29" t="str">
        <f ca="1">IFERROR(IF(LEN(Hitos34[[#This Row],[Días]])=0,"",IF(AND(L$7=$E35,$F35=1),Marcador_de_hito,"")),"")</f>
        <v/>
      </c>
      <c r="M35" s="29" t="str">
        <f ca="1">IFERROR(IF(LEN(Hitos34[[#This Row],[Días]])=0,"",IF(AND(M$7=$E35,$F35=1),Marcador_de_hito,"")),"")</f>
        <v/>
      </c>
      <c r="N35" s="29" t="str">
        <f ca="1">IFERROR(IF(LEN(Hitos34[[#This Row],[Días]])=0,"",IF(AND(N$7=$E35,$F35=1),Marcador_de_hito,"")),"")</f>
        <v/>
      </c>
      <c r="O35" s="29" t="str">
        <f ca="1">IFERROR(IF(LEN(Hitos34[[#This Row],[Días]])=0,"",IF(AND(O$7=$E35,$F35=1),Marcador_de_hito,"")),"")</f>
        <v/>
      </c>
      <c r="P35" s="29" t="str">
        <f ca="1">IFERROR(IF(LEN(Hitos34[[#This Row],[Días]])=0,"",IF(AND(P$7=$E35,$F35=1),Marcador_de_hito,"")),"")</f>
        <v/>
      </c>
      <c r="Q35" s="29" t="str">
        <f ca="1">IFERROR(IF(LEN(Hitos34[[#This Row],[Días]])=0,"",IF(AND(Q$7=$E35,$F35=1),Marcador_de_hito,"")),"")</f>
        <v/>
      </c>
      <c r="R35" s="29" t="str">
        <f ca="1">IFERROR(IF(LEN(Hitos34[[#This Row],[Días]])=0,"",IF(AND(R$7=$E35,$F35=1),Marcador_de_hito,"")),"")</f>
        <v/>
      </c>
      <c r="S35" s="29" t="str">
        <f ca="1">IFERROR(IF(LEN(Hitos34[[#This Row],[Días]])=0,"",IF(AND(S$7=$E35,$F35=1),Marcador_de_hito,"")),"")</f>
        <v/>
      </c>
      <c r="T35" s="29" t="str">
        <f ca="1">IFERROR(IF(LEN(Hitos34[[#This Row],[Días]])=0,"",IF(AND(T$7=$E35,$F35=1),Marcador_de_hito,"")),"")</f>
        <v/>
      </c>
      <c r="U35" s="29" t="str">
        <f ca="1">IFERROR(IF(LEN(Hitos34[[#This Row],[Días]])=0,"",IF(AND(U$7=$E35,$F35=1),Marcador_de_hito,"")),"")</f>
        <v/>
      </c>
      <c r="V35" s="29" t="str">
        <f ca="1">IFERROR(IF(LEN(Hitos34[[#This Row],[Días]])=0,"",IF(AND(V$7=$E35,$F35=1),Marcador_de_hito,"")),"")</f>
        <v/>
      </c>
      <c r="W35" s="29" t="str">
        <f ca="1">IFERROR(IF(LEN(Hitos34[[#This Row],[Días]])=0,"",IF(AND(W$7=$E35,$F35=1),Marcador_de_hito,"")),"")</f>
        <v/>
      </c>
      <c r="X35" s="29" t="str">
        <f ca="1">IFERROR(IF(LEN(Hitos34[[#This Row],[Días]])=0,"",IF(AND(X$7=$E35,$F35=1),Marcador_de_hito,"")),"")</f>
        <v/>
      </c>
      <c r="Y35" s="29" t="str">
        <f ca="1">IFERROR(IF(LEN(Hitos34[[#This Row],[Días]])=0,"",IF(AND(Y$7=$E35,$F35=1),Marcador_de_hito,"")),"")</f>
        <v/>
      </c>
      <c r="Z35" s="29" t="str">
        <f ca="1">IFERROR(IF(LEN(Hitos34[[#This Row],[Días]])=0,"",IF(AND(Z$7=$E35,$F35=1),Marcador_de_hito,"")),"")</f>
        <v/>
      </c>
      <c r="AA35" s="29" t="str">
        <f ca="1">IFERROR(IF(LEN(Hitos34[[#This Row],[Días]])=0,"",IF(AND(AA$7=$E35,$F35=1),Marcador_de_hito,"")),"")</f>
        <v/>
      </c>
      <c r="AB35" s="29" t="str">
        <f ca="1">IFERROR(IF(LEN(Hitos34[[#This Row],[Días]])=0,"",IF(AND(AB$7=$E35,$F35=1),Marcador_de_hito,"")),"")</f>
        <v/>
      </c>
      <c r="AC35" s="29" t="str">
        <f ca="1">IFERROR(IF(LEN(Hitos34[[#This Row],[Días]])=0,"",IF(AND(AC$7=$E35,$F35=1),Marcador_de_hito,"")),"")</f>
        <v/>
      </c>
      <c r="AD35" s="29" t="str">
        <f ca="1">IFERROR(IF(LEN(Hitos34[[#This Row],[Días]])=0,"",IF(AND(AD$7=$E35,$F35=1),Marcador_de_hito,"")),"")</f>
        <v/>
      </c>
      <c r="AE35" s="29" t="str">
        <f ca="1">IFERROR(IF(LEN(Hitos34[[#This Row],[Días]])=0,"",IF(AND(AE$7=$E35,$F35=1),Marcador_de_hito,"")),"")</f>
        <v/>
      </c>
      <c r="AF35" s="29" t="str">
        <f ca="1">IFERROR(IF(LEN(Hitos34[[#This Row],[Días]])=0,"",IF(AND(AF$7=$E35,$F35=1),Marcador_de_hito,"")),"")</f>
        <v/>
      </c>
      <c r="AG35" s="29" t="str">
        <f ca="1">IFERROR(IF(LEN(Hitos34[[#This Row],[Días]])=0,"",IF(AND(AG$7=$E35,$F35=1),Marcador_de_hito,"")),"")</f>
        <v/>
      </c>
      <c r="AH35" s="29" t="str">
        <f ca="1">IFERROR(IF(LEN(Hitos34[[#This Row],[Días]])=0,"",IF(AND(AH$7=$E35,$F35=1),Marcador_de_hito,"")),"")</f>
        <v/>
      </c>
      <c r="AI35" s="29" t="str">
        <f ca="1">IFERROR(IF(LEN(Hitos34[[#This Row],[Días]])=0,"",IF(AND(AI$7=$E35,$F35=1),Marcador_de_hito,"")),"")</f>
        <v/>
      </c>
      <c r="AJ35" s="29" t="str">
        <f ca="1">IFERROR(IF(LEN(Hitos34[[#This Row],[Días]])=0,"",IF(AND(AJ$7=$E35,$F35=1),Marcador_de_hito,"")),"")</f>
        <v/>
      </c>
      <c r="AK35" s="29" t="str">
        <f ca="1">IFERROR(IF(LEN(Hitos34[[#This Row],[Días]])=0,"",IF(AND(AK$7=$E35,$F35=1),Marcador_de_hito,"")),"")</f>
        <v/>
      </c>
      <c r="AL35" s="29" t="str">
        <f ca="1">IFERROR(IF(LEN(Hitos34[[#This Row],[Días]])=0,"",IF(AND(AL$7=$E35,$F35=1),Marcador_de_hito,"")),"")</f>
        <v/>
      </c>
      <c r="AM35" s="29" t="str">
        <f ca="1">IFERROR(IF(LEN(Hitos34[[#This Row],[Días]])=0,"",IF(AND(AM$7=$E35,$F35=1),Marcador_de_hito,"")),"")</f>
        <v/>
      </c>
      <c r="AN35" s="29" t="str">
        <f ca="1">IFERROR(IF(LEN(Hitos34[[#This Row],[Días]])=0,"",IF(AND(AN$7=$E35,$F35=1),Marcador_de_hito,"")),"")</f>
        <v/>
      </c>
      <c r="AO35" s="29" t="str">
        <f ca="1">IFERROR(IF(LEN(Hitos34[[#This Row],[Días]])=0,"",IF(AND(AO$7=$E35,$F35=1),Marcador_de_hito,"")),"")</f>
        <v/>
      </c>
      <c r="AP35" s="29" t="str">
        <f ca="1">IFERROR(IF(LEN(Hitos34[[#This Row],[Días]])=0,"",IF(AND(AP$7=$E35,$F35=1),Marcador_de_hito,"")),"")</f>
        <v/>
      </c>
      <c r="AQ35" s="29" t="str">
        <f ca="1">IFERROR(IF(LEN(Hitos34[[#This Row],[Días]])=0,"",IF(AND(AQ$7=$E35,$F35=1),Marcador_de_hito,"")),"")</f>
        <v/>
      </c>
      <c r="AR35" s="29" t="str">
        <f ca="1">IFERROR(IF(LEN(Hitos34[[#This Row],[Días]])=0,"",IF(AND(AR$7=$E35,$F35=1),Marcador_de_hito,"")),"")</f>
        <v/>
      </c>
      <c r="AS35" s="29" t="str">
        <f ca="1">IFERROR(IF(LEN(Hitos34[[#This Row],[Días]])=0,"",IF(AND(AS$7=$E35,$F35=1),Marcador_de_hito,"")),"")</f>
        <v/>
      </c>
      <c r="AT35" s="29" t="str">
        <f ca="1">IFERROR(IF(LEN(Hitos34[[#This Row],[Días]])=0,"",IF(AND(AT$7=$E35,$F35=1),Marcador_de_hito,"")),"")</f>
        <v/>
      </c>
      <c r="AU35" s="29" t="str">
        <f ca="1">IFERROR(IF(LEN(Hitos34[[#This Row],[Días]])=0,"",IF(AND(AU$7=$E35,$F35=1),Marcador_de_hito,"")),"")</f>
        <v/>
      </c>
      <c r="AV35" s="29" t="str">
        <f ca="1">IFERROR(IF(LEN(Hitos34[[#This Row],[Días]])=0,"",IF(AND(AV$7=$E35,$F35=1),Marcador_de_hito,"")),"")</f>
        <v/>
      </c>
      <c r="AW35" s="29" t="str">
        <f ca="1">IFERROR(IF(LEN(Hitos34[[#This Row],[Días]])=0,"",IF(AND(AW$7=$E35,$F35=1),Marcador_de_hito,"")),"")</f>
        <v/>
      </c>
      <c r="AX35" s="29" t="str">
        <f ca="1">IFERROR(IF(LEN(Hitos34[[#This Row],[Días]])=0,"",IF(AND(AX$7=$E35,$F35=1),Marcador_de_hito,"")),"")</f>
        <v/>
      </c>
      <c r="AY35" s="29" t="str">
        <f ca="1">IFERROR(IF(LEN(Hitos34[[#This Row],[Días]])=0,"",IF(AND(AY$7=$E35,$F35=1),Marcador_de_hito,"")),"")</f>
        <v/>
      </c>
      <c r="AZ35" s="29" t="str">
        <f ca="1">IFERROR(IF(LEN(Hitos34[[#This Row],[Días]])=0,"",IF(AND(AZ$7=$E35,$F35=1),Marcador_de_hito,"")),"")</f>
        <v/>
      </c>
      <c r="BA35" s="29" t="str">
        <f ca="1">IFERROR(IF(LEN(Hitos34[[#This Row],[Días]])=0,"",IF(AND(BA$7=$E35,$F35=1),Marcador_de_hito,"")),"")</f>
        <v/>
      </c>
      <c r="BB35" s="29" t="str">
        <f ca="1">IFERROR(IF(LEN(Hitos34[[#This Row],[Días]])=0,"",IF(AND(BB$7=$E35,$F35=1),Marcador_de_hito,"")),"")</f>
        <v/>
      </c>
      <c r="BC35" s="29" t="str">
        <f ca="1">IFERROR(IF(LEN(Hitos34[[#This Row],[Días]])=0,"",IF(AND(BC$7=$E35,$F35=1),Marcador_de_hito,"")),"")</f>
        <v/>
      </c>
      <c r="BD35" s="29" t="str">
        <f ca="1">IFERROR(IF(LEN(Hitos34[[#This Row],[Días]])=0,"",IF(AND(BD$7=$E35,$F35=1),Marcador_de_hito,"")),"")</f>
        <v/>
      </c>
      <c r="BE35" s="29" t="str">
        <f ca="1">IFERROR(IF(LEN(Hitos34[[#This Row],[Días]])=0,"",IF(AND(BE$7=$E35,$F35=1),Marcador_de_hito,"")),"")</f>
        <v/>
      </c>
      <c r="BF35" s="29" t="str">
        <f ca="1">IFERROR(IF(LEN(Hitos34[[#This Row],[Días]])=0,"",IF(AND(BF$7=$E35,$F35=1),Marcador_de_hito,"")),"")</f>
        <v/>
      </c>
      <c r="BG35" s="29" t="str">
        <f ca="1">IFERROR(IF(LEN(Hitos34[[#This Row],[Días]])=0,"",IF(AND(BG$7=$E35,$F35=1),Marcador_de_hito,"")),"")</f>
        <v/>
      </c>
      <c r="BH35" s="29" t="str">
        <f ca="1">IFERROR(IF(LEN(Hitos34[[#This Row],[Días]])=0,"",IF(AND(BH$7=$E35,$F35=1),Marcador_de_hito,"")),"")</f>
        <v/>
      </c>
      <c r="BI35" s="29" t="str">
        <f ca="1">IFERROR(IF(LEN(Hitos34[[#This Row],[Días]])=0,"",IF(AND(BI$7=$E35,$F35=1),Marcador_de_hito,"")),"")</f>
        <v/>
      </c>
      <c r="BJ35" s="29" t="str">
        <f ca="1">IFERROR(IF(LEN(Hitos34[[#This Row],[Días]])=0,"",IF(AND(BJ$7=$E35,$F35=1),Marcador_de_hito,"")),"")</f>
        <v/>
      </c>
      <c r="BK35" s="29" t="str">
        <f ca="1">IFERROR(IF(LEN(Hitos34[[#This Row],[Días]])=0,"",IF(AND(BK$7=$E35,$F35=1),Marcador_de_hito,"")),"")</f>
        <v/>
      </c>
      <c r="BL35" s="29" t="str">
        <f ca="1">IFERROR(IF(LEN(Hitos34[[#This Row],[Descripción del hito]])=0,"",IF(AND(BL$7=$E35,$F35=1),Marcador_de_hito,"")),"")</f>
        <v/>
      </c>
      <c r="BM35" s="29" t="str">
        <f>IFERROR(IF(LEN(Hitos34[[#This Row],[Asignado a]])=0,"",IF(AND(BM$7=$E35,$F35=1),Marcador_de_hito,"")),"")</f>
        <v/>
      </c>
      <c r="BN35" s="29" t="str">
        <f ca="1">IFERROR(IF(LEN(Hitos34[[#This Row],[Progreso]])=0,"",IF(AND(BN$7=$E35,$F35=1),Marcador_de_hito,"")),"")</f>
        <v/>
      </c>
      <c r="BO35" s="29" t="str">
        <f ca="1">IFERROR(IF(LEN(Hitos34[[#This Row],[Inicio]])=0,"",IF(AND(BO$7=$E35,$F35=1),Marcador_de_hito,"")),"")</f>
        <v/>
      </c>
      <c r="BP35" s="29" t="str">
        <f ca="1">IFERROR(IF(LEN(Hitos34[[#This Row],[Días]])=0,"",IF(AND(BP$7=$E35,$F35=1),Marcador_de_hito,"")),"")</f>
        <v/>
      </c>
      <c r="BQ35" s="29" t="str">
        <f ca="1">IFERROR(IF(LEN(Hitos34[[#This Row],[Descripción del hito]])=0,"",IF(AND(BQ$7=$E35,$F35=1),Marcador_de_hito,"")),"")</f>
        <v/>
      </c>
      <c r="BR35" s="29" t="str">
        <f>IFERROR(IF(LEN(Hitos34[[#This Row],[Asignado a]])=0,"",IF(AND(BR$7=$E35,$F35=1),Marcador_de_hito,"")),"")</f>
        <v/>
      </c>
      <c r="BS35" s="29" t="str">
        <f ca="1">IFERROR(IF(LEN(Hitos34[[#This Row],[Progreso]])=0,"",IF(AND(BS$7=$E35,$F35=1),Marcador_de_hito,"")),"")</f>
        <v/>
      </c>
      <c r="BT35" s="29" t="str">
        <f ca="1">IFERROR(IF(LEN(Hitos34[[#This Row],[Inicio]])=0,"",IF(AND(BT$7=$E35,$F35=1),Marcador_de_hito,"")),"")</f>
        <v/>
      </c>
      <c r="BU35" s="29" t="str">
        <f ca="1">IFERROR(IF(LEN(Hitos34[[#This Row],[Días]])=0,"",IF(AND(BU$7=$E35,$F35=1),Marcador_de_hito,"")),"")</f>
        <v/>
      </c>
      <c r="BV35" s="29" t="str">
        <f ca="1">IFERROR(IF(LEN(Hitos34[[#This Row],[Descripción del hito]])=0,"",IF(AND(BV$7=$E35,$F35=1),Marcador_de_hito,"")),"")</f>
        <v/>
      </c>
      <c r="BW35" s="29" t="str">
        <f>IFERROR(IF(LEN(Hitos34[[#This Row],[Asignado a]])=0,"",IF(AND(BW$7=$E35,$F35=1),Marcador_de_hito,"")),"")</f>
        <v/>
      </c>
      <c r="BX35" s="29" t="str">
        <f ca="1">IFERROR(IF(LEN(Hitos34[[#This Row],[Progreso]])=0,"",IF(AND(BX$7=$E35,$F35=1),Marcador_de_hito,"")),"")</f>
        <v/>
      </c>
      <c r="BY35" s="29" t="str">
        <f ca="1">IFERROR(IF(LEN(Hitos34[[#This Row],[Inicio]])=0,"",IF(AND(BY$7=$E35,$F35=1),Marcador_de_hito,"")),"")</f>
        <v/>
      </c>
      <c r="BZ35" s="29" t="str">
        <f ca="1">IFERROR(IF(LEN(Hitos34[[#This Row],[Días]])=0,"",IF(AND(BZ$7=$E35,$F35=1),Marcador_de_hito,"")),"")</f>
        <v/>
      </c>
      <c r="CA35" s="29" t="str">
        <f ca="1">IFERROR(IF(LEN(Hitos34[[#This Row],[Descripción del hito]])=0,"",IF(AND(CA$7=$E35,$F35=1),Marcador_de_hito,"")),"")</f>
        <v/>
      </c>
      <c r="CB35" s="29" t="str">
        <f>IFERROR(IF(LEN(Hitos34[[#This Row],[Asignado a]])=0,"",IF(AND(CB$7=$E35,$F35=1),Marcador_de_hito,"")),"")</f>
        <v/>
      </c>
      <c r="CC35" s="29" t="str">
        <f ca="1">IFERROR(IF(LEN(Hitos34[[#This Row],[Progreso]])=0,"",IF(AND(CC$7=$E35,$F35=1),Marcador_de_hito,"")),"")</f>
        <v/>
      </c>
      <c r="CD35" s="29" t="str">
        <f ca="1">IFERROR(IF(LEN(Hitos34[[#This Row],[Inicio]])=0,"",IF(AND(CD$7=$E35,$F35=1),Marcador_de_hito,"")),"")</f>
        <v/>
      </c>
      <c r="CE35" s="29" t="str">
        <f ca="1">IFERROR(IF(LEN(Hitos34[[#This Row],[Días]])=0,"",IF(AND(CE$7=$E35,$F35=1),Marcador_de_hito,"")),"")</f>
        <v/>
      </c>
      <c r="CF35" s="29" t="str">
        <f ca="1">IFERROR(IF(LEN(Hitos34[[#This Row],[Descripción del hito]])=0,"",IF(AND(CF$7=$E35,$F35=1),Marcador_de_hito,"")),"")</f>
        <v/>
      </c>
      <c r="CG35" s="29" t="str">
        <f>IFERROR(IF(LEN(Hitos34[[#This Row],[Asignado a]])=0,"",IF(AND(CG$7=$E35,$F35=1),Marcador_de_hito,"")),"")</f>
        <v/>
      </c>
      <c r="CH35" s="29" t="str">
        <f ca="1">IFERROR(IF(LEN(Hitos34[[#This Row],[Progreso]])=0,"",IF(AND(CH$7=$E35,$F35=1),Marcador_de_hito,"")),"")</f>
        <v/>
      </c>
      <c r="CI35" s="29" t="str">
        <f ca="1">IFERROR(IF(LEN(Hitos34[[#This Row],[Inicio]])=0,"",IF(AND(CI$7=$E35,$F35=1),Marcador_de_hito,"")),"")</f>
        <v/>
      </c>
      <c r="CJ35" s="29" t="str">
        <f ca="1">IFERROR(IF(LEN(Hitos34[[#This Row],[Días]])=0,"",IF(AND(CJ$7=$E35,$F35=1),Marcador_de_hito,"")),"")</f>
        <v/>
      </c>
      <c r="CK35" s="29" t="str">
        <f ca="1">IFERROR(IF(LEN(Hitos34[[#This Row],[Descripción del hito]])=0,"",IF(AND(CK$7=$E35,$F35=1),Marcador_de_hito,"")),"")</f>
        <v/>
      </c>
      <c r="CL35" s="29" t="str">
        <f>IFERROR(IF(LEN(Hitos34[[#This Row],[Asignado a]])=0,"",IF(AND(CL$7=$E35,$F35=1),Marcador_de_hito,"")),"")</f>
        <v/>
      </c>
      <c r="CM35" s="29" t="str">
        <f ca="1">IFERROR(IF(LEN(Hitos34[[#This Row],[Progreso]])=0,"",IF(AND(CM$7=$E35,$F35=1),Marcador_de_hito,"")),"")</f>
        <v/>
      </c>
      <c r="CN35" s="29" t="str">
        <f ca="1">IFERROR(IF(LEN(Hitos34[[#This Row],[Inicio]])=0,"",IF(AND(CN$7=$E35,$F35=1),Marcador_de_hito,"")),"")</f>
        <v/>
      </c>
      <c r="CO35" s="29" t="str">
        <f ca="1">IFERROR(IF(LEN(Hitos34[[#This Row],[Días]])=0,"",IF(AND(CO$7=$E35,$F35=1),Marcador_de_hito,"")),"")</f>
        <v/>
      </c>
      <c r="CP35" s="29" t="str">
        <f ca="1">IFERROR(IF(LEN(Hitos34[[#This Row],[Descripción del hito]])=0,"",IF(AND(CP$7=$E35,$F35=1),Marcador_de_hito,"")),"")</f>
        <v/>
      </c>
      <c r="CQ35" s="29" t="str">
        <f>IFERROR(IF(LEN(Hitos34[[#This Row],[Asignado a]])=0,"",IF(AND(CQ$7=$E35,$F35=1),Marcador_de_hito,"")),"")</f>
        <v/>
      </c>
      <c r="CR35" s="29" t="str">
        <f ca="1">IFERROR(IF(LEN(Hitos34[[#This Row],[Progreso]])=0,"",IF(AND(CR$7=$E35,$F35=1),Marcador_de_hito,"")),"")</f>
        <v/>
      </c>
      <c r="CS35" s="29" t="str">
        <f ca="1">IFERROR(IF(LEN(Hitos34[[#This Row],[Inicio]])=0,"",IF(AND(CS$7=$E35,$F35=1),Marcador_de_hito,"")),"")</f>
        <v/>
      </c>
      <c r="CT35" s="29" t="str">
        <f ca="1">IFERROR(IF(LEN(Hitos34[[#This Row],[Días]])=0,"",IF(AND(CT$7=$E35,$F35=1),Marcador_de_hito,"")),"")</f>
        <v/>
      </c>
      <c r="CU35" s="29" t="str">
        <f ca="1">IFERROR(IF(LEN(Hitos34[[#This Row],[Descripción del hito]])=0,"",IF(AND(CU$7=$E35,$F35=1),Marcador_de_hito,"")),"")</f>
        <v/>
      </c>
      <c r="CV35" s="29" t="str">
        <f>IFERROR(IF(LEN(Hitos34[[#This Row],[Asignado a]])=0,"",IF(AND(CV$7=$E35,$F35=1),Marcador_de_hito,"")),"")</f>
        <v/>
      </c>
      <c r="CW35" s="29" t="str">
        <f ca="1">IFERROR(IF(LEN(Hitos34[[#This Row],[Progreso]])=0,"",IF(AND(CW$7=$E35,$F35=1),Marcador_de_hito,"")),"")</f>
        <v/>
      </c>
      <c r="CX35" s="29" t="str">
        <f ca="1">IFERROR(IF(LEN(Hitos34[[#This Row],[Inicio]])=0,"",IF(AND(CX$7=$E35,$F35=1),Marcador_de_hito,"")),"")</f>
        <v/>
      </c>
      <c r="CY35" s="29" t="str">
        <f ca="1">IFERROR(IF(LEN(Hitos34[[#This Row],[Días]])=0,"",IF(AND(CY$7=$E35,$F35=1),Marcador_de_hito,"")),"")</f>
        <v/>
      </c>
      <c r="CZ35" s="29" t="str">
        <f ca="1">IFERROR(IF(LEN(Hitos34[[#This Row],[Descripción del hito]])=0,"",IF(AND(CZ$7=$E35,$F35=1),Marcador_de_hito,"")),"")</f>
        <v/>
      </c>
      <c r="DA35" s="29" t="str">
        <f>IFERROR(IF(LEN(Hitos34[[#This Row],[Asignado a]])=0,"",IF(AND(DA$7=$E35,$F35=1),Marcador_de_hito,"")),"")</f>
        <v/>
      </c>
      <c r="DB35" s="29" t="str">
        <f ca="1">IFERROR(IF(LEN(Hitos34[[#This Row],[Progreso]])=0,"",IF(AND(DB$7=$E35,$F35=1),Marcador_de_hito,"")),"")</f>
        <v/>
      </c>
      <c r="DC35" s="29" t="str">
        <f ca="1">IFERROR(IF(LEN(Hitos34[[#This Row],[Inicio]])=0,"",IF(AND(DC$7=$E35,$F35=1),Marcador_de_hito,"")),"")</f>
        <v/>
      </c>
      <c r="DD35" s="29" t="str">
        <f ca="1">IFERROR(IF(LEN(Hitos34[[#This Row],[Días]])=0,"",IF(AND(DD$7=$E35,$F35=1),Marcador_de_hito,"")),"")</f>
        <v/>
      </c>
      <c r="DE35" s="29" t="str">
        <f ca="1">IFERROR(IF(LEN(Hitos34[[#This Row],[Descripción del hito]])=0,"",IF(AND(DE$7=$E35,$F35=1),Marcador_de_hito,"")),"")</f>
        <v/>
      </c>
      <c r="DF35" s="29" t="str">
        <f>IFERROR(IF(LEN(Hitos34[[#This Row],[Asignado a]])=0,"",IF(AND(DF$7=$E35,$F35=1),Marcador_de_hito,"")),"")</f>
        <v/>
      </c>
      <c r="DG35" s="29" t="str">
        <f ca="1">IFERROR(IF(LEN(Hitos34[[#This Row],[Progreso]])=0,"",IF(AND(DG$7=$E35,$F35=1),Marcador_de_hito,"")),"")</f>
        <v/>
      </c>
      <c r="DH35" s="29" t="str">
        <f ca="1">IFERROR(IF(LEN(Hitos34[[#This Row],[Inicio]])=0,"",IF(AND(DH$7=$E35,$F35=1),Marcador_de_hito,"")),"")</f>
        <v/>
      </c>
      <c r="DI35" s="29" t="str">
        <f ca="1">IFERROR(IF(LEN(Hitos34[[#This Row],[Días]])=0,"",IF(AND(DI$7=$E35,$F35=1),Marcador_de_hito,"")),"")</f>
        <v/>
      </c>
      <c r="DJ35" s="29" t="str">
        <f ca="1">IFERROR(IF(LEN(Hitos34[[#This Row],[Descripción del hito]])=0,"",IF(AND(DJ$7=$E35,$F35=1),Marcador_de_hito,"")),"")</f>
        <v/>
      </c>
      <c r="DK35" s="29" t="str">
        <f>IFERROR(IF(LEN(Hitos34[[#This Row],[Asignado a]])=0,"",IF(AND(DK$7=$E35,$F35=1),Marcador_de_hito,"")),"")</f>
        <v/>
      </c>
      <c r="DL35" s="29" t="str">
        <f ca="1">IFERROR(IF(LEN(Hitos34[[#This Row],[Progreso]])=0,"",IF(AND(DL$7=$E35,$F35=1),Marcador_de_hito,"")),"")</f>
        <v/>
      </c>
      <c r="DM35" s="29" t="str">
        <f ca="1">IFERROR(IF(LEN(Hitos34[[#This Row],[Inicio]])=0,"",IF(AND(DM$7=$E35,$F35=1),Marcador_de_hito,"")),"")</f>
        <v/>
      </c>
      <c r="DN35" s="29" t="str">
        <f ca="1">IFERROR(IF(LEN(Hitos34[[#This Row],[Días]])=0,"",IF(AND(DN$7=$E35,$F35=1),Marcador_de_hito,"")),"")</f>
        <v/>
      </c>
      <c r="DO35" s="29" t="str">
        <f ca="1">IFERROR(IF(LEN(Hitos34[[#This Row],[Descripción del hito]])=0,"",IF(AND(DO$7=$E35,$F35=1),Marcador_de_hito,"")),"")</f>
        <v/>
      </c>
      <c r="DP35" s="29" t="str">
        <f>IFERROR(IF(LEN(Hitos34[[#This Row],[Asignado a]])=0,"",IF(AND(DP$7=$E35,$F35=1),Marcador_de_hito,"")),"")</f>
        <v/>
      </c>
      <c r="DQ35" s="29" t="str">
        <f ca="1">IFERROR(IF(LEN(Hitos34[[#This Row],[Progreso]])=0,"",IF(AND(DQ$7=$E35,$F35=1),Marcador_de_hito,"")),"")</f>
        <v/>
      </c>
      <c r="DR35" s="29" t="str">
        <f ca="1">IFERROR(IF(LEN(Hitos34[[#This Row],[Inicio]])=0,"",IF(AND(DR$7=$E35,$F35=1),Marcador_de_hito,"")),"")</f>
        <v/>
      </c>
      <c r="DS35" s="29" t="str">
        <f ca="1">IFERROR(IF(LEN(Hitos34[[#This Row],[Días]])=0,"",IF(AND(DS$7=$E35,$F35=1),Marcador_de_hito,"")),"")</f>
        <v/>
      </c>
      <c r="DT35" s="29" t="str">
        <f ca="1">IFERROR(IF(LEN(Hitos34[[#This Row],[Descripción del hito]])=0,"",IF(AND(DT$7=$E35,$F35=1),Marcador_de_hito,"")),"")</f>
        <v/>
      </c>
      <c r="DU35" s="29" t="str">
        <f>IFERROR(IF(LEN(Hitos34[[#This Row],[Asignado a]])=0,"",IF(AND(DU$7=$E35,$F35=1),Marcador_de_hito,"")),"")</f>
        <v/>
      </c>
      <c r="DV35" s="29" t="str">
        <f ca="1">IFERROR(IF(LEN(Hitos34[[#This Row],[Progreso]])=0,"",IF(AND(DV$7=$E35,$F35=1),Marcador_de_hito,"")),"")</f>
        <v/>
      </c>
      <c r="DW35" s="29" t="str">
        <f ca="1">IFERROR(IF(LEN(Hitos34[[#This Row],[Inicio]])=0,"",IF(AND(DW$7=$E35,$F35=1),Marcador_de_hito,"")),"")</f>
        <v/>
      </c>
      <c r="DX35" s="29" t="str">
        <f ca="1">IFERROR(IF(LEN(Hitos34[[#This Row],[Días]])=0,"",IF(AND(DX$7=$E35,$F35=1),Marcador_de_hito,"")),"")</f>
        <v/>
      </c>
      <c r="DY35" s="29" t="str">
        <f ca="1">IFERROR(IF(LEN(Hitos34[[#This Row],[Descripción del hito]])=0,"",IF(AND(DY$7=$E35,$F35=1),Marcador_de_hito,"")),"")</f>
        <v/>
      </c>
      <c r="DZ35" s="29" t="str">
        <f>IFERROR(IF(LEN(Hitos34[[#This Row],[Asignado a]])=0,"",IF(AND(DZ$7=$E35,$F35=1),Marcador_de_hito,"")),"")</f>
        <v/>
      </c>
      <c r="EA35" s="29" t="str">
        <f ca="1">IFERROR(IF(LEN(Hitos34[[#This Row],[Progreso]])=0,"",IF(AND(EA$7=$E35,$F35=1),Marcador_de_hito,"")),"")</f>
        <v/>
      </c>
      <c r="EB35" s="29" t="str">
        <f ca="1">IFERROR(IF(LEN(Hitos34[[#This Row],[Inicio]])=0,"",IF(AND(EB$7=$E35,$F35=1),Marcador_de_hito,"")),"")</f>
        <v/>
      </c>
      <c r="EC35" s="29" t="str">
        <f ca="1">IFERROR(IF(LEN(Hitos34[[#This Row],[Días]])=0,"",IF(AND(EC$7=$E35,$F35=1),Marcador_de_hito,"")),"")</f>
        <v/>
      </c>
      <c r="ED35" s="29" t="str">
        <f ca="1">IFERROR(IF(LEN(Hitos34[[#This Row],[Descripción del hito]])=0,"",IF(AND(ED$7=$E35,$F35=1),Marcador_de_hito,"")),"")</f>
        <v/>
      </c>
      <c r="EE35" s="29" t="str">
        <f>IFERROR(IF(LEN(Hitos34[[#This Row],[Asignado a]])=0,"",IF(AND(EE$7=$E35,$F35=1),Marcador_de_hito,"")),"")</f>
        <v/>
      </c>
      <c r="EF35" s="29" t="str">
        <f ca="1">IFERROR(IF(LEN(Hitos34[[#This Row],[Progreso]])=0,"",IF(AND(EF$7=$E35,$F35=1),Marcador_de_hito,"")),"")</f>
        <v/>
      </c>
      <c r="EG35" s="29" t="str">
        <f ca="1">IFERROR(IF(LEN(Hitos34[[#This Row],[Inicio]])=0,"",IF(AND(EG$7=$E35,$F35=1),Marcador_de_hito,"")),"")</f>
        <v/>
      </c>
      <c r="EH35" s="29" t="str">
        <f ca="1">IFERROR(IF(LEN(Hitos34[[#This Row],[Días]])=0,"",IF(AND(EH$7=$E35,$F35=1),Marcador_de_hito,"")),"")</f>
        <v/>
      </c>
      <c r="EI35" s="29" t="str">
        <f ca="1">IFERROR(IF(LEN(Hitos34[[#This Row],[Descripción del hito]])=0,"",IF(AND(EI$7=$E35,$F35=1),Marcador_de_hito,"")),"")</f>
        <v/>
      </c>
      <c r="EJ35" s="29" t="str">
        <f>IFERROR(IF(LEN(Hitos34[[#This Row],[Asignado a]])=0,"",IF(AND(EJ$7=$E35,$F35=1),Marcador_de_hito,"")),"")</f>
        <v/>
      </c>
      <c r="EK35" s="29" t="str">
        <f ca="1">IFERROR(IF(LEN(Hitos34[[#This Row],[Progreso]])=0,"",IF(AND(EK$7=$E35,$F35=1),Marcador_de_hito,"")),"")</f>
        <v/>
      </c>
      <c r="EL35" s="29" t="str">
        <f ca="1">IFERROR(IF(LEN(Hitos34[[#This Row],[Inicio]])=0,"",IF(AND(EL$7=$E35,$F35=1),Marcador_de_hito,"")),"")</f>
        <v/>
      </c>
      <c r="EM35" s="29" t="str">
        <f ca="1">IFERROR(IF(LEN(Hitos34[[#This Row],[Días]])=0,"",IF(AND(EM$7=$E35,$F35=1),Marcador_de_hito,"")),"")</f>
        <v/>
      </c>
      <c r="EN35" s="29" t="str">
        <f ca="1">IFERROR(IF(LEN(Hitos34[[#This Row],[Descripción del hito]])=0,"",IF(AND(EN$7=$E35,$F35=1),Marcador_de_hito,"")),"")</f>
        <v/>
      </c>
      <c r="EO35" s="29" t="str">
        <f>IFERROR(IF(LEN(Hitos34[[#This Row],[Asignado a]])=0,"",IF(AND(EO$7=$E35,$F35=1),Marcador_de_hito,"")),"")</f>
        <v/>
      </c>
      <c r="EP35" s="29" t="str">
        <f ca="1">IFERROR(IF(LEN(Hitos34[[#This Row],[Progreso]])=0,"",IF(AND(EP$7=$E35,$F35=1),Marcador_de_hito,"")),"")</f>
        <v/>
      </c>
      <c r="EQ35" s="29" t="str">
        <f ca="1">IFERROR(IF(LEN(Hitos34[[#This Row],[Inicio]])=0,"",IF(AND(EQ$7=$E35,$F35=1),Marcador_de_hito,"")),"")</f>
        <v/>
      </c>
      <c r="ER35" s="29" t="str">
        <f ca="1">IFERROR(IF(LEN(Hitos34[[#This Row],[Días]])=0,"",IF(AND(ER$7=$E35,$F35=1),Marcador_de_hito,"")),"")</f>
        <v/>
      </c>
      <c r="ES35" s="29" t="str">
        <f ca="1">IFERROR(IF(LEN(Hitos34[[#This Row],[Descripción del hito]])=0,"",IF(AND(ES$7=$E35,$F35=1),Marcador_de_hito,"")),"")</f>
        <v/>
      </c>
      <c r="ET35" s="29" t="str">
        <f>IFERROR(IF(LEN(Hitos34[[#This Row],[Asignado a]])=0,"",IF(AND(ET$7=$E35,$F35=1),Marcador_de_hito,"")),"")</f>
        <v/>
      </c>
      <c r="EU35" s="29" t="str">
        <f ca="1">IFERROR(IF(LEN(Hitos34[[#This Row],[Progreso]])=0,"",IF(AND(EU$7=$E35,$F35=1),Marcador_de_hito,"")),"")</f>
        <v/>
      </c>
      <c r="EV35" s="29" t="str">
        <f ca="1">IFERROR(IF(LEN(Hitos34[[#This Row],[Inicio]])=0,"",IF(AND(EV$7=$E35,$F35=1),Marcador_de_hito,"")),"")</f>
        <v/>
      </c>
      <c r="EW35" s="29" t="str">
        <f ca="1">IFERROR(IF(LEN(Hitos34[[#This Row],[Días]])=0,"",IF(AND(EW$7=$E35,$F35=1),Marcador_de_hito,"")),"")</f>
        <v/>
      </c>
      <c r="EX35" s="29" t="str">
        <f ca="1">IFERROR(IF(LEN(Hitos34[[#This Row],[Descripción del hito]])=0,"",IF(AND(EX$7=$E35,$F35=1),Marcador_de_hito,"")),"")</f>
        <v/>
      </c>
      <c r="EY35" s="29" t="str">
        <f>IFERROR(IF(LEN(Hitos34[[#This Row],[Asignado a]])=0,"",IF(AND(EY$7=$E35,$F35=1),Marcador_de_hito,"")),"")</f>
        <v/>
      </c>
      <c r="EZ35" s="29" t="str">
        <f ca="1">IFERROR(IF(LEN(Hitos34[[#This Row],[Progreso]])=0,"",IF(AND(EZ$7=$E35,$F35=1),Marcador_de_hito,"")),"")</f>
        <v/>
      </c>
    </row>
    <row r="36" spans="1:156" s="1" customFormat="1" ht="30" customHeight="1" outlineLevel="1" x14ac:dyDescent="0.3">
      <c r="A36" s="9"/>
      <c r="B36" s="52" t="s">
        <v>26</v>
      </c>
      <c r="C36" s="17"/>
      <c r="D36" s="91">
        <v>1</v>
      </c>
      <c r="E36" s="45">
        <f>DATE(2023, 6, 30)</f>
        <v>45107</v>
      </c>
      <c r="F36" s="16">
        <v>1</v>
      </c>
      <c r="G36" s="30"/>
      <c r="H36" s="29" t="str">
        <f ca="1">IFERROR(IF(LEN(Hitos34[[#This Row],[Días]])=0,"",IF(AND(H$7=$E36,$F36=1),Marcador_de_hito,"")),"")</f>
        <v/>
      </c>
      <c r="I36" s="29" t="str">
        <f ca="1">IFERROR(IF(LEN(Hitos34[[#This Row],[Días]])=0,"",IF(AND(I$7=$E36,$F36=1),Marcador_de_hito,"")),"")</f>
        <v/>
      </c>
      <c r="J36" s="29" t="str">
        <f ca="1">IFERROR(IF(LEN(Hitos34[[#This Row],[Días]])=0,"",IF(AND(J$7=$E36,$F36=1),Marcador_de_hito,"")),"")</f>
        <v/>
      </c>
      <c r="K36" s="29" t="str">
        <f ca="1">IFERROR(IF(LEN(Hitos34[[#This Row],[Días]])=0,"",IF(AND(K$7=$E36,$F36=1),Marcador_de_hito,"")),"")</f>
        <v/>
      </c>
      <c r="L36" s="29" t="str">
        <f ca="1">IFERROR(IF(LEN(Hitos34[[#This Row],[Días]])=0,"",IF(AND(L$7=$E36,$F36=1),Marcador_de_hito,"")),"")</f>
        <v/>
      </c>
      <c r="M36" s="29" t="str">
        <f ca="1">IFERROR(IF(LEN(Hitos34[[#This Row],[Días]])=0,"",IF(AND(M$7=$E36,$F36=1),Marcador_de_hito,"")),"")</f>
        <v/>
      </c>
      <c r="N36" s="29" t="str">
        <f ca="1">IFERROR(IF(LEN(Hitos34[[#This Row],[Días]])=0,"",IF(AND(N$7=$E36,$F36=1),Marcador_de_hito,"")),"")</f>
        <v/>
      </c>
      <c r="O36" s="29" t="str">
        <f ca="1">IFERROR(IF(LEN(Hitos34[[#This Row],[Días]])=0,"",IF(AND(O$7=$E36,$F36=1),Marcador_de_hito,"")),"")</f>
        <v/>
      </c>
      <c r="P36" s="29" t="str">
        <f ca="1">IFERROR(IF(LEN(Hitos34[[#This Row],[Días]])=0,"",IF(AND(P$7=$E36,$F36=1),Marcador_de_hito,"")),"")</f>
        <v/>
      </c>
      <c r="Q36" s="29" t="str">
        <f ca="1">IFERROR(IF(LEN(Hitos34[[#This Row],[Días]])=0,"",IF(AND(Q$7=$E36,$F36=1),Marcador_de_hito,"")),"")</f>
        <v/>
      </c>
      <c r="R36" s="29" t="str">
        <f ca="1">IFERROR(IF(LEN(Hitos34[[#This Row],[Días]])=0,"",IF(AND(R$7=$E36,$F36=1),Marcador_de_hito,"")),"")</f>
        <v/>
      </c>
      <c r="S36" s="29" t="str">
        <f ca="1">IFERROR(IF(LEN(Hitos34[[#This Row],[Días]])=0,"",IF(AND(S$7=$E36,$F36=1),Marcador_de_hito,"")),"")</f>
        <v/>
      </c>
      <c r="T36" s="29" t="str">
        <f ca="1">IFERROR(IF(LEN(Hitos34[[#This Row],[Días]])=0,"",IF(AND(T$7=$E36,$F36=1),Marcador_de_hito,"")),"")</f>
        <v/>
      </c>
      <c r="U36" s="29" t="str">
        <f ca="1">IFERROR(IF(LEN(Hitos34[[#This Row],[Días]])=0,"",IF(AND(U$7=$E36,$F36=1),Marcador_de_hito,"")),"")</f>
        <v/>
      </c>
      <c r="V36" s="29" t="str">
        <f ca="1">IFERROR(IF(LEN(Hitos34[[#This Row],[Días]])=0,"",IF(AND(V$7=$E36,$F36=1),Marcador_de_hito,"")),"")</f>
        <v/>
      </c>
      <c r="W36" s="29" t="str">
        <f ca="1">IFERROR(IF(LEN(Hitos34[[#This Row],[Días]])=0,"",IF(AND(W$7=$E36,$F36=1),Marcador_de_hito,"")),"")</f>
        <v/>
      </c>
      <c r="X36" s="29" t="str">
        <f ca="1">IFERROR(IF(LEN(Hitos34[[#This Row],[Días]])=0,"",IF(AND(X$7=$E36,$F36=1),Marcador_de_hito,"")),"")</f>
        <v/>
      </c>
      <c r="Y36" s="29" t="str">
        <f ca="1">IFERROR(IF(LEN(Hitos34[[#This Row],[Días]])=0,"",IF(AND(Y$7=$E36,$F36=1),Marcador_de_hito,"")),"")</f>
        <v/>
      </c>
      <c r="Z36" s="29" t="str">
        <f ca="1">IFERROR(IF(LEN(Hitos34[[#This Row],[Días]])=0,"",IF(AND(Z$7=$E36,$F36=1),Marcador_de_hito,"")),"")</f>
        <v/>
      </c>
      <c r="AA36" s="29" t="str">
        <f ca="1">IFERROR(IF(LEN(Hitos34[[#This Row],[Días]])=0,"",IF(AND(AA$7=$E36,$F36=1),Marcador_de_hito,"")),"")</f>
        <v/>
      </c>
      <c r="AB36" s="29" t="str">
        <f ca="1">IFERROR(IF(LEN(Hitos34[[#This Row],[Días]])=0,"",IF(AND(AB$7=$E36,$F36=1),Marcador_de_hito,"")),"")</f>
        <v/>
      </c>
      <c r="AC36" s="29" t="str">
        <f ca="1">IFERROR(IF(LEN(Hitos34[[#This Row],[Días]])=0,"",IF(AND(AC$7=$E36,$F36=1),Marcador_de_hito,"")),"")</f>
        <v/>
      </c>
      <c r="AD36" s="29" t="str">
        <f ca="1">IFERROR(IF(LEN(Hitos34[[#This Row],[Días]])=0,"",IF(AND(AD$7=$E36,$F36=1),Marcador_de_hito,"")),"")</f>
        <v/>
      </c>
      <c r="AE36" s="29" t="str">
        <f ca="1">IFERROR(IF(LEN(Hitos34[[#This Row],[Días]])=0,"",IF(AND(AE$7=$E36,$F36=1),Marcador_de_hito,"")),"")</f>
        <v/>
      </c>
      <c r="AF36" s="29" t="str">
        <f ca="1">IFERROR(IF(LEN(Hitos34[[#This Row],[Días]])=0,"",IF(AND(AF$7=$E36,$F36=1),Marcador_de_hito,"")),"")</f>
        <v/>
      </c>
      <c r="AG36" s="29" t="str">
        <f ca="1">IFERROR(IF(LEN(Hitos34[[#This Row],[Días]])=0,"",IF(AND(AG$7=$E36,$F36=1),Marcador_de_hito,"")),"")</f>
        <v/>
      </c>
      <c r="AH36" s="29" t="str">
        <f ca="1">IFERROR(IF(LEN(Hitos34[[#This Row],[Días]])=0,"",IF(AND(AH$7=$E36,$F36=1),Marcador_de_hito,"")),"")</f>
        <v/>
      </c>
      <c r="AI36" s="29" t="str">
        <f ca="1">IFERROR(IF(LEN(Hitos34[[#This Row],[Días]])=0,"",IF(AND(AI$7=$E36,$F36=1),Marcador_de_hito,"")),"")</f>
        <v/>
      </c>
      <c r="AJ36" s="29" t="str">
        <f ca="1">IFERROR(IF(LEN(Hitos34[[#This Row],[Días]])=0,"",IF(AND(AJ$7=$E36,$F36=1),Marcador_de_hito,"")),"")</f>
        <v/>
      </c>
      <c r="AK36" s="29" t="str">
        <f ca="1">IFERROR(IF(LEN(Hitos34[[#This Row],[Días]])=0,"",IF(AND(AK$7=$E36,$F36=1),Marcador_de_hito,"")),"")</f>
        <v/>
      </c>
      <c r="AL36" s="29" t="str">
        <f ca="1">IFERROR(IF(LEN(Hitos34[[#This Row],[Días]])=0,"",IF(AND(AL$7=$E36,$F36=1),Marcador_de_hito,"")),"")</f>
        <v/>
      </c>
      <c r="AM36" s="29" t="str">
        <f ca="1">IFERROR(IF(LEN(Hitos34[[#This Row],[Días]])=0,"",IF(AND(AM$7=$E36,$F36=1),Marcador_de_hito,"")),"")</f>
        <v/>
      </c>
      <c r="AN36" s="29" t="str">
        <f ca="1">IFERROR(IF(LEN(Hitos34[[#This Row],[Días]])=0,"",IF(AND(AN$7=$E36,$F36=1),Marcador_de_hito,"")),"")</f>
        <v/>
      </c>
      <c r="AO36" s="29" t="str">
        <f ca="1">IFERROR(IF(LEN(Hitos34[[#This Row],[Días]])=0,"",IF(AND(AO$7=$E36,$F36=1),Marcador_de_hito,"")),"")</f>
        <v/>
      </c>
      <c r="AP36" s="29" t="str">
        <f ca="1">IFERROR(IF(LEN(Hitos34[[#This Row],[Días]])=0,"",IF(AND(AP$7=$E36,$F36=1),Marcador_de_hito,"")),"")</f>
        <v/>
      </c>
      <c r="AQ36" s="29" t="str">
        <f ca="1">IFERROR(IF(LEN(Hitos34[[#This Row],[Días]])=0,"",IF(AND(AQ$7=$E36,$F36=1),Marcador_de_hito,"")),"")</f>
        <v/>
      </c>
      <c r="AR36" s="29" t="str">
        <f ca="1">IFERROR(IF(LEN(Hitos34[[#This Row],[Días]])=0,"",IF(AND(AR$7=$E36,$F36=1),Marcador_de_hito,"")),"")</f>
        <v/>
      </c>
      <c r="AS36" s="29" t="str">
        <f ca="1">IFERROR(IF(LEN(Hitos34[[#This Row],[Días]])=0,"",IF(AND(AS$7=$E36,$F36=1),Marcador_de_hito,"")),"")</f>
        <v/>
      </c>
      <c r="AT36" s="29" t="str">
        <f ca="1">IFERROR(IF(LEN(Hitos34[[#This Row],[Días]])=0,"",IF(AND(AT$7=$E36,$F36=1),Marcador_de_hito,"")),"")</f>
        <v/>
      </c>
      <c r="AU36" s="29" t="str">
        <f ca="1">IFERROR(IF(LEN(Hitos34[[#This Row],[Días]])=0,"",IF(AND(AU$7=$E36,$F36=1),Marcador_de_hito,"")),"")</f>
        <v/>
      </c>
      <c r="AV36" s="29" t="str">
        <f ca="1">IFERROR(IF(LEN(Hitos34[[#This Row],[Días]])=0,"",IF(AND(AV$7=$E36,$F36=1),Marcador_de_hito,"")),"")</f>
        <v/>
      </c>
      <c r="AW36" s="29" t="str">
        <f ca="1">IFERROR(IF(LEN(Hitos34[[#This Row],[Días]])=0,"",IF(AND(AW$7=$E36,$F36=1),Marcador_de_hito,"")),"")</f>
        <v/>
      </c>
      <c r="AX36" s="29" t="str">
        <f ca="1">IFERROR(IF(LEN(Hitos34[[#This Row],[Días]])=0,"",IF(AND(AX$7=$E36,$F36=1),Marcador_de_hito,"")),"")</f>
        <v/>
      </c>
      <c r="AY36" s="29" t="str">
        <f ca="1">IFERROR(IF(LEN(Hitos34[[#This Row],[Días]])=0,"",IF(AND(AY$7=$E36,$F36=1),Marcador_de_hito,"")),"")</f>
        <v/>
      </c>
      <c r="AZ36" s="29" t="str">
        <f ca="1">IFERROR(IF(LEN(Hitos34[[#This Row],[Días]])=0,"",IF(AND(AZ$7=$E36,$F36=1),Marcador_de_hito,"")),"")</f>
        <v/>
      </c>
      <c r="BA36" s="29" t="str">
        <f ca="1">IFERROR(IF(LEN(Hitos34[[#This Row],[Días]])=0,"",IF(AND(BA$7=$E36,$F36=1),Marcador_de_hito,"")),"")</f>
        <v/>
      </c>
      <c r="BB36" s="29" t="str">
        <f ca="1">IFERROR(IF(LEN(Hitos34[[#This Row],[Días]])=0,"",IF(AND(BB$7=$E36,$F36=1),Marcador_de_hito,"")),"")</f>
        <v/>
      </c>
      <c r="BC36" s="29" t="str">
        <f ca="1">IFERROR(IF(LEN(Hitos34[[#This Row],[Días]])=0,"",IF(AND(BC$7=$E36,$F36=1),Marcador_de_hito,"")),"")</f>
        <v/>
      </c>
      <c r="BD36" s="29" t="str">
        <f ca="1">IFERROR(IF(LEN(Hitos34[[#This Row],[Días]])=0,"",IF(AND(BD$7=$E36,$F36=1),Marcador_de_hito,"")),"")</f>
        <v/>
      </c>
      <c r="BE36" s="29" t="str">
        <f ca="1">IFERROR(IF(LEN(Hitos34[[#This Row],[Días]])=0,"",IF(AND(BE$7=$E36,$F36=1),Marcador_de_hito,"")),"")</f>
        <v/>
      </c>
      <c r="BF36" s="29" t="str">
        <f ca="1">IFERROR(IF(LEN(Hitos34[[#This Row],[Días]])=0,"",IF(AND(BF$7=$E36,$F36=1),Marcador_de_hito,"")),"")</f>
        <v/>
      </c>
      <c r="BG36" s="29" t="str">
        <f ca="1">IFERROR(IF(LEN(Hitos34[[#This Row],[Días]])=0,"",IF(AND(BG$7=$E36,$F36=1),Marcador_de_hito,"")),"")</f>
        <v/>
      </c>
      <c r="BH36" s="29" t="str">
        <f ca="1">IFERROR(IF(LEN(Hitos34[[#This Row],[Días]])=0,"",IF(AND(BH$7=$E36,$F36=1),Marcador_de_hito,"")),"")</f>
        <v/>
      </c>
      <c r="BI36" s="29" t="str">
        <f ca="1">IFERROR(IF(LEN(Hitos34[[#This Row],[Días]])=0,"",IF(AND(BI$7=$E36,$F36=1),Marcador_de_hito,"")),"")</f>
        <v/>
      </c>
      <c r="BJ36" s="29" t="str">
        <f ca="1">IFERROR(IF(LEN(Hitos34[[#This Row],[Días]])=0,"",IF(AND(BJ$7=$E36,$F36=1),Marcador_de_hito,"")),"")</f>
        <v/>
      </c>
      <c r="BK36" s="29" t="str">
        <f ca="1">IFERROR(IF(LEN(Hitos34[[#This Row],[Días]])=0,"",IF(AND(BK$7=$E36,$F36=1),Marcador_de_hito,"")),"")</f>
        <v/>
      </c>
      <c r="BL36" s="29" t="str">
        <f ca="1">IFERROR(IF(LEN(Hitos34[[#This Row],[Descripción del hito]])=0,"",IF(AND(BL$7=$E36,$F36=1),Marcador_de_hito,"")),"")</f>
        <v/>
      </c>
      <c r="BM36" s="29" t="str">
        <f>IFERROR(IF(LEN(Hitos34[[#This Row],[Asignado a]])=0,"",IF(AND(BM$7=$E36,$F36=1),Marcador_de_hito,"")),"")</f>
        <v/>
      </c>
      <c r="BN36" s="29" t="str">
        <f ca="1">IFERROR(IF(LEN(Hitos34[[#This Row],[Progreso]])=0,"",IF(AND(BN$7=$E36,$F36=1),Marcador_de_hito,"")),"")</f>
        <v/>
      </c>
      <c r="BO36" s="29" t="str">
        <f ca="1">IFERROR(IF(LEN(Hitos34[[#This Row],[Inicio]])=0,"",IF(AND(BO$7=$E36,$F36=1),Marcador_de_hito,"")),"")</f>
        <v/>
      </c>
      <c r="BP36" s="29" t="str">
        <f ca="1">IFERROR(IF(LEN(Hitos34[[#This Row],[Días]])=0,"",IF(AND(BP$7=$E36,$F36=1),Marcador_de_hito,"")),"")</f>
        <v/>
      </c>
      <c r="BQ36" s="29" t="str">
        <f ca="1">IFERROR(IF(LEN(Hitos34[[#This Row],[Descripción del hito]])=0,"",IF(AND(BQ$7=$E36,$F36=1),Marcador_de_hito,"")),"")</f>
        <v/>
      </c>
      <c r="BR36" s="29" t="str">
        <f>IFERROR(IF(LEN(Hitos34[[#This Row],[Asignado a]])=0,"",IF(AND(BR$7=$E36,$F36=1),Marcador_de_hito,"")),"")</f>
        <v/>
      </c>
      <c r="BS36" s="29" t="str">
        <f ca="1">IFERROR(IF(LEN(Hitos34[[#This Row],[Progreso]])=0,"",IF(AND(BS$7=$E36,$F36=1),Marcador_de_hito,"")),"")</f>
        <v/>
      </c>
      <c r="BT36" s="29" t="str">
        <f ca="1">IFERROR(IF(LEN(Hitos34[[#This Row],[Inicio]])=0,"",IF(AND(BT$7=$E36,$F36=1),Marcador_de_hito,"")),"")</f>
        <v/>
      </c>
      <c r="BU36" s="29" t="str">
        <f ca="1">IFERROR(IF(LEN(Hitos34[[#This Row],[Días]])=0,"",IF(AND(BU$7=$E36,$F36=1),Marcador_de_hito,"")),"")</f>
        <v/>
      </c>
      <c r="BV36" s="29" t="str">
        <f ca="1">IFERROR(IF(LEN(Hitos34[[#This Row],[Descripción del hito]])=0,"",IF(AND(BV$7=$E36,$F36=1),Marcador_de_hito,"")),"")</f>
        <v/>
      </c>
      <c r="BW36" s="29" t="str">
        <f>IFERROR(IF(LEN(Hitos34[[#This Row],[Asignado a]])=0,"",IF(AND(BW$7=$E36,$F36=1),Marcador_de_hito,"")),"")</f>
        <v/>
      </c>
      <c r="BX36" s="29" t="str">
        <f ca="1">IFERROR(IF(LEN(Hitos34[[#This Row],[Progreso]])=0,"",IF(AND(BX$7=$E36,$F36=1),Marcador_de_hito,"")),"")</f>
        <v/>
      </c>
      <c r="BY36" s="29" t="str">
        <f ca="1">IFERROR(IF(LEN(Hitos34[[#This Row],[Inicio]])=0,"",IF(AND(BY$7=$E36,$F36=1),Marcador_de_hito,"")),"")</f>
        <v/>
      </c>
      <c r="BZ36" s="29" t="str">
        <f ca="1">IFERROR(IF(LEN(Hitos34[[#This Row],[Días]])=0,"",IF(AND(BZ$7=$E36,$F36=1),Marcador_de_hito,"")),"")</f>
        <v/>
      </c>
      <c r="CA36" s="29" t="str">
        <f ca="1">IFERROR(IF(LEN(Hitos34[[#This Row],[Descripción del hito]])=0,"",IF(AND(CA$7=$E36,$F36=1),Marcador_de_hito,"")),"")</f>
        <v/>
      </c>
      <c r="CB36" s="29" t="str">
        <f>IFERROR(IF(LEN(Hitos34[[#This Row],[Asignado a]])=0,"",IF(AND(CB$7=$E36,$F36=1),Marcador_de_hito,"")),"")</f>
        <v/>
      </c>
      <c r="CC36" s="29" t="str">
        <f ca="1">IFERROR(IF(LEN(Hitos34[[#This Row],[Progreso]])=0,"",IF(AND(CC$7=$E36,$F36=1),Marcador_de_hito,"")),"")</f>
        <v/>
      </c>
      <c r="CD36" s="29" t="str">
        <f ca="1">IFERROR(IF(LEN(Hitos34[[#This Row],[Inicio]])=0,"",IF(AND(CD$7=$E36,$F36=1),Marcador_de_hito,"")),"")</f>
        <v/>
      </c>
      <c r="CE36" s="29" t="str">
        <f ca="1">IFERROR(IF(LEN(Hitos34[[#This Row],[Días]])=0,"",IF(AND(CE$7=$E36,$F36=1),Marcador_de_hito,"")),"")</f>
        <v/>
      </c>
      <c r="CF36" s="29" t="str">
        <f ca="1">IFERROR(IF(LEN(Hitos34[[#This Row],[Descripción del hito]])=0,"",IF(AND(CF$7=$E36,$F36=1),Marcador_de_hito,"")),"")</f>
        <v/>
      </c>
      <c r="CG36" s="29" t="str">
        <f>IFERROR(IF(LEN(Hitos34[[#This Row],[Asignado a]])=0,"",IF(AND(CG$7=$E36,$F36=1),Marcador_de_hito,"")),"")</f>
        <v/>
      </c>
      <c r="CH36" s="29" t="str">
        <f ca="1">IFERROR(IF(LEN(Hitos34[[#This Row],[Progreso]])=0,"",IF(AND(CH$7=$E36,$F36=1),Marcador_de_hito,"")),"")</f>
        <v/>
      </c>
      <c r="CI36" s="29" t="str">
        <f ca="1">IFERROR(IF(LEN(Hitos34[[#This Row],[Inicio]])=0,"",IF(AND(CI$7=$E36,$F36=1),Marcador_de_hito,"")),"")</f>
        <v/>
      </c>
      <c r="CJ36" s="29" t="str">
        <f ca="1">IFERROR(IF(LEN(Hitos34[[#This Row],[Días]])=0,"",IF(AND(CJ$7=$E36,$F36=1),Marcador_de_hito,"")),"")</f>
        <v/>
      </c>
      <c r="CK36" s="29" t="str">
        <f ca="1">IFERROR(IF(LEN(Hitos34[[#This Row],[Descripción del hito]])=0,"",IF(AND(CK$7=$E36,$F36=1),Marcador_de_hito,"")),"")</f>
        <v/>
      </c>
      <c r="CL36" s="29" t="str">
        <f>IFERROR(IF(LEN(Hitos34[[#This Row],[Asignado a]])=0,"",IF(AND(CL$7=$E36,$F36=1),Marcador_de_hito,"")),"")</f>
        <v/>
      </c>
      <c r="CM36" s="29" t="str">
        <f ca="1">IFERROR(IF(LEN(Hitos34[[#This Row],[Progreso]])=0,"",IF(AND(CM$7=$E36,$F36=1),Marcador_de_hito,"")),"")</f>
        <v/>
      </c>
      <c r="CN36" s="29" t="str">
        <f ca="1">IFERROR(IF(LEN(Hitos34[[#This Row],[Inicio]])=0,"",IF(AND(CN$7=$E36,$F36=1),Marcador_de_hito,"")),"")</f>
        <v/>
      </c>
      <c r="CO36" s="29" t="str">
        <f ca="1">IFERROR(IF(LEN(Hitos34[[#This Row],[Días]])=0,"",IF(AND(CO$7=$E36,$F36=1),Marcador_de_hito,"")),"")</f>
        <v/>
      </c>
      <c r="CP36" s="29" t="str">
        <f ca="1">IFERROR(IF(LEN(Hitos34[[#This Row],[Descripción del hito]])=0,"",IF(AND(CP$7=$E36,$F36=1),Marcador_de_hito,"")),"")</f>
        <v/>
      </c>
      <c r="CQ36" s="29" t="str">
        <f>IFERROR(IF(LEN(Hitos34[[#This Row],[Asignado a]])=0,"",IF(AND(CQ$7=$E36,$F36=1),Marcador_de_hito,"")),"")</f>
        <v/>
      </c>
      <c r="CR36" s="29" t="str">
        <f ca="1">IFERROR(IF(LEN(Hitos34[[#This Row],[Progreso]])=0,"",IF(AND(CR$7=$E36,$F36=1),Marcador_de_hito,"")),"")</f>
        <v/>
      </c>
      <c r="CS36" s="29" t="str">
        <f ca="1">IFERROR(IF(LEN(Hitos34[[#This Row],[Inicio]])=0,"",IF(AND(CS$7=$E36,$F36=1),Marcador_de_hito,"")),"")</f>
        <v/>
      </c>
      <c r="CT36" s="29" t="str">
        <f ca="1">IFERROR(IF(LEN(Hitos34[[#This Row],[Días]])=0,"",IF(AND(CT$7=$E36,$F36=1),Marcador_de_hito,"")),"")</f>
        <v/>
      </c>
      <c r="CU36" s="29" t="str">
        <f ca="1">IFERROR(IF(LEN(Hitos34[[#This Row],[Descripción del hito]])=0,"",IF(AND(CU$7=$E36,$F36=1),Marcador_de_hito,"")),"")</f>
        <v/>
      </c>
      <c r="CV36" s="29" t="str">
        <f>IFERROR(IF(LEN(Hitos34[[#This Row],[Asignado a]])=0,"",IF(AND(CV$7=$E36,$F36=1),Marcador_de_hito,"")),"")</f>
        <v/>
      </c>
      <c r="CW36" s="29" t="str">
        <f ca="1">IFERROR(IF(LEN(Hitos34[[#This Row],[Progreso]])=0,"",IF(AND(CW$7=$E36,$F36=1),Marcador_de_hito,"")),"")</f>
        <v/>
      </c>
      <c r="CX36" s="29" t="str">
        <f ca="1">IFERROR(IF(LEN(Hitos34[[#This Row],[Inicio]])=0,"",IF(AND(CX$7=$E36,$F36=1),Marcador_de_hito,"")),"")</f>
        <v/>
      </c>
      <c r="CY36" s="29" t="str">
        <f ca="1">IFERROR(IF(LEN(Hitos34[[#This Row],[Días]])=0,"",IF(AND(CY$7=$E36,$F36=1),Marcador_de_hito,"")),"")</f>
        <v/>
      </c>
      <c r="CZ36" s="29" t="str">
        <f ca="1">IFERROR(IF(LEN(Hitos34[[#This Row],[Descripción del hito]])=0,"",IF(AND(CZ$7=$E36,$F36=1),Marcador_de_hito,"")),"")</f>
        <v/>
      </c>
      <c r="DA36" s="29" t="str">
        <f>IFERROR(IF(LEN(Hitos34[[#This Row],[Asignado a]])=0,"",IF(AND(DA$7=$E36,$F36=1),Marcador_de_hito,"")),"")</f>
        <v/>
      </c>
      <c r="DB36" s="29" t="str">
        <f ca="1">IFERROR(IF(LEN(Hitos34[[#This Row],[Progreso]])=0,"",IF(AND(DB$7=$E36,$F36=1),Marcador_de_hito,"")),"")</f>
        <v/>
      </c>
      <c r="DC36" s="29" t="str">
        <f ca="1">IFERROR(IF(LEN(Hitos34[[#This Row],[Inicio]])=0,"",IF(AND(DC$7=$E36,$F36=1),Marcador_de_hito,"")),"")</f>
        <v/>
      </c>
      <c r="DD36" s="29" t="str">
        <f ca="1">IFERROR(IF(LEN(Hitos34[[#This Row],[Días]])=0,"",IF(AND(DD$7=$E36,$F36=1),Marcador_de_hito,"")),"")</f>
        <v/>
      </c>
      <c r="DE36" s="29" t="str">
        <f ca="1">IFERROR(IF(LEN(Hitos34[[#This Row],[Descripción del hito]])=0,"",IF(AND(DE$7=$E36,$F36=1),Marcador_de_hito,"")),"")</f>
        <v/>
      </c>
      <c r="DF36" s="29" t="str">
        <f>IFERROR(IF(LEN(Hitos34[[#This Row],[Asignado a]])=0,"",IF(AND(DF$7=$E36,$F36=1),Marcador_de_hito,"")),"")</f>
        <v/>
      </c>
      <c r="DG36" s="29" t="str">
        <f ca="1">IFERROR(IF(LEN(Hitos34[[#This Row],[Progreso]])=0,"",IF(AND(DG$7=$E36,$F36=1),Marcador_de_hito,"")),"")</f>
        <v/>
      </c>
      <c r="DH36" s="29" t="str">
        <f ca="1">IFERROR(IF(LEN(Hitos34[[#This Row],[Inicio]])=0,"",IF(AND(DH$7=$E36,$F36=1),Marcador_de_hito,"")),"")</f>
        <v/>
      </c>
      <c r="DI36" s="29" t="str">
        <f ca="1">IFERROR(IF(LEN(Hitos34[[#This Row],[Días]])=0,"",IF(AND(DI$7=$E36,$F36=1),Marcador_de_hito,"")),"")</f>
        <v/>
      </c>
      <c r="DJ36" s="29" t="str">
        <f ca="1">IFERROR(IF(LEN(Hitos34[[#This Row],[Descripción del hito]])=0,"",IF(AND(DJ$7=$E36,$F36=1),Marcador_de_hito,"")),"")</f>
        <v/>
      </c>
      <c r="DK36" s="29" t="str">
        <f>IFERROR(IF(LEN(Hitos34[[#This Row],[Asignado a]])=0,"",IF(AND(DK$7=$E36,$F36=1),Marcador_de_hito,"")),"")</f>
        <v/>
      </c>
      <c r="DL36" s="29" t="str">
        <f ca="1">IFERROR(IF(LEN(Hitos34[[#This Row],[Progreso]])=0,"",IF(AND(DL$7=$E36,$F36=1),Marcador_de_hito,"")),"")</f>
        <v/>
      </c>
      <c r="DM36" s="29" t="str">
        <f ca="1">IFERROR(IF(LEN(Hitos34[[#This Row],[Inicio]])=0,"",IF(AND(DM$7=$E36,$F36=1),Marcador_de_hito,"")),"")</f>
        <v/>
      </c>
      <c r="DN36" s="29" t="str">
        <f ca="1">IFERROR(IF(LEN(Hitos34[[#This Row],[Días]])=0,"",IF(AND(DN$7=$E36,$F36=1),Marcador_de_hito,"")),"")</f>
        <v/>
      </c>
      <c r="DO36" s="29" t="str">
        <f ca="1">IFERROR(IF(LEN(Hitos34[[#This Row],[Descripción del hito]])=0,"",IF(AND(DO$7=$E36,$F36=1),Marcador_de_hito,"")),"")</f>
        <v/>
      </c>
      <c r="DP36" s="29" t="str">
        <f>IFERROR(IF(LEN(Hitos34[[#This Row],[Asignado a]])=0,"",IF(AND(DP$7=$E36,$F36=1),Marcador_de_hito,"")),"")</f>
        <v/>
      </c>
      <c r="DQ36" s="29" t="str">
        <f ca="1">IFERROR(IF(LEN(Hitos34[[#This Row],[Progreso]])=0,"",IF(AND(DQ$7=$E36,$F36=1),Marcador_de_hito,"")),"")</f>
        <v/>
      </c>
      <c r="DR36" s="29" t="str">
        <f ca="1">IFERROR(IF(LEN(Hitos34[[#This Row],[Inicio]])=0,"",IF(AND(DR$7=$E36,$F36=1),Marcador_de_hito,"")),"")</f>
        <v/>
      </c>
      <c r="DS36" s="29" t="str">
        <f ca="1">IFERROR(IF(LEN(Hitos34[[#This Row],[Días]])=0,"",IF(AND(DS$7=$E36,$F36=1),Marcador_de_hito,"")),"")</f>
        <v/>
      </c>
      <c r="DT36" s="29" t="str">
        <f ca="1">IFERROR(IF(LEN(Hitos34[[#This Row],[Descripción del hito]])=0,"",IF(AND(DT$7=$E36,$F36=1),Marcador_de_hito,"")),"")</f>
        <v/>
      </c>
      <c r="DU36" s="29" t="str">
        <f>IFERROR(IF(LEN(Hitos34[[#This Row],[Asignado a]])=0,"",IF(AND(DU$7=$E36,$F36=1),Marcador_de_hito,"")),"")</f>
        <v/>
      </c>
      <c r="DV36" s="29" t="str">
        <f ca="1">IFERROR(IF(LEN(Hitos34[[#This Row],[Progreso]])=0,"",IF(AND(DV$7=$E36,$F36=1),Marcador_de_hito,"")),"")</f>
        <v/>
      </c>
      <c r="DW36" s="29" t="str">
        <f ca="1">IFERROR(IF(LEN(Hitos34[[#This Row],[Inicio]])=0,"",IF(AND(DW$7=$E36,$F36=1),Marcador_de_hito,"")),"")</f>
        <v/>
      </c>
      <c r="DX36" s="29" t="str">
        <f ca="1">IFERROR(IF(LEN(Hitos34[[#This Row],[Días]])=0,"",IF(AND(DX$7=$E36,$F36=1),Marcador_de_hito,"")),"")</f>
        <v/>
      </c>
      <c r="DY36" s="29" t="str">
        <f ca="1">IFERROR(IF(LEN(Hitos34[[#This Row],[Descripción del hito]])=0,"",IF(AND(DY$7=$E36,$F36=1),Marcador_de_hito,"")),"")</f>
        <v/>
      </c>
      <c r="DZ36" s="29" t="str">
        <f>IFERROR(IF(LEN(Hitos34[[#This Row],[Asignado a]])=0,"",IF(AND(DZ$7=$E36,$F36=1),Marcador_de_hito,"")),"")</f>
        <v/>
      </c>
      <c r="EA36" s="29" t="str">
        <f ca="1">IFERROR(IF(LEN(Hitos34[[#This Row],[Progreso]])=0,"",IF(AND(EA$7=$E36,$F36=1),Marcador_de_hito,"")),"")</f>
        <v/>
      </c>
      <c r="EB36" s="29" t="str">
        <f ca="1">IFERROR(IF(LEN(Hitos34[[#This Row],[Inicio]])=0,"",IF(AND(EB$7=$E36,$F36=1),Marcador_de_hito,"")),"")</f>
        <v/>
      </c>
      <c r="EC36" s="29" t="str">
        <f ca="1">IFERROR(IF(LEN(Hitos34[[#This Row],[Días]])=0,"",IF(AND(EC$7=$E36,$F36=1),Marcador_de_hito,"")),"")</f>
        <v/>
      </c>
      <c r="ED36" s="29" t="str">
        <f ca="1">IFERROR(IF(LEN(Hitos34[[#This Row],[Descripción del hito]])=0,"",IF(AND(ED$7=$E36,$F36=1),Marcador_de_hito,"")),"")</f>
        <v/>
      </c>
      <c r="EE36" s="29" t="str">
        <f>IFERROR(IF(LEN(Hitos34[[#This Row],[Asignado a]])=0,"",IF(AND(EE$7=$E36,$F36=1),Marcador_de_hito,"")),"")</f>
        <v/>
      </c>
      <c r="EF36" s="29" t="str">
        <f ca="1">IFERROR(IF(LEN(Hitos34[[#This Row],[Progreso]])=0,"",IF(AND(EF$7=$E36,$F36=1),Marcador_de_hito,"")),"")</f>
        <v/>
      </c>
      <c r="EG36" s="29" t="str">
        <f ca="1">IFERROR(IF(LEN(Hitos34[[#This Row],[Inicio]])=0,"",IF(AND(EG$7=$E36,$F36=1),Marcador_de_hito,"")),"")</f>
        <v/>
      </c>
      <c r="EH36" s="29" t="str">
        <f ca="1">IFERROR(IF(LEN(Hitos34[[#This Row],[Días]])=0,"",IF(AND(EH$7=$E36,$F36=1),Marcador_de_hito,"")),"")</f>
        <v/>
      </c>
      <c r="EI36" s="29" t="str">
        <f ca="1">IFERROR(IF(LEN(Hitos34[[#This Row],[Descripción del hito]])=0,"",IF(AND(EI$7=$E36,$F36=1),Marcador_de_hito,"")),"")</f>
        <v/>
      </c>
      <c r="EJ36" s="29" t="str">
        <f>IFERROR(IF(LEN(Hitos34[[#This Row],[Asignado a]])=0,"",IF(AND(EJ$7=$E36,$F36=1),Marcador_de_hito,"")),"")</f>
        <v/>
      </c>
      <c r="EK36" s="29" t="str">
        <f ca="1">IFERROR(IF(LEN(Hitos34[[#This Row],[Progreso]])=0,"",IF(AND(EK$7=$E36,$F36=1),Marcador_de_hito,"")),"")</f>
        <v/>
      </c>
      <c r="EL36" s="29" t="str">
        <f ca="1">IFERROR(IF(LEN(Hitos34[[#This Row],[Inicio]])=0,"",IF(AND(EL$7=$E36,$F36=1),Marcador_de_hito,"")),"")</f>
        <v/>
      </c>
      <c r="EM36" s="29" t="str">
        <f ca="1">IFERROR(IF(LEN(Hitos34[[#This Row],[Días]])=0,"",IF(AND(EM$7=$E36,$F36=1),Marcador_de_hito,"")),"")</f>
        <v/>
      </c>
      <c r="EN36" s="29" t="str">
        <f ca="1">IFERROR(IF(LEN(Hitos34[[#This Row],[Descripción del hito]])=0,"",IF(AND(EN$7=$E36,$F36=1),Marcador_de_hito,"")),"")</f>
        <v/>
      </c>
      <c r="EO36" s="29" t="str">
        <f>IFERROR(IF(LEN(Hitos34[[#This Row],[Asignado a]])=0,"",IF(AND(EO$7=$E36,$F36=1),Marcador_de_hito,"")),"")</f>
        <v/>
      </c>
      <c r="EP36" s="29" t="str">
        <f ca="1">IFERROR(IF(LEN(Hitos34[[#This Row],[Progreso]])=0,"",IF(AND(EP$7=$E36,$F36=1),Marcador_de_hito,"")),"")</f>
        <v/>
      </c>
      <c r="EQ36" s="29" t="str">
        <f ca="1">IFERROR(IF(LEN(Hitos34[[#This Row],[Inicio]])=0,"",IF(AND(EQ$7=$E36,$F36=1),Marcador_de_hito,"")),"")</f>
        <v/>
      </c>
      <c r="ER36" s="29" t="str">
        <f ca="1">IFERROR(IF(LEN(Hitos34[[#This Row],[Días]])=0,"",IF(AND(ER$7=$E36,$F36=1),Marcador_de_hito,"")),"")</f>
        <v/>
      </c>
      <c r="ES36" s="29" t="str">
        <f ca="1">IFERROR(IF(LEN(Hitos34[[#This Row],[Descripción del hito]])=0,"",IF(AND(ES$7=$E36,$F36=1),Marcador_de_hito,"")),"")</f>
        <v/>
      </c>
      <c r="ET36" s="29" t="str">
        <f>IFERROR(IF(LEN(Hitos34[[#This Row],[Asignado a]])=0,"",IF(AND(ET$7=$E36,$F36=1),Marcador_de_hito,"")),"")</f>
        <v/>
      </c>
      <c r="EU36" s="29" t="str">
        <f ca="1">IFERROR(IF(LEN(Hitos34[[#This Row],[Progreso]])=0,"",IF(AND(EU$7=$E36,$F36=1),Marcador_de_hito,"")),"")</f>
        <v/>
      </c>
      <c r="EV36" s="29" t="str">
        <f ca="1">IFERROR(IF(LEN(Hitos34[[#This Row],[Inicio]])=0,"",IF(AND(EV$7=$E36,$F36=1),Marcador_de_hito,"")),"")</f>
        <v/>
      </c>
      <c r="EW36" s="29" t="str">
        <f ca="1">IFERROR(IF(LEN(Hitos34[[#This Row],[Días]])=0,"",IF(AND(EW$7=$E36,$F36=1),Marcador_de_hito,"")),"")</f>
        <v/>
      </c>
      <c r="EX36" s="29" t="str">
        <f ca="1">IFERROR(IF(LEN(Hitos34[[#This Row],[Descripción del hito]])=0,"",IF(AND(EX$7=$E36,$F36=1),Marcador_de_hito,"")),"")</f>
        <v/>
      </c>
      <c r="EY36" s="29" t="str">
        <f>IFERROR(IF(LEN(Hitos34[[#This Row],[Asignado a]])=0,"",IF(AND(EY$7=$E36,$F36=1),Marcador_de_hito,"")),"")</f>
        <v/>
      </c>
      <c r="EZ36" s="29" t="str">
        <f ca="1">IFERROR(IF(LEN(Hitos34[[#This Row],[Progreso]])=0,"",IF(AND(EZ$7=$E36,$F36=1),Marcador_de_hito,"")),"")</f>
        <v/>
      </c>
    </row>
    <row r="37" spans="1:156" s="1" customFormat="1" ht="30" customHeight="1" outlineLevel="1" x14ac:dyDescent="0.3">
      <c r="A37" s="9"/>
      <c r="B37" s="43" t="s">
        <v>42</v>
      </c>
      <c r="C37" s="17"/>
      <c r="D37" s="91"/>
      <c r="E37" s="45"/>
      <c r="F37" s="16"/>
      <c r="G37" s="30"/>
      <c r="H37" s="29" t="str">
        <f>IFERROR(IF(LEN(Hitos34[[#This Row],[Días]])=0,"",IF(AND(H$7=$E37,$F37=1),Marcador_de_hito,"")),"")</f>
        <v/>
      </c>
      <c r="I37" s="29" t="str">
        <f>IFERROR(IF(LEN(Hitos34[[#This Row],[Días]])=0,"",IF(AND(I$7=$E37,$F37=1),Marcador_de_hito,"")),"")</f>
        <v/>
      </c>
      <c r="J37" s="29" t="str">
        <f>IFERROR(IF(LEN(Hitos34[[#This Row],[Días]])=0,"",IF(AND(J$7=$E37,$F37=1),Marcador_de_hito,"")),"")</f>
        <v/>
      </c>
      <c r="K37" s="29" t="str">
        <f>IFERROR(IF(LEN(Hitos34[[#This Row],[Días]])=0,"",IF(AND(K$7=$E37,$F37=1),Marcador_de_hito,"")),"")</f>
        <v/>
      </c>
      <c r="L37" s="29" t="str">
        <f>IFERROR(IF(LEN(Hitos34[[#This Row],[Días]])=0,"",IF(AND(L$7=$E37,$F37=1),Marcador_de_hito,"")),"")</f>
        <v/>
      </c>
      <c r="M37" s="29" t="str">
        <f>IFERROR(IF(LEN(Hitos34[[#This Row],[Días]])=0,"",IF(AND(M$7=$E37,$F37=1),Marcador_de_hito,"")),"")</f>
        <v/>
      </c>
      <c r="N37" s="29" t="str">
        <f>IFERROR(IF(LEN(Hitos34[[#This Row],[Días]])=0,"",IF(AND(N$7=$E37,$F37=1),Marcador_de_hito,"")),"")</f>
        <v/>
      </c>
      <c r="O37" s="29" t="str">
        <f>IFERROR(IF(LEN(Hitos34[[#This Row],[Días]])=0,"",IF(AND(O$7=$E37,$F37=1),Marcador_de_hito,"")),"")</f>
        <v/>
      </c>
      <c r="P37" s="29" t="str">
        <f>IFERROR(IF(LEN(Hitos34[[#This Row],[Días]])=0,"",IF(AND(P$7=$E37,$F37=1),Marcador_de_hito,"")),"")</f>
        <v/>
      </c>
      <c r="Q37" s="29" t="str">
        <f>IFERROR(IF(LEN(Hitos34[[#This Row],[Días]])=0,"",IF(AND(Q$7=$E37,$F37=1),Marcador_de_hito,"")),"")</f>
        <v/>
      </c>
      <c r="R37" s="29" t="str">
        <f>IFERROR(IF(LEN(Hitos34[[#This Row],[Días]])=0,"",IF(AND(R$7=$E37,$F37=1),Marcador_de_hito,"")),"")</f>
        <v/>
      </c>
      <c r="S37" s="29" t="str">
        <f>IFERROR(IF(LEN(Hitos34[[#This Row],[Días]])=0,"",IF(AND(S$7=$E37,$F37=1),Marcador_de_hito,"")),"")</f>
        <v/>
      </c>
      <c r="T37" s="29" t="str">
        <f>IFERROR(IF(LEN(Hitos34[[#This Row],[Días]])=0,"",IF(AND(T$7=$E37,$F37=1),Marcador_de_hito,"")),"")</f>
        <v/>
      </c>
      <c r="U37" s="29" t="str">
        <f>IFERROR(IF(LEN(Hitos34[[#This Row],[Días]])=0,"",IF(AND(U$7=$E37,$F37=1),Marcador_de_hito,"")),"")</f>
        <v/>
      </c>
      <c r="V37" s="29" t="str">
        <f>IFERROR(IF(LEN(Hitos34[[#This Row],[Días]])=0,"",IF(AND(V$7=$E37,$F37=1),Marcador_de_hito,"")),"")</f>
        <v/>
      </c>
      <c r="W37" s="29" t="str">
        <f>IFERROR(IF(LEN(Hitos34[[#This Row],[Días]])=0,"",IF(AND(W$7=$E37,$F37=1),Marcador_de_hito,"")),"")</f>
        <v/>
      </c>
      <c r="X37" s="29" t="str">
        <f>IFERROR(IF(LEN(Hitos34[[#This Row],[Días]])=0,"",IF(AND(X$7=$E37,$F37=1),Marcador_de_hito,"")),"")</f>
        <v/>
      </c>
      <c r="Y37" s="29" t="str">
        <f>IFERROR(IF(LEN(Hitos34[[#This Row],[Días]])=0,"",IF(AND(Y$7=$E37,$F37=1),Marcador_de_hito,"")),"")</f>
        <v/>
      </c>
      <c r="Z37" s="29" t="str">
        <f>IFERROR(IF(LEN(Hitos34[[#This Row],[Días]])=0,"",IF(AND(Z$7=$E37,$F37=1),Marcador_de_hito,"")),"")</f>
        <v/>
      </c>
      <c r="AA37" s="29" t="str">
        <f>IFERROR(IF(LEN(Hitos34[[#This Row],[Días]])=0,"",IF(AND(AA$7=$E37,$F37=1),Marcador_de_hito,"")),"")</f>
        <v/>
      </c>
      <c r="AB37" s="29" t="str">
        <f>IFERROR(IF(LEN(Hitos34[[#This Row],[Días]])=0,"",IF(AND(AB$7=$E37,$F37=1),Marcador_de_hito,"")),"")</f>
        <v/>
      </c>
      <c r="AC37" s="29" t="str">
        <f>IFERROR(IF(LEN(Hitos34[[#This Row],[Días]])=0,"",IF(AND(AC$7=$E37,$F37=1),Marcador_de_hito,"")),"")</f>
        <v/>
      </c>
      <c r="AD37" s="29" t="str">
        <f>IFERROR(IF(LEN(Hitos34[[#This Row],[Días]])=0,"",IF(AND(AD$7=$E37,$F37=1),Marcador_de_hito,"")),"")</f>
        <v/>
      </c>
      <c r="AE37" s="29" t="str">
        <f>IFERROR(IF(LEN(Hitos34[[#This Row],[Días]])=0,"",IF(AND(AE$7=$E37,$F37=1),Marcador_de_hito,"")),"")</f>
        <v/>
      </c>
      <c r="AF37" s="29" t="str">
        <f>IFERROR(IF(LEN(Hitos34[[#This Row],[Días]])=0,"",IF(AND(AF$7=$E37,$F37=1),Marcador_de_hito,"")),"")</f>
        <v/>
      </c>
      <c r="AG37" s="29" t="str">
        <f>IFERROR(IF(LEN(Hitos34[[#This Row],[Días]])=0,"",IF(AND(AG$7=$E37,$F37=1),Marcador_de_hito,"")),"")</f>
        <v/>
      </c>
      <c r="AH37" s="29" t="str">
        <f>IFERROR(IF(LEN(Hitos34[[#This Row],[Días]])=0,"",IF(AND(AH$7=$E37,$F37=1),Marcador_de_hito,"")),"")</f>
        <v/>
      </c>
      <c r="AI37" s="29" t="str">
        <f>IFERROR(IF(LEN(Hitos34[[#This Row],[Días]])=0,"",IF(AND(AI$7=$E37,$F37=1),Marcador_de_hito,"")),"")</f>
        <v/>
      </c>
      <c r="AJ37" s="29" t="str">
        <f>IFERROR(IF(LEN(Hitos34[[#This Row],[Días]])=0,"",IF(AND(AJ$7=$E37,$F37=1),Marcador_de_hito,"")),"")</f>
        <v/>
      </c>
      <c r="AK37" s="29" t="str">
        <f>IFERROR(IF(LEN(Hitos34[[#This Row],[Días]])=0,"",IF(AND(AK$7=$E37,$F37=1),Marcador_de_hito,"")),"")</f>
        <v/>
      </c>
      <c r="AL37" s="29" t="str">
        <f>IFERROR(IF(LEN(Hitos34[[#This Row],[Días]])=0,"",IF(AND(AL$7=$E37,$F37=1),Marcador_de_hito,"")),"")</f>
        <v/>
      </c>
      <c r="AM37" s="29" t="str">
        <f>IFERROR(IF(LEN(Hitos34[[#This Row],[Días]])=0,"",IF(AND(AM$7=$E37,$F37=1),Marcador_de_hito,"")),"")</f>
        <v/>
      </c>
      <c r="AN37" s="29" t="str">
        <f>IFERROR(IF(LEN(Hitos34[[#This Row],[Días]])=0,"",IF(AND(AN$7=$E37,$F37=1),Marcador_de_hito,"")),"")</f>
        <v/>
      </c>
      <c r="AO37" s="29" t="str">
        <f>IFERROR(IF(LEN(Hitos34[[#This Row],[Días]])=0,"",IF(AND(AO$7=$E37,$F37=1),Marcador_de_hito,"")),"")</f>
        <v/>
      </c>
      <c r="AP37" s="29" t="str">
        <f>IFERROR(IF(LEN(Hitos34[[#This Row],[Días]])=0,"",IF(AND(AP$7=$E37,$F37=1),Marcador_de_hito,"")),"")</f>
        <v/>
      </c>
      <c r="AQ37" s="29" t="str">
        <f>IFERROR(IF(LEN(Hitos34[[#This Row],[Días]])=0,"",IF(AND(AQ$7=$E37,$F37=1),Marcador_de_hito,"")),"")</f>
        <v/>
      </c>
      <c r="AR37" s="29" t="str">
        <f>IFERROR(IF(LEN(Hitos34[[#This Row],[Días]])=0,"",IF(AND(AR$7=$E37,$F37=1),Marcador_de_hito,"")),"")</f>
        <v/>
      </c>
      <c r="AS37" s="29" t="str">
        <f>IFERROR(IF(LEN(Hitos34[[#This Row],[Días]])=0,"",IF(AND(AS$7=$E37,$F37=1),Marcador_de_hito,"")),"")</f>
        <v/>
      </c>
      <c r="AT37" s="29" t="str">
        <f>IFERROR(IF(LEN(Hitos34[[#This Row],[Días]])=0,"",IF(AND(AT$7=$E37,$F37=1),Marcador_de_hito,"")),"")</f>
        <v/>
      </c>
      <c r="AU37" s="29" t="str">
        <f>IFERROR(IF(LEN(Hitos34[[#This Row],[Días]])=0,"",IF(AND(AU$7=$E37,$F37=1),Marcador_de_hito,"")),"")</f>
        <v/>
      </c>
      <c r="AV37" s="29" t="str">
        <f>IFERROR(IF(LEN(Hitos34[[#This Row],[Días]])=0,"",IF(AND(AV$7=$E37,$F37=1),Marcador_de_hito,"")),"")</f>
        <v/>
      </c>
      <c r="AW37" s="29" t="str">
        <f>IFERROR(IF(LEN(Hitos34[[#This Row],[Días]])=0,"",IF(AND(AW$7=$E37,$F37=1),Marcador_de_hito,"")),"")</f>
        <v/>
      </c>
      <c r="AX37" s="29" t="str">
        <f>IFERROR(IF(LEN(Hitos34[[#This Row],[Días]])=0,"",IF(AND(AX$7=$E37,$F37=1),Marcador_de_hito,"")),"")</f>
        <v/>
      </c>
      <c r="AY37" s="29" t="str">
        <f>IFERROR(IF(LEN(Hitos34[[#This Row],[Días]])=0,"",IF(AND(AY$7=$E37,$F37=1),Marcador_de_hito,"")),"")</f>
        <v/>
      </c>
      <c r="AZ37" s="29" t="str">
        <f>IFERROR(IF(LEN(Hitos34[[#This Row],[Días]])=0,"",IF(AND(AZ$7=$E37,$F37=1),Marcador_de_hito,"")),"")</f>
        <v/>
      </c>
      <c r="BA37" s="29" t="str">
        <f>IFERROR(IF(LEN(Hitos34[[#This Row],[Días]])=0,"",IF(AND(BA$7=$E37,$F37=1),Marcador_de_hito,"")),"")</f>
        <v/>
      </c>
      <c r="BB37" s="29" t="str">
        <f>IFERROR(IF(LEN(Hitos34[[#This Row],[Días]])=0,"",IF(AND(BB$7=$E37,$F37=1),Marcador_de_hito,"")),"")</f>
        <v/>
      </c>
      <c r="BC37" s="29" t="str">
        <f>IFERROR(IF(LEN(Hitos34[[#This Row],[Días]])=0,"",IF(AND(BC$7=$E37,$F37=1),Marcador_de_hito,"")),"")</f>
        <v/>
      </c>
      <c r="BD37" s="29" t="str">
        <f>IFERROR(IF(LEN(Hitos34[[#This Row],[Días]])=0,"",IF(AND(BD$7=$E37,$F37=1),Marcador_de_hito,"")),"")</f>
        <v/>
      </c>
      <c r="BE37" s="29" t="str">
        <f>IFERROR(IF(LEN(Hitos34[[#This Row],[Días]])=0,"",IF(AND(BE$7=$E37,$F37=1),Marcador_de_hito,"")),"")</f>
        <v/>
      </c>
      <c r="BF37" s="29" t="str">
        <f>IFERROR(IF(LEN(Hitos34[[#This Row],[Días]])=0,"",IF(AND(BF$7=$E37,$F37=1),Marcador_de_hito,"")),"")</f>
        <v/>
      </c>
      <c r="BG37" s="29" t="str">
        <f>IFERROR(IF(LEN(Hitos34[[#This Row],[Días]])=0,"",IF(AND(BG$7=$E37,$F37=1),Marcador_de_hito,"")),"")</f>
        <v/>
      </c>
      <c r="BH37" s="29" t="str">
        <f>IFERROR(IF(LEN(Hitos34[[#This Row],[Días]])=0,"",IF(AND(BH$7=$E37,$F37=1),Marcador_de_hito,"")),"")</f>
        <v/>
      </c>
      <c r="BI37" s="29" t="str">
        <f>IFERROR(IF(LEN(Hitos34[[#This Row],[Días]])=0,"",IF(AND(BI$7=$E37,$F37=1),Marcador_de_hito,"")),"")</f>
        <v/>
      </c>
      <c r="BJ37" s="29" t="str">
        <f>IFERROR(IF(LEN(Hitos34[[#This Row],[Días]])=0,"",IF(AND(BJ$7=$E37,$F37=1),Marcador_de_hito,"")),"")</f>
        <v/>
      </c>
      <c r="BK37" s="29" t="str">
        <f>IFERROR(IF(LEN(Hitos34[[#This Row],[Días]])=0,"",IF(AND(BK$7=$E37,$F37=1),Marcador_de_hito,"")),"")</f>
        <v/>
      </c>
      <c r="BL37" s="29" t="str">
        <f ca="1">IFERROR(IF(LEN(Hitos34[[#This Row],[Descripción del hito]])=0,"",IF(AND(BL$7=$E37,$F37=1),Marcador_de_hito,"")),"")</f>
        <v/>
      </c>
      <c r="BM37" s="29" t="str">
        <f>IFERROR(IF(LEN(Hitos34[[#This Row],[Asignado a]])=0,"",IF(AND(BM$7=$E37,$F37=1),Marcador_de_hito,"")),"")</f>
        <v/>
      </c>
      <c r="BN37" s="29" t="str">
        <f>IFERROR(IF(LEN(Hitos34[[#This Row],[Progreso]])=0,"",IF(AND(BN$7=$E37,$F37=1),Marcador_de_hito,"")),"")</f>
        <v/>
      </c>
      <c r="BO37" s="29" t="str">
        <f>IFERROR(IF(LEN(Hitos34[[#This Row],[Inicio]])=0,"",IF(AND(BO$7=$E37,$F37=1),Marcador_de_hito,"")),"")</f>
        <v/>
      </c>
      <c r="BP37" s="29" t="str">
        <f>IFERROR(IF(LEN(Hitos34[[#This Row],[Días]])=0,"",IF(AND(BP$7=$E37,$F37=1),Marcador_de_hito,"")),"")</f>
        <v/>
      </c>
      <c r="BQ37" s="29" t="str">
        <f ca="1">IFERROR(IF(LEN(Hitos34[[#This Row],[Descripción del hito]])=0,"",IF(AND(BQ$7=$E37,$F37=1),Marcador_de_hito,"")),"")</f>
        <v/>
      </c>
      <c r="BR37" s="29" t="str">
        <f>IFERROR(IF(LEN(Hitos34[[#This Row],[Asignado a]])=0,"",IF(AND(BR$7=$E37,$F37=1),Marcador_de_hito,"")),"")</f>
        <v/>
      </c>
      <c r="BS37" s="29" t="str">
        <f>IFERROR(IF(LEN(Hitos34[[#This Row],[Progreso]])=0,"",IF(AND(BS$7=$E37,$F37=1),Marcador_de_hito,"")),"")</f>
        <v/>
      </c>
      <c r="BT37" s="29" t="str">
        <f>IFERROR(IF(LEN(Hitos34[[#This Row],[Inicio]])=0,"",IF(AND(BT$7=$E37,$F37=1),Marcador_de_hito,"")),"")</f>
        <v/>
      </c>
      <c r="BU37" s="29" t="str">
        <f>IFERROR(IF(LEN(Hitos34[[#This Row],[Días]])=0,"",IF(AND(BU$7=$E37,$F37=1),Marcador_de_hito,"")),"")</f>
        <v/>
      </c>
      <c r="BV37" s="29" t="str">
        <f ca="1">IFERROR(IF(LEN(Hitos34[[#This Row],[Descripción del hito]])=0,"",IF(AND(BV$7=$E37,$F37=1),Marcador_de_hito,"")),"")</f>
        <v/>
      </c>
      <c r="BW37" s="29" t="str">
        <f>IFERROR(IF(LEN(Hitos34[[#This Row],[Asignado a]])=0,"",IF(AND(BW$7=$E37,$F37=1),Marcador_de_hito,"")),"")</f>
        <v/>
      </c>
      <c r="BX37" s="29" t="str">
        <f>IFERROR(IF(LEN(Hitos34[[#This Row],[Progreso]])=0,"",IF(AND(BX$7=$E37,$F37=1),Marcador_de_hito,"")),"")</f>
        <v/>
      </c>
      <c r="BY37" s="29" t="str">
        <f>IFERROR(IF(LEN(Hitos34[[#This Row],[Inicio]])=0,"",IF(AND(BY$7=$E37,$F37=1),Marcador_de_hito,"")),"")</f>
        <v/>
      </c>
      <c r="BZ37" s="29" t="str">
        <f>IFERROR(IF(LEN(Hitos34[[#This Row],[Días]])=0,"",IF(AND(BZ$7=$E37,$F37=1),Marcador_de_hito,"")),"")</f>
        <v/>
      </c>
      <c r="CA37" s="29" t="str">
        <f ca="1">IFERROR(IF(LEN(Hitos34[[#This Row],[Descripción del hito]])=0,"",IF(AND(CA$7=$E37,$F37=1),Marcador_de_hito,"")),"")</f>
        <v/>
      </c>
      <c r="CB37" s="29" t="str">
        <f>IFERROR(IF(LEN(Hitos34[[#This Row],[Asignado a]])=0,"",IF(AND(CB$7=$E37,$F37=1),Marcador_de_hito,"")),"")</f>
        <v/>
      </c>
      <c r="CC37" s="29" t="str">
        <f>IFERROR(IF(LEN(Hitos34[[#This Row],[Progreso]])=0,"",IF(AND(CC$7=$E37,$F37=1),Marcador_de_hito,"")),"")</f>
        <v/>
      </c>
      <c r="CD37" s="29" t="str">
        <f>IFERROR(IF(LEN(Hitos34[[#This Row],[Inicio]])=0,"",IF(AND(CD$7=$E37,$F37=1),Marcador_de_hito,"")),"")</f>
        <v/>
      </c>
      <c r="CE37" s="29" t="str">
        <f>IFERROR(IF(LEN(Hitos34[[#This Row],[Días]])=0,"",IF(AND(CE$7=$E37,$F37=1),Marcador_de_hito,"")),"")</f>
        <v/>
      </c>
      <c r="CF37" s="29" t="str">
        <f ca="1">IFERROR(IF(LEN(Hitos34[[#This Row],[Descripción del hito]])=0,"",IF(AND(CF$7=$E37,$F37=1),Marcador_de_hito,"")),"")</f>
        <v/>
      </c>
      <c r="CG37" s="29" t="str">
        <f>IFERROR(IF(LEN(Hitos34[[#This Row],[Asignado a]])=0,"",IF(AND(CG$7=$E37,$F37=1),Marcador_de_hito,"")),"")</f>
        <v/>
      </c>
      <c r="CH37" s="29" t="str">
        <f>IFERROR(IF(LEN(Hitos34[[#This Row],[Progreso]])=0,"",IF(AND(CH$7=$E37,$F37=1),Marcador_de_hito,"")),"")</f>
        <v/>
      </c>
      <c r="CI37" s="29" t="str">
        <f>IFERROR(IF(LEN(Hitos34[[#This Row],[Inicio]])=0,"",IF(AND(CI$7=$E37,$F37=1),Marcador_de_hito,"")),"")</f>
        <v/>
      </c>
      <c r="CJ37" s="29" t="str">
        <f>IFERROR(IF(LEN(Hitos34[[#This Row],[Días]])=0,"",IF(AND(CJ$7=$E37,$F37=1),Marcador_de_hito,"")),"")</f>
        <v/>
      </c>
      <c r="CK37" s="29" t="str">
        <f ca="1">IFERROR(IF(LEN(Hitos34[[#This Row],[Descripción del hito]])=0,"",IF(AND(CK$7=$E37,$F37=1),Marcador_de_hito,"")),"")</f>
        <v/>
      </c>
      <c r="CL37" s="29" t="str">
        <f>IFERROR(IF(LEN(Hitos34[[#This Row],[Asignado a]])=0,"",IF(AND(CL$7=$E37,$F37=1),Marcador_de_hito,"")),"")</f>
        <v/>
      </c>
      <c r="CM37" s="29" t="str">
        <f>IFERROR(IF(LEN(Hitos34[[#This Row],[Progreso]])=0,"",IF(AND(CM$7=$E37,$F37=1),Marcador_de_hito,"")),"")</f>
        <v/>
      </c>
      <c r="CN37" s="29" t="str">
        <f>IFERROR(IF(LEN(Hitos34[[#This Row],[Inicio]])=0,"",IF(AND(CN$7=$E37,$F37=1),Marcador_de_hito,"")),"")</f>
        <v/>
      </c>
      <c r="CO37" s="29" t="str">
        <f>IFERROR(IF(LEN(Hitos34[[#This Row],[Días]])=0,"",IF(AND(CO$7=$E37,$F37=1),Marcador_de_hito,"")),"")</f>
        <v/>
      </c>
      <c r="CP37" s="29" t="str">
        <f ca="1">IFERROR(IF(LEN(Hitos34[[#This Row],[Descripción del hito]])=0,"",IF(AND(CP$7=$E37,$F37=1),Marcador_de_hito,"")),"")</f>
        <v/>
      </c>
      <c r="CQ37" s="29" t="str">
        <f>IFERROR(IF(LEN(Hitos34[[#This Row],[Asignado a]])=0,"",IF(AND(CQ$7=$E37,$F37=1),Marcador_de_hito,"")),"")</f>
        <v/>
      </c>
      <c r="CR37" s="29" t="str">
        <f>IFERROR(IF(LEN(Hitos34[[#This Row],[Progreso]])=0,"",IF(AND(CR$7=$E37,$F37=1),Marcador_de_hito,"")),"")</f>
        <v/>
      </c>
      <c r="CS37" s="29" t="str">
        <f>IFERROR(IF(LEN(Hitos34[[#This Row],[Inicio]])=0,"",IF(AND(CS$7=$E37,$F37=1),Marcador_de_hito,"")),"")</f>
        <v/>
      </c>
      <c r="CT37" s="29" t="str">
        <f>IFERROR(IF(LEN(Hitos34[[#This Row],[Días]])=0,"",IF(AND(CT$7=$E37,$F37=1),Marcador_de_hito,"")),"")</f>
        <v/>
      </c>
      <c r="CU37" s="29" t="str">
        <f ca="1">IFERROR(IF(LEN(Hitos34[[#This Row],[Descripción del hito]])=0,"",IF(AND(CU$7=$E37,$F37=1),Marcador_de_hito,"")),"")</f>
        <v/>
      </c>
      <c r="CV37" s="29" t="str">
        <f>IFERROR(IF(LEN(Hitos34[[#This Row],[Asignado a]])=0,"",IF(AND(CV$7=$E37,$F37=1),Marcador_de_hito,"")),"")</f>
        <v/>
      </c>
      <c r="CW37" s="29" t="str">
        <f>IFERROR(IF(LEN(Hitos34[[#This Row],[Progreso]])=0,"",IF(AND(CW$7=$E37,$F37=1),Marcador_de_hito,"")),"")</f>
        <v/>
      </c>
      <c r="CX37" s="29" t="str">
        <f>IFERROR(IF(LEN(Hitos34[[#This Row],[Inicio]])=0,"",IF(AND(CX$7=$E37,$F37=1),Marcador_de_hito,"")),"")</f>
        <v/>
      </c>
      <c r="CY37" s="29" t="str">
        <f>IFERROR(IF(LEN(Hitos34[[#This Row],[Días]])=0,"",IF(AND(CY$7=$E37,$F37=1),Marcador_de_hito,"")),"")</f>
        <v/>
      </c>
      <c r="CZ37" s="29" t="str">
        <f ca="1">IFERROR(IF(LEN(Hitos34[[#This Row],[Descripción del hito]])=0,"",IF(AND(CZ$7=$E37,$F37=1),Marcador_de_hito,"")),"")</f>
        <v/>
      </c>
      <c r="DA37" s="29" t="str">
        <f>IFERROR(IF(LEN(Hitos34[[#This Row],[Asignado a]])=0,"",IF(AND(DA$7=$E37,$F37=1),Marcador_de_hito,"")),"")</f>
        <v/>
      </c>
      <c r="DB37" s="29" t="str">
        <f>IFERROR(IF(LEN(Hitos34[[#This Row],[Progreso]])=0,"",IF(AND(DB$7=$E37,$F37=1),Marcador_de_hito,"")),"")</f>
        <v/>
      </c>
      <c r="DC37" s="29" t="str">
        <f>IFERROR(IF(LEN(Hitos34[[#This Row],[Inicio]])=0,"",IF(AND(DC$7=$E37,$F37=1),Marcador_de_hito,"")),"")</f>
        <v/>
      </c>
      <c r="DD37" s="29" t="str">
        <f>IFERROR(IF(LEN(Hitos34[[#This Row],[Días]])=0,"",IF(AND(DD$7=$E37,$F37=1),Marcador_de_hito,"")),"")</f>
        <v/>
      </c>
      <c r="DE37" s="29" t="str">
        <f ca="1">IFERROR(IF(LEN(Hitos34[[#This Row],[Descripción del hito]])=0,"",IF(AND(DE$7=$E37,$F37=1),Marcador_de_hito,"")),"")</f>
        <v/>
      </c>
      <c r="DF37" s="29" t="str">
        <f>IFERROR(IF(LEN(Hitos34[[#This Row],[Asignado a]])=0,"",IF(AND(DF$7=$E37,$F37=1),Marcador_de_hito,"")),"")</f>
        <v/>
      </c>
      <c r="DG37" s="29" t="str">
        <f>IFERROR(IF(LEN(Hitos34[[#This Row],[Progreso]])=0,"",IF(AND(DG$7=$E37,$F37=1),Marcador_de_hito,"")),"")</f>
        <v/>
      </c>
      <c r="DH37" s="29" t="str">
        <f>IFERROR(IF(LEN(Hitos34[[#This Row],[Inicio]])=0,"",IF(AND(DH$7=$E37,$F37=1),Marcador_de_hito,"")),"")</f>
        <v/>
      </c>
      <c r="DI37" s="29" t="str">
        <f>IFERROR(IF(LEN(Hitos34[[#This Row],[Días]])=0,"",IF(AND(DI$7=$E37,$F37=1),Marcador_de_hito,"")),"")</f>
        <v/>
      </c>
      <c r="DJ37" s="29" t="str">
        <f ca="1">IFERROR(IF(LEN(Hitos34[[#This Row],[Descripción del hito]])=0,"",IF(AND(DJ$7=$E37,$F37=1),Marcador_de_hito,"")),"")</f>
        <v/>
      </c>
      <c r="DK37" s="29" t="str">
        <f>IFERROR(IF(LEN(Hitos34[[#This Row],[Asignado a]])=0,"",IF(AND(DK$7=$E37,$F37=1),Marcador_de_hito,"")),"")</f>
        <v/>
      </c>
      <c r="DL37" s="29" t="str">
        <f>IFERROR(IF(LEN(Hitos34[[#This Row],[Progreso]])=0,"",IF(AND(DL$7=$E37,$F37=1),Marcador_de_hito,"")),"")</f>
        <v/>
      </c>
      <c r="DM37" s="29" t="str">
        <f>IFERROR(IF(LEN(Hitos34[[#This Row],[Inicio]])=0,"",IF(AND(DM$7=$E37,$F37=1),Marcador_de_hito,"")),"")</f>
        <v/>
      </c>
      <c r="DN37" s="29" t="str">
        <f>IFERROR(IF(LEN(Hitos34[[#This Row],[Días]])=0,"",IF(AND(DN$7=$E37,$F37=1),Marcador_de_hito,"")),"")</f>
        <v/>
      </c>
      <c r="DO37" s="29" t="str">
        <f ca="1">IFERROR(IF(LEN(Hitos34[[#This Row],[Descripción del hito]])=0,"",IF(AND(DO$7=$E37,$F37=1),Marcador_de_hito,"")),"")</f>
        <v/>
      </c>
      <c r="DP37" s="29" t="str">
        <f>IFERROR(IF(LEN(Hitos34[[#This Row],[Asignado a]])=0,"",IF(AND(DP$7=$E37,$F37=1),Marcador_de_hito,"")),"")</f>
        <v/>
      </c>
      <c r="DQ37" s="29" t="str">
        <f>IFERROR(IF(LEN(Hitos34[[#This Row],[Progreso]])=0,"",IF(AND(DQ$7=$E37,$F37=1),Marcador_de_hito,"")),"")</f>
        <v/>
      </c>
      <c r="DR37" s="29" t="str">
        <f>IFERROR(IF(LEN(Hitos34[[#This Row],[Inicio]])=0,"",IF(AND(DR$7=$E37,$F37=1),Marcador_de_hito,"")),"")</f>
        <v/>
      </c>
      <c r="DS37" s="29" t="str">
        <f>IFERROR(IF(LEN(Hitos34[[#This Row],[Días]])=0,"",IF(AND(DS$7=$E37,$F37=1),Marcador_de_hito,"")),"")</f>
        <v/>
      </c>
      <c r="DT37" s="29" t="str">
        <f ca="1">IFERROR(IF(LEN(Hitos34[[#This Row],[Descripción del hito]])=0,"",IF(AND(DT$7=$E37,$F37=1),Marcador_de_hito,"")),"")</f>
        <v/>
      </c>
      <c r="DU37" s="29" t="str">
        <f>IFERROR(IF(LEN(Hitos34[[#This Row],[Asignado a]])=0,"",IF(AND(DU$7=$E37,$F37=1),Marcador_de_hito,"")),"")</f>
        <v/>
      </c>
      <c r="DV37" s="29" t="str">
        <f>IFERROR(IF(LEN(Hitos34[[#This Row],[Progreso]])=0,"",IF(AND(DV$7=$E37,$F37=1),Marcador_de_hito,"")),"")</f>
        <v/>
      </c>
      <c r="DW37" s="29" t="str">
        <f>IFERROR(IF(LEN(Hitos34[[#This Row],[Inicio]])=0,"",IF(AND(DW$7=$E37,$F37=1),Marcador_de_hito,"")),"")</f>
        <v/>
      </c>
      <c r="DX37" s="29" t="str">
        <f>IFERROR(IF(LEN(Hitos34[[#This Row],[Días]])=0,"",IF(AND(DX$7=$E37,$F37=1),Marcador_de_hito,"")),"")</f>
        <v/>
      </c>
      <c r="DY37" s="29" t="str">
        <f ca="1">IFERROR(IF(LEN(Hitos34[[#This Row],[Descripción del hito]])=0,"",IF(AND(DY$7=$E37,$F37=1),Marcador_de_hito,"")),"")</f>
        <v/>
      </c>
      <c r="DZ37" s="29" t="str">
        <f>IFERROR(IF(LEN(Hitos34[[#This Row],[Asignado a]])=0,"",IF(AND(DZ$7=$E37,$F37=1),Marcador_de_hito,"")),"")</f>
        <v/>
      </c>
      <c r="EA37" s="29" t="str">
        <f>IFERROR(IF(LEN(Hitos34[[#This Row],[Progreso]])=0,"",IF(AND(EA$7=$E37,$F37=1),Marcador_de_hito,"")),"")</f>
        <v/>
      </c>
      <c r="EB37" s="29" t="str">
        <f>IFERROR(IF(LEN(Hitos34[[#This Row],[Inicio]])=0,"",IF(AND(EB$7=$E37,$F37=1),Marcador_de_hito,"")),"")</f>
        <v/>
      </c>
      <c r="EC37" s="29" t="str">
        <f>IFERROR(IF(LEN(Hitos34[[#This Row],[Días]])=0,"",IF(AND(EC$7=$E37,$F37=1),Marcador_de_hito,"")),"")</f>
        <v/>
      </c>
      <c r="ED37" s="29" t="str">
        <f ca="1">IFERROR(IF(LEN(Hitos34[[#This Row],[Descripción del hito]])=0,"",IF(AND(ED$7=$E37,$F37=1),Marcador_de_hito,"")),"")</f>
        <v/>
      </c>
      <c r="EE37" s="29" t="str">
        <f>IFERROR(IF(LEN(Hitos34[[#This Row],[Asignado a]])=0,"",IF(AND(EE$7=$E37,$F37=1),Marcador_de_hito,"")),"")</f>
        <v/>
      </c>
      <c r="EF37" s="29" t="str">
        <f>IFERROR(IF(LEN(Hitos34[[#This Row],[Progreso]])=0,"",IF(AND(EF$7=$E37,$F37=1),Marcador_de_hito,"")),"")</f>
        <v/>
      </c>
      <c r="EG37" s="29" t="str">
        <f>IFERROR(IF(LEN(Hitos34[[#This Row],[Inicio]])=0,"",IF(AND(EG$7=$E37,$F37=1),Marcador_de_hito,"")),"")</f>
        <v/>
      </c>
      <c r="EH37" s="29" t="str">
        <f>IFERROR(IF(LEN(Hitos34[[#This Row],[Días]])=0,"",IF(AND(EH$7=$E37,$F37=1),Marcador_de_hito,"")),"")</f>
        <v/>
      </c>
      <c r="EI37" s="29" t="str">
        <f ca="1">IFERROR(IF(LEN(Hitos34[[#This Row],[Descripción del hito]])=0,"",IF(AND(EI$7=$E37,$F37=1),Marcador_de_hito,"")),"")</f>
        <v/>
      </c>
      <c r="EJ37" s="29" t="str">
        <f>IFERROR(IF(LEN(Hitos34[[#This Row],[Asignado a]])=0,"",IF(AND(EJ$7=$E37,$F37=1),Marcador_de_hito,"")),"")</f>
        <v/>
      </c>
      <c r="EK37" s="29" t="str">
        <f>IFERROR(IF(LEN(Hitos34[[#This Row],[Progreso]])=0,"",IF(AND(EK$7=$E37,$F37=1),Marcador_de_hito,"")),"")</f>
        <v/>
      </c>
      <c r="EL37" s="29" t="str">
        <f>IFERROR(IF(LEN(Hitos34[[#This Row],[Inicio]])=0,"",IF(AND(EL$7=$E37,$F37=1),Marcador_de_hito,"")),"")</f>
        <v/>
      </c>
      <c r="EM37" s="29" t="str">
        <f>IFERROR(IF(LEN(Hitos34[[#This Row],[Días]])=0,"",IF(AND(EM$7=$E37,$F37=1),Marcador_de_hito,"")),"")</f>
        <v/>
      </c>
      <c r="EN37" s="29" t="str">
        <f ca="1">IFERROR(IF(LEN(Hitos34[[#This Row],[Descripción del hito]])=0,"",IF(AND(EN$7=$E37,$F37=1),Marcador_de_hito,"")),"")</f>
        <v/>
      </c>
      <c r="EO37" s="29" t="str">
        <f>IFERROR(IF(LEN(Hitos34[[#This Row],[Asignado a]])=0,"",IF(AND(EO$7=$E37,$F37=1),Marcador_de_hito,"")),"")</f>
        <v/>
      </c>
      <c r="EP37" s="29" t="str">
        <f>IFERROR(IF(LEN(Hitos34[[#This Row],[Progreso]])=0,"",IF(AND(EP$7=$E37,$F37=1),Marcador_de_hito,"")),"")</f>
        <v/>
      </c>
      <c r="EQ37" s="29" t="str">
        <f>IFERROR(IF(LEN(Hitos34[[#This Row],[Inicio]])=0,"",IF(AND(EQ$7=$E37,$F37=1),Marcador_de_hito,"")),"")</f>
        <v/>
      </c>
      <c r="ER37" s="29" t="str">
        <f>IFERROR(IF(LEN(Hitos34[[#This Row],[Días]])=0,"",IF(AND(ER$7=$E37,$F37=1),Marcador_de_hito,"")),"")</f>
        <v/>
      </c>
      <c r="ES37" s="29" t="str">
        <f ca="1">IFERROR(IF(LEN(Hitos34[[#This Row],[Descripción del hito]])=0,"",IF(AND(ES$7=$E37,$F37=1),Marcador_de_hito,"")),"")</f>
        <v/>
      </c>
      <c r="ET37" s="29" t="str">
        <f>IFERROR(IF(LEN(Hitos34[[#This Row],[Asignado a]])=0,"",IF(AND(ET$7=$E37,$F37=1),Marcador_de_hito,"")),"")</f>
        <v/>
      </c>
      <c r="EU37" s="29" t="str">
        <f>IFERROR(IF(LEN(Hitos34[[#This Row],[Progreso]])=0,"",IF(AND(EU$7=$E37,$F37=1),Marcador_de_hito,"")),"")</f>
        <v/>
      </c>
      <c r="EV37" s="29" t="str">
        <f>IFERROR(IF(LEN(Hitos34[[#This Row],[Inicio]])=0,"",IF(AND(EV$7=$E37,$F37=1),Marcador_de_hito,"")),"")</f>
        <v/>
      </c>
      <c r="EW37" s="29" t="str">
        <f>IFERROR(IF(LEN(Hitos34[[#This Row],[Días]])=0,"",IF(AND(EW$7=$E37,$F37=1),Marcador_de_hito,"")),"")</f>
        <v/>
      </c>
      <c r="EX37" s="29" t="str">
        <f ca="1">IFERROR(IF(LEN(Hitos34[[#This Row],[Descripción del hito]])=0,"",IF(AND(EX$7=$E37,$F37=1),Marcador_de_hito,"")),"")</f>
        <v/>
      </c>
      <c r="EY37" s="29" t="str">
        <f>IFERROR(IF(LEN(Hitos34[[#This Row],[Asignado a]])=0,"",IF(AND(EY$7=$E37,$F37=1),Marcador_de_hito,"")),"")</f>
        <v/>
      </c>
      <c r="EZ37" s="29" t="str">
        <f>IFERROR(IF(LEN(Hitos34[[#This Row],[Progreso]])=0,"",IF(AND(EZ$7=$E37,$F37=1),Marcador_de_hito,"")),"")</f>
        <v/>
      </c>
    </row>
    <row r="38" spans="1:156" s="1" customFormat="1" ht="30" customHeight="1" outlineLevel="1" x14ac:dyDescent="0.3">
      <c r="A38" s="9"/>
      <c r="B38" s="52" t="s">
        <v>43</v>
      </c>
      <c r="C38" s="17"/>
      <c r="D38" s="91">
        <v>1</v>
      </c>
      <c r="E38" s="45">
        <f>DATE(2023,7,2)</f>
        <v>45109</v>
      </c>
      <c r="F38" s="16">
        <v>1</v>
      </c>
      <c r="G38" s="30"/>
      <c r="H38" s="29" t="str">
        <f ca="1">IFERROR(IF(LEN(Hitos34[[#This Row],[Días]])=0,"",IF(AND(H$7=$E38,$F38=1),Marcador_de_hito,"")),"")</f>
        <v/>
      </c>
      <c r="I38" s="29" t="str">
        <f ca="1">IFERROR(IF(LEN(Hitos34[[#This Row],[Días]])=0,"",IF(AND(I$7=$E38,$F38=1),Marcador_de_hito,"")),"")</f>
        <v/>
      </c>
      <c r="J38" s="29" t="str">
        <f ca="1">IFERROR(IF(LEN(Hitos34[[#This Row],[Días]])=0,"",IF(AND(J$7=$E38,$F38=1),Marcador_de_hito,"")),"")</f>
        <v/>
      </c>
      <c r="K38" s="29" t="str">
        <f ca="1">IFERROR(IF(LEN(Hitos34[[#This Row],[Días]])=0,"",IF(AND(K$7=$E38,$F38=1),Marcador_de_hito,"")),"")</f>
        <v/>
      </c>
      <c r="L38" s="29" t="str">
        <f ca="1">IFERROR(IF(LEN(Hitos34[[#This Row],[Días]])=0,"",IF(AND(L$7=$E38,$F38=1),Marcador_de_hito,"")),"")</f>
        <v/>
      </c>
      <c r="M38" s="29" t="str">
        <f ca="1">IFERROR(IF(LEN(Hitos34[[#This Row],[Días]])=0,"",IF(AND(M$7=$E38,$F38=1),Marcador_de_hito,"")),"")</f>
        <v/>
      </c>
      <c r="N38" s="29" t="str">
        <f ca="1">IFERROR(IF(LEN(Hitos34[[#This Row],[Días]])=0,"",IF(AND(N$7=$E38,$F38=1),Marcador_de_hito,"")),"")</f>
        <v/>
      </c>
      <c r="O38" s="29" t="str">
        <f ca="1">IFERROR(IF(LEN(Hitos34[[#This Row],[Días]])=0,"",IF(AND(O$7=$E38,$F38=1),Marcador_de_hito,"")),"")</f>
        <v/>
      </c>
      <c r="P38" s="29" t="str">
        <f ca="1">IFERROR(IF(LEN(Hitos34[[#This Row],[Días]])=0,"",IF(AND(P$7=$E38,$F38=1),Marcador_de_hito,"")),"")</f>
        <v/>
      </c>
      <c r="Q38" s="29" t="str">
        <f ca="1">IFERROR(IF(LEN(Hitos34[[#This Row],[Días]])=0,"",IF(AND(Q$7=$E38,$F38=1),Marcador_de_hito,"")),"")</f>
        <v/>
      </c>
      <c r="R38" s="29" t="str">
        <f ca="1">IFERROR(IF(LEN(Hitos34[[#This Row],[Días]])=0,"",IF(AND(R$7=$E38,$F38=1),Marcador_de_hito,"")),"")</f>
        <v/>
      </c>
      <c r="S38" s="29" t="str">
        <f ca="1">IFERROR(IF(LEN(Hitos34[[#This Row],[Días]])=0,"",IF(AND(S$7=$E38,$F38=1),Marcador_de_hito,"")),"")</f>
        <v/>
      </c>
      <c r="T38" s="29" t="str">
        <f ca="1">IFERROR(IF(LEN(Hitos34[[#This Row],[Días]])=0,"",IF(AND(T$7=$E38,$F38=1),Marcador_de_hito,"")),"")</f>
        <v/>
      </c>
      <c r="U38" s="29" t="str">
        <f ca="1">IFERROR(IF(LEN(Hitos34[[#This Row],[Días]])=0,"",IF(AND(U$7=$E38,$F38=1),Marcador_de_hito,"")),"")</f>
        <v/>
      </c>
      <c r="V38" s="29" t="str">
        <f ca="1">IFERROR(IF(LEN(Hitos34[[#This Row],[Días]])=0,"",IF(AND(V$7=$E38,$F38=1),Marcador_de_hito,"")),"")</f>
        <v/>
      </c>
      <c r="W38" s="29" t="str">
        <f ca="1">IFERROR(IF(LEN(Hitos34[[#This Row],[Días]])=0,"",IF(AND(W$7=$E38,$F38=1),Marcador_de_hito,"")),"")</f>
        <v/>
      </c>
      <c r="X38" s="29" t="str">
        <f ca="1">IFERROR(IF(LEN(Hitos34[[#This Row],[Días]])=0,"",IF(AND(X$7=$E38,$F38=1),Marcador_de_hito,"")),"")</f>
        <v/>
      </c>
      <c r="Y38" s="29" t="str">
        <f ca="1">IFERROR(IF(LEN(Hitos34[[#This Row],[Días]])=0,"",IF(AND(Y$7=$E38,$F38=1),Marcador_de_hito,"")),"")</f>
        <v/>
      </c>
      <c r="Z38" s="29" t="str">
        <f ca="1">IFERROR(IF(LEN(Hitos34[[#This Row],[Días]])=0,"",IF(AND(Z$7=$E38,$F38=1),Marcador_de_hito,"")),"")</f>
        <v/>
      </c>
      <c r="AA38" s="29" t="str">
        <f ca="1">IFERROR(IF(LEN(Hitos34[[#This Row],[Días]])=0,"",IF(AND(AA$7=$E38,$F38=1),Marcador_de_hito,"")),"")</f>
        <v/>
      </c>
      <c r="AB38" s="29" t="str">
        <f ca="1">IFERROR(IF(LEN(Hitos34[[#This Row],[Días]])=0,"",IF(AND(AB$7=$E38,$F38=1),Marcador_de_hito,"")),"")</f>
        <v/>
      </c>
      <c r="AC38" s="29" t="str">
        <f ca="1">IFERROR(IF(LEN(Hitos34[[#This Row],[Días]])=0,"",IF(AND(AC$7=$E38,$F38=1),Marcador_de_hito,"")),"")</f>
        <v/>
      </c>
      <c r="AD38" s="29" t="str">
        <f ca="1">IFERROR(IF(LEN(Hitos34[[#This Row],[Días]])=0,"",IF(AND(AD$7=$E38,$F38=1),Marcador_de_hito,"")),"")</f>
        <v/>
      </c>
      <c r="AE38" s="29" t="str">
        <f ca="1">IFERROR(IF(LEN(Hitos34[[#This Row],[Días]])=0,"",IF(AND(AE$7=$E38,$F38=1),Marcador_de_hito,"")),"")</f>
        <v/>
      </c>
      <c r="AF38" s="29" t="str">
        <f ca="1">IFERROR(IF(LEN(Hitos34[[#This Row],[Días]])=0,"",IF(AND(AF$7=$E38,$F38=1),Marcador_de_hito,"")),"")</f>
        <v/>
      </c>
      <c r="AG38" s="29" t="str">
        <f ca="1">IFERROR(IF(LEN(Hitos34[[#This Row],[Días]])=0,"",IF(AND(AG$7=$E38,$F38=1),Marcador_de_hito,"")),"")</f>
        <v/>
      </c>
      <c r="AH38" s="29" t="str">
        <f ca="1">IFERROR(IF(LEN(Hitos34[[#This Row],[Días]])=0,"",IF(AND(AH$7=$E38,$F38=1),Marcador_de_hito,"")),"")</f>
        <v/>
      </c>
      <c r="AI38" s="29" t="str">
        <f ca="1">IFERROR(IF(LEN(Hitos34[[#This Row],[Días]])=0,"",IF(AND(AI$7=$E38,$F38=1),Marcador_de_hito,"")),"")</f>
        <v/>
      </c>
      <c r="AJ38" s="29" t="str">
        <f ca="1">IFERROR(IF(LEN(Hitos34[[#This Row],[Días]])=0,"",IF(AND(AJ$7=$E38,$F38=1),Marcador_de_hito,"")),"")</f>
        <v/>
      </c>
      <c r="AK38" s="29" t="str">
        <f ca="1">IFERROR(IF(LEN(Hitos34[[#This Row],[Días]])=0,"",IF(AND(AK$7=$E38,$F38=1),Marcador_de_hito,"")),"")</f>
        <v/>
      </c>
      <c r="AL38" s="29" t="str">
        <f ca="1">IFERROR(IF(LEN(Hitos34[[#This Row],[Días]])=0,"",IF(AND(AL$7=$E38,$F38=1),Marcador_de_hito,"")),"")</f>
        <v/>
      </c>
      <c r="AM38" s="29" t="str">
        <f ca="1">IFERROR(IF(LEN(Hitos34[[#This Row],[Días]])=0,"",IF(AND(AM$7=$E38,$F38=1),Marcador_de_hito,"")),"")</f>
        <v/>
      </c>
      <c r="AN38" s="29" t="str">
        <f ca="1">IFERROR(IF(LEN(Hitos34[[#This Row],[Días]])=0,"",IF(AND(AN$7=$E38,$F38=1),Marcador_de_hito,"")),"")</f>
        <v/>
      </c>
      <c r="AO38" s="29" t="str">
        <f ca="1">IFERROR(IF(LEN(Hitos34[[#This Row],[Días]])=0,"",IF(AND(AO$7=$E38,$F38=1),Marcador_de_hito,"")),"")</f>
        <v/>
      </c>
      <c r="AP38" s="29" t="str">
        <f ca="1">IFERROR(IF(LEN(Hitos34[[#This Row],[Días]])=0,"",IF(AND(AP$7=$E38,$F38=1),Marcador_de_hito,"")),"")</f>
        <v/>
      </c>
      <c r="AQ38" s="29" t="str">
        <f ca="1">IFERROR(IF(LEN(Hitos34[[#This Row],[Días]])=0,"",IF(AND(AQ$7=$E38,$F38=1),Marcador_de_hito,"")),"")</f>
        <v/>
      </c>
      <c r="AR38" s="29" t="str">
        <f ca="1">IFERROR(IF(LEN(Hitos34[[#This Row],[Días]])=0,"",IF(AND(AR$7=$E38,$F38=1),Marcador_de_hito,"")),"")</f>
        <v/>
      </c>
      <c r="AS38" s="29" t="str">
        <f ca="1">IFERROR(IF(LEN(Hitos34[[#This Row],[Días]])=0,"",IF(AND(AS$7=$E38,$F38=1),Marcador_de_hito,"")),"")</f>
        <v/>
      </c>
      <c r="AT38" s="29" t="str">
        <f ca="1">IFERROR(IF(LEN(Hitos34[[#This Row],[Días]])=0,"",IF(AND(AT$7=$E38,$F38=1),Marcador_de_hito,"")),"")</f>
        <v/>
      </c>
      <c r="AU38" s="29" t="str">
        <f ca="1">IFERROR(IF(LEN(Hitos34[[#This Row],[Días]])=0,"",IF(AND(AU$7=$E38,$F38=1),Marcador_de_hito,"")),"")</f>
        <v/>
      </c>
      <c r="AV38" s="29" t="str">
        <f ca="1">IFERROR(IF(LEN(Hitos34[[#This Row],[Días]])=0,"",IF(AND(AV$7=$E38,$F38=1),Marcador_de_hito,"")),"")</f>
        <v/>
      </c>
      <c r="AW38" s="29" t="str">
        <f ca="1">IFERROR(IF(LEN(Hitos34[[#This Row],[Días]])=0,"",IF(AND(AW$7=$E38,$F38=1),Marcador_de_hito,"")),"")</f>
        <v/>
      </c>
      <c r="AX38" s="29" t="str">
        <f ca="1">IFERROR(IF(LEN(Hitos34[[#This Row],[Días]])=0,"",IF(AND(AX$7=$E38,$F38=1),Marcador_de_hito,"")),"")</f>
        <v/>
      </c>
      <c r="AY38" s="29" t="str">
        <f ca="1">IFERROR(IF(LEN(Hitos34[[#This Row],[Días]])=0,"",IF(AND(AY$7=$E38,$F38=1),Marcador_de_hito,"")),"")</f>
        <v/>
      </c>
      <c r="AZ38" s="29" t="str">
        <f ca="1">IFERROR(IF(LEN(Hitos34[[#This Row],[Días]])=0,"",IF(AND(AZ$7=$E38,$F38=1),Marcador_de_hito,"")),"")</f>
        <v/>
      </c>
      <c r="BA38" s="29" t="str">
        <f ca="1">IFERROR(IF(LEN(Hitos34[[#This Row],[Días]])=0,"",IF(AND(BA$7=$E38,$F38=1),Marcador_de_hito,"")),"")</f>
        <v/>
      </c>
      <c r="BB38" s="29" t="str">
        <f ca="1">IFERROR(IF(LEN(Hitos34[[#This Row],[Días]])=0,"",IF(AND(BB$7=$E38,$F38=1),Marcador_de_hito,"")),"")</f>
        <v/>
      </c>
      <c r="BC38" s="29" t="str">
        <f ca="1">IFERROR(IF(LEN(Hitos34[[#This Row],[Días]])=0,"",IF(AND(BC$7=$E38,$F38=1),Marcador_de_hito,"")),"")</f>
        <v/>
      </c>
      <c r="BD38" s="29" t="str">
        <f ca="1">IFERROR(IF(LEN(Hitos34[[#This Row],[Días]])=0,"",IF(AND(BD$7=$E38,$F38=1),Marcador_de_hito,"")),"")</f>
        <v/>
      </c>
      <c r="BE38" s="29" t="str">
        <f ca="1">IFERROR(IF(LEN(Hitos34[[#This Row],[Días]])=0,"",IF(AND(BE$7=$E38,$F38=1),Marcador_de_hito,"")),"")</f>
        <v/>
      </c>
      <c r="BF38" s="29" t="str">
        <f ca="1">IFERROR(IF(LEN(Hitos34[[#This Row],[Días]])=0,"",IF(AND(BF$7=$E38,$F38=1),Marcador_de_hito,"")),"")</f>
        <v/>
      </c>
      <c r="BG38" s="29" t="str">
        <f ca="1">IFERROR(IF(LEN(Hitos34[[#This Row],[Días]])=0,"",IF(AND(BG$7=$E38,$F38=1),Marcador_de_hito,"")),"")</f>
        <v/>
      </c>
      <c r="BH38" s="29" t="str">
        <f ca="1">IFERROR(IF(LEN(Hitos34[[#This Row],[Días]])=0,"",IF(AND(BH$7=$E38,$F38=1),Marcador_de_hito,"")),"")</f>
        <v/>
      </c>
      <c r="BI38" s="29" t="str">
        <f ca="1">IFERROR(IF(LEN(Hitos34[[#This Row],[Días]])=0,"",IF(AND(BI$7=$E38,$F38=1),Marcador_de_hito,"")),"")</f>
        <v/>
      </c>
      <c r="BJ38" s="29" t="str">
        <f ca="1">IFERROR(IF(LEN(Hitos34[[#This Row],[Días]])=0,"",IF(AND(BJ$7=$E38,$F38=1),Marcador_de_hito,"")),"")</f>
        <v/>
      </c>
      <c r="BK38" s="29" t="str">
        <f ca="1">IFERROR(IF(LEN(Hitos34[[#This Row],[Días]])=0,"",IF(AND(BK$7=$E38,$F38=1),Marcador_de_hito,"")),"")</f>
        <v/>
      </c>
      <c r="BL38" s="29" t="str">
        <f ca="1">IFERROR(IF(LEN(Hitos34[[#This Row],[Descripción del hito]])=0,"",IF(AND(BL$7=$E38,$F38=1),Marcador_de_hito,"")),"")</f>
        <v/>
      </c>
      <c r="BM38" s="29" t="str">
        <f>IFERROR(IF(LEN(Hitos34[[#This Row],[Asignado a]])=0,"",IF(AND(BM$7=$E38,$F38=1),Marcador_de_hito,"")),"")</f>
        <v/>
      </c>
      <c r="BN38" s="29" t="str">
        <f ca="1">IFERROR(IF(LEN(Hitos34[[#This Row],[Progreso]])=0,"",IF(AND(BN$7=$E38,$F38=1),Marcador_de_hito,"")),"")</f>
        <v/>
      </c>
      <c r="BO38" s="29" t="str">
        <f ca="1">IFERROR(IF(LEN(Hitos34[[#This Row],[Inicio]])=0,"",IF(AND(BO$7=$E38,$F38=1),Marcador_de_hito,"")),"")</f>
        <v/>
      </c>
      <c r="BP38" s="29" t="str">
        <f ca="1">IFERROR(IF(LEN(Hitos34[[#This Row],[Días]])=0,"",IF(AND(BP$7=$E38,$F38=1),Marcador_de_hito,"")),"")</f>
        <v/>
      </c>
      <c r="BQ38" s="29" t="str">
        <f ca="1">IFERROR(IF(LEN(Hitos34[[#This Row],[Descripción del hito]])=0,"",IF(AND(BQ$7=$E38,$F38=1),Marcador_de_hito,"")),"")</f>
        <v/>
      </c>
      <c r="BR38" s="29" t="str">
        <f>IFERROR(IF(LEN(Hitos34[[#This Row],[Asignado a]])=0,"",IF(AND(BR$7=$E38,$F38=1),Marcador_de_hito,"")),"")</f>
        <v/>
      </c>
      <c r="BS38" s="29" t="str">
        <f ca="1">IFERROR(IF(LEN(Hitos34[[#This Row],[Progreso]])=0,"",IF(AND(BS$7=$E38,$F38=1),Marcador_de_hito,"")),"")</f>
        <v/>
      </c>
      <c r="BT38" s="29" t="str">
        <f ca="1">IFERROR(IF(LEN(Hitos34[[#This Row],[Inicio]])=0,"",IF(AND(BT$7=$E38,$F38=1),Marcador_de_hito,"")),"")</f>
        <v/>
      </c>
      <c r="BU38" s="29" t="str">
        <f ca="1">IFERROR(IF(LEN(Hitos34[[#This Row],[Días]])=0,"",IF(AND(BU$7=$E38,$F38=1),Marcador_de_hito,"")),"")</f>
        <v/>
      </c>
      <c r="BV38" s="29" t="str">
        <f ca="1">IFERROR(IF(LEN(Hitos34[[#This Row],[Descripción del hito]])=0,"",IF(AND(BV$7=$E38,$F38=1),Marcador_de_hito,"")),"")</f>
        <v/>
      </c>
      <c r="BW38" s="29" t="str">
        <f>IFERROR(IF(LEN(Hitos34[[#This Row],[Asignado a]])=0,"",IF(AND(BW$7=$E38,$F38=1),Marcador_de_hito,"")),"")</f>
        <v/>
      </c>
      <c r="BX38" s="29" t="str">
        <f ca="1">IFERROR(IF(LEN(Hitos34[[#This Row],[Progreso]])=0,"",IF(AND(BX$7=$E38,$F38=1),Marcador_de_hito,"")),"")</f>
        <v/>
      </c>
      <c r="BY38" s="29" t="str">
        <f ca="1">IFERROR(IF(LEN(Hitos34[[#This Row],[Inicio]])=0,"",IF(AND(BY$7=$E38,$F38=1),Marcador_de_hito,"")),"")</f>
        <v/>
      </c>
      <c r="BZ38" s="29" t="str">
        <f ca="1">IFERROR(IF(LEN(Hitos34[[#This Row],[Días]])=0,"",IF(AND(BZ$7=$E38,$F38=1),Marcador_de_hito,"")),"")</f>
        <v/>
      </c>
      <c r="CA38" s="29" t="str">
        <f ca="1">IFERROR(IF(LEN(Hitos34[[#This Row],[Descripción del hito]])=0,"",IF(AND(CA$7=$E38,$F38=1),Marcador_de_hito,"")),"")</f>
        <v/>
      </c>
      <c r="CB38" s="29" t="str">
        <f>IFERROR(IF(LEN(Hitos34[[#This Row],[Asignado a]])=0,"",IF(AND(CB$7=$E38,$F38=1),Marcador_de_hito,"")),"")</f>
        <v/>
      </c>
      <c r="CC38" s="29" t="str">
        <f ca="1">IFERROR(IF(LEN(Hitos34[[#This Row],[Progreso]])=0,"",IF(AND(CC$7=$E38,$F38=1),Marcador_de_hito,"")),"")</f>
        <v/>
      </c>
      <c r="CD38" s="29" t="str">
        <f ca="1">IFERROR(IF(LEN(Hitos34[[#This Row],[Inicio]])=0,"",IF(AND(CD$7=$E38,$F38=1),Marcador_de_hito,"")),"")</f>
        <v/>
      </c>
      <c r="CE38" s="29" t="str">
        <f ca="1">IFERROR(IF(LEN(Hitos34[[#This Row],[Días]])=0,"",IF(AND(CE$7=$E38,$F38=1),Marcador_de_hito,"")),"")</f>
        <v/>
      </c>
      <c r="CF38" s="29" t="str">
        <f ca="1">IFERROR(IF(LEN(Hitos34[[#This Row],[Descripción del hito]])=0,"",IF(AND(CF$7=$E38,$F38=1),Marcador_de_hito,"")),"")</f>
        <v/>
      </c>
      <c r="CG38" s="29" t="str">
        <f>IFERROR(IF(LEN(Hitos34[[#This Row],[Asignado a]])=0,"",IF(AND(CG$7=$E38,$F38=1),Marcador_de_hito,"")),"")</f>
        <v/>
      </c>
      <c r="CH38" s="29" t="str">
        <f ca="1">IFERROR(IF(LEN(Hitos34[[#This Row],[Progreso]])=0,"",IF(AND(CH$7=$E38,$F38=1),Marcador_de_hito,"")),"")</f>
        <v/>
      </c>
      <c r="CI38" s="29" t="str">
        <f ca="1">IFERROR(IF(LEN(Hitos34[[#This Row],[Inicio]])=0,"",IF(AND(CI$7=$E38,$F38=1),Marcador_de_hito,"")),"")</f>
        <v/>
      </c>
      <c r="CJ38" s="29" t="str">
        <f ca="1">IFERROR(IF(LEN(Hitos34[[#This Row],[Días]])=0,"",IF(AND(CJ$7=$E38,$F38=1),Marcador_de_hito,"")),"")</f>
        <v/>
      </c>
      <c r="CK38" s="29" t="str">
        <f ca="1">IFERROR(IF(LEN(Hitos34[[#This Row],[Descripción del hito]])=0,"",IF(AND(CK$7=$E38,$F38=1),Marcador_de_hito,"")),"")</f>
        <v/>
      </c>
      <c r="CL38" s="29" t="str">
        <f>IFERROR(IF(LEN(Hitos34[[#This Row],[Asignado a]])=0,"",IF(AND(CL$7=$E38,$F38=1),Marcador_de_hito,"")),"")</f>
        <v/>
      </c>
      <c r="CM38" s="29" t="str">
        <f ca="1">IFERROR(IF(LEN(Hitos34[[#This Row],[Progreso]])=0,"",IF(AND(CM$7=$E38,$F38=1),Marcador_de_hito,"")),"")</f>
        <v/>
      </c>
      <c r="CN38" s="29" t="str">
        <f ca="1">IFERROR(IF(LEN(Hitos34[[#This Row],[Inicio]])=0,"",IF(AND(CN$7=$E38,$F38=1),Marcador_de_hito,"")),"")</f>
        <v/>
      </c>
      <c r="CO38" s="29" t="str">
        <f ca="1">IFERROR(IF(LEN(Hitos34[[#This Row],[Días]])=0,"",IF(AND(CO$7=$E38,$F38=1),Marcador_de_hito,"")),"")</f>
        <v/>
      </c>
      <c r="CP38" s="29" t="str">
        <f ca="1">IFERROR(IF(LEN(Hitos34[[#This Row],[Descripción del hito]])=0,"",IF(AND(CP$7=$E38,$F38=1),Marcador_de_hito,"")),"")</f>
        <v/>
      </c>
      <c r="CQ38" s="29" t="str">
        <f>IFERROR(IF(LEN(Hitos34[[#This Row],[Asignado a]])=0,"",IF(AND(CQ$7=$E38,$F38=1),Marcador_de_hito,"")),"")</f>
        <v/>
      </c>
      <c r="CR38" s="29" t="str">
        <f ca="1">IFERROR(IF(LEN(Hitos34[[#This Row],[Progreso]])=0,"",IF(AND(CR$7=$E38,$F38=1),Marcador_de_hito,"")),"")</f>
        <v/>
      </c>
      <c r="CS38" s="29" t="str">
        <f ca="1">IFERROR(IF(LEN(Hitos34[[#This Row],[Inicio]])=0,"",IF(AND(CS$7=$E38,$F38=1),Marcador_de_hito,"")),"")</f>
        <v/>
      </c>
      <c r="CT38" s="29" t="str">
        <f ca="1">IFERROR(IF(LEN(Hitos34[[#This Row],[Días]])=0,"",IF(AND(CT$7=$E38,$F38=1),Marcador_de_hito,"")),"")</f>
        <v/>
      </c>
      <c r="CU38" s="29" t="str">
        <f ca="1">IFERROR(IF(LEN(Hitos34[[#This Row],[Descripción del hito]])=0,"",IF(AND(CU$7=$E38,$F38=1),Marcador_de_hito,"")),"")</f>
        <v/>
      </c>
      <c r="CV38" s="29" t="str">
        <f>IFERROR(IF(LEN(Hitos34[[#This Row],[Asignado a]])=0,"",IF(AND(CV$7=$E38,$F38=1),Marcador_de_hito,"")),"")</f>
        <v/>
      </c>
      <c r="CW38" s="29" t="str">
        <f ca="1">IFERROR(IF(LEN(Hitos34[[#This Row],[Progreso]])=0,"",IF(AND(CW$7=$E38,$F38=1),Marcador_de_hito,"")),"")</f>
        <v/>
      </c>
      <c r="CX38" s="29" t="str">
        <f ca="1">IFERROR(IF(LEN(Hitos34[[#This Row],[Inicio]])=0,"",IF(AND(CX$7=$E38,$F38=1),Marcador_de_hito,"")),"")</f>
        <v/>
      </c>
      <c r="CY38" s="29" t="str">
        <f ca="1">IFERROR(IF(LEN(Hitos34[[#This Row],[Días]])=0,"",IF(AND(CY$7=$E38,$F38=1),Marcador_de_hito,"")),"")</f>
        <v/>
      </c>
      <c r="CZ38" s="29" t="str">
        <f ca="1">IFERROR(IF(LEN(Hitos34[[#This Row],[Descripción del hito]])=0,"",IF(AND(CZ$7=$E38,$F38=1),Marcador_de_hito,"")),"")</f>
        <v/>
      </c>
      <c r="DA38" s="29" t="str">
        <f>IFERROR(IF(LEN(Hitos34[[#This Row],[Asignado a]])=0,"",IF(AND(DA$7=$E38,$F38=1),Marcador_de_hito,"")),"")</f>
        <v/>
      </c>
      <c r="DB38" s="29" t="str">
        <f ca="1">IFERROR(IF(LEN(Hitos34[[#This Row],[Progreso]])=0,"",IF(AND(DB$7=$E38,$F38=1),Marcador_de_hito,"")),"")</f>
        <v/>
      </c>
      <c r="DC38" s="29" t="str">
        <f ca="1">IFERROR(IF(LEN(Hitos34[[#This Row],[Inicio]])=0,"",IF(AND(DC$7=$E38,$F38=1),Marcador_de_hito,"")),"")</f>
        <v/>
      </c>
      <c r="DD38" s="29" t="str">
        <f ca="1">IFERROR(IF(LEN(Hitos34[[#This Row],[Días]])=0,"",IF(AND(DD$7=$E38,$F38=1),Marcador_de_hito,"")),"")</f>
        <v/>
      </c>
      <c r="DE38" s="29" t="str">
        <f ca="1">IFERROR(IF(LEN(Hitos34[[#This Row],[Descripción del hito]])=0,"",IF(AND(DE$7=$E38,$F38=1),Marcador_de_hito,"")),"")</f>
        <v/>
      </c>
      <c r="DF38" s="29" t="str">
        <f>IFERROR(IF(LEN(Hitos34[[#This Row],[Asignado a]])=0,"",IF(AND(DF$7=$E38,$F38=1),Marcador_de_hito,"")),"")</f>
        <v/>
      </c>
      <c r="DG38" s="29" t="str">
        <f ca="1">IFERROR(IF(LEN(Hitos34[[#This Row],[Progreso]])=0,"",IF(AND(DG$7=$E38,$F38=1),Marcador_de_hito,"")),"")</f>
        <v/>
      </c>
      <c r="DH38" s="29" t="str">
        <f ca="1">IFERROR(IF(LEN(Hitos34[[#This Row],[Inicio]])=0,"",IF(AND(DH$7=$E38,$F38=1),Marcador_de_hito,"")),"")</f>
        <v/>
      </c>
      <c r="DI38" s="29" t="str">
        <f ca="1">IFERROR(IF(LEN(Hitos34[[#This Row],[Días]])=0,"",IF(AND(DI$7=$E38,$F38=1),Marcador_de_hito,"")),"")</f>
        <v/>
      </c>
      <c r="DJ38" s="29" t="str">
        <f ca="1">IFERROR(IF(LEN(Hitos34[[#This Row],[Descripción del hito]])=0,"",IF(AND(DJ$7=$E38,$F38=1),Marcador_de_hito,"")),"")</f>
        <v/>
      </c>
      <c r="DK38" s="29" t="str">
        <f>IFERROR(IF(LEN(Hitos34[[#This Row],[Asignado a]])=0,"",IF(AND(DK$7=$E38,$F38=1),Marcador_de_hito,"")),"")</f>
        <v/>
      </c>
      <c r="DL38" s="29" t="str">
        <f ca="1">IFERROR(IF(LEN(Hitos34[[#This Row],[Progreso]])=0,"",IF(AND(DL$7=$E38,$F38=1),Marcador_de_hito,"")),"")</f>
        <v/>
      </c>
      <c r="DM38" s="29" t="str">
        <f ca="1">IFERROR(IF(LEN(Hitos34[[#This Row],[Inicio]])=0,"",IF(AND(DM$7=$E38,$F38=1),Marcador_de_hito,"")),"")</f>
        <v/>
      </c>
      <c r="DN38" s="29" t="str">
        <f ca="1">IFERROR(IF(LEN(Hitos34[[#This Row],[Días]])=0,"",IF(AND(DN$7=$E38,$F38=1),Marcador_de_hito,"")),"")</f>
        <v/>
      </c>
      <c r="DO38" s="29" t="str">
        <f ca="1">IFERROR(IF(LEN(Hitos34[[#This Row],[Descripción del hito]])=0,"",IF(AND(DO$7=$E38,$F38=1),Marcador_de_hito,"")),"")</f>
        <v/>
      </c>
      <c r="DP38" s="29" t="str">
        <f>IFERROR(IF(LEN(Hitos34[[#This Row],[Asignado a]])=0,"",IF(AND(DP$7=$E38,$F38=1),Marcador_de_hito,"")),"")</f>
        <v/>
      </c>
      <c r="DQ38" s="29" t="str">
        <f ca="1">IFERROR(IF(LEN(Hitos34[[#This Row],[Progreso]])=0,"",IF(AND(DQ$7=$E38,$F38=1),Marcador_de_hito,"")),"")</f>
        <v/>
      </c>
      <c r="DR38" s="29" t="str">
        <f ca="1">IFERROR(IF(LEN(Hitos34[[#This Row],[Inicio]])=0,"",IF(AND(DR$7=$E38,$F38=1),Marcador_de_hito,"")),"")</f>
        <v/>
      </c>
      <c r="DS38" s="29" t="str">
        <f ca="1">IFERROR(IF(LEN(Hitos34[[#This Row],[Días]])=0,"",IF(AND(DS$7=$E38,$F38=1),Marcador_de_hito,"")),"")</f>
        <v/>
      </c>
      <c r="DT38" s="29" t="str">
        <f ca="1">IFERROR(IF(LEN(Hitos34[[#This Row],[Descripción del hito]])=0,"",IF(AND(DT$7=$E38,$F38=1),Marcador_de_hito,"")),"")</f>
        <v/>
      </c>
      <c r="DU38" s="29" t="str">
        <f>IFERROR(IF(LEN(Hitos34[[#This Row],[Asignado a]])=0,"",IF(AND(DU$7=$E38,$F38=1),Marcador_de_hito,"")),"")</f>
        <v/>
      </c>
      <c r="DV38" s="29" t="str">
        <f ca="1">IFERROR(IF(LEN(Hitos34[[#This Row],[Progreso]])=0,"",IF(AND(DV$7=$E38,$F38=1),Marcador_de_hito,"")),"")</f>
        <v/>
      </c>
      <c r="DW38" s="29" t="str">
        <f ca="1">IFERROR(IF(LEN(Hitos34[[#This Row],[Inicio]])=0,"",IF(AND(DW$7=$E38,$F38=1),Marcador_de_hito,"")),"")</f>
        <v/>
      </c>
      <c r="DX38" s="29" t="str">
        <f ca="1">IFERROR(IF(LEN(Hitos34[[#This Row],[Días]])=0,"",IF(AND(DX$7=$E38,$F38=1),Marcador_de_hito,"")),"")</f>
        <v/>
      </c>
      <c r="DY38" s="29" t="str">
        <f ca="1">IFERROR(IF(LEN(Hitos34[[#This Row],[Descripción del hito]])=0,"",IF(AND(DY$7=$E38,$F38=1),Marcador_de_hito,"")),"")</f>
        <v/>
      </c>
      <c r="DZ38" s="29" t="str">
        <f>IFERROR(IF(LEN(Hitos34[[#This Row],[Asignado a]])=0,"",IF(AND(DZ$7=$E38,$F38=1),Marcador_de_hito,"")),"")</f>
        <v/>
      </c>
      <c r="EA38" s="29" t="str">
        <f ca="1">IFERROR(IF(LEN(Hitos34[[#This Row],[Progreso]])=0,"",IF(AND(EA$7=$E38,$F38=1),Marcador_de_hito,"")),"")</f>
        <v/>
      </c>
      <c r="EB38" s="29" t="str">
        <f ca="1">IFERROR(IF(LEN(Hitos34[[#This Row],[Inicio]])=0,"",IF(AND(EB$7=$E38,$F38=1),Marcador_de_hito,"")),"")</f>
        <v/>
      </c>
      <c r="EC38" s="29" t="str">
        <f ca="1">IFERROR(IF(LEN(Hitos34[[#This Row],[Días]])=0,"",IF(AND(EC$7=$E38,$F38=1),Marcador_de_hito,"")),"")</f>
        <v/>
      </c>
      <c r="ED38" s="29" t="str">
        <f ca="1">IFERROR(IF(LEN(Hitos34[[#This Row],[Descripción del hito]])=0,"",IF(AND(ED$7=$E38,$F38=1),Marcador_de_hito,"")),"")</f>
        <v/>
      </c>
      <c r="EE38" s="29" t="str">
        <f>IFERROR(IF(LEN(Hitos34[[#This Row],[Asignado a]])=0,"",IF(AND(EE$7=$E38,$F38=1),Marcador_de_hito,"")),"")</f>
        <v/>
      </c>
      <c r="EF38" s="29" t="str">
        <f ca="1">IFERROR(IF(LEN(Hitos34[[#This Row],[Progreso]])=0,"",IF(AND(EF$7=$E38,$F38=1),Marcador_de_hito,"")),"")</f>
        <v/>
      </c>
      <c r="EG38" s="29" t="str">
        <f ca="1">IFERROR(IF(LEN(Hitos34[[#This Row],[Inicio]])=0,"",IF(AND(EG$7=$E38,$F38=1),Marcador_de_hito,"")),"")</f>
        <v/>
      </c>
      <c r="EH38" s="29" t="str">
        <f ca="1">IFERROR(IF(LEN(Hitos34[[#This Row],[Días]])=0,"",IF(AND(EH$7=$E38,$F38=1),Marcador_de_hito,"")),"")</f>
        <v/>
      </c>
      <c r="EI38" s="29" t="str">
        <f ca="1">IFERROR(IF(LEN(Hitos34[[#This Row],[Descripción del hito]])=0,"",IF(AND(EI$7=$E38,$F38=1),Marcador_de_hito,"")),"")</f>
        <v/>
      </c>
      <c r="EJ38" s="29" t="str">
        <f>IFERROR(IF(LEN(Hitos34[[#This Row],[Asignado a]])=0,"",IF(AND(EJ$7=$E38,$F38=1),Marcador_de_hito,"")),"")</f>
        <v/>
      </c>
      <c r="EK38" s="29" t="str">
        <f ca="1">IFERROR(IF(LEN(Hitos34[[#This Row],[Progreso]])=0,"",IF(AND(EK$7=$E38,$F38=1),Marcador_de_hito,"")),"")</f>
        <v/>
      </c>
      <c r="EL38" s="29" t="str">
        <f ca="1">IFERROR(IF(LEN(Hitos34[[#This Row],[Inicio]])=0,"",IF(AND(EL$7=$E38,$F38=1),Marcador_de_hito,"")),"")</f>
        <v/>
      </c>
      <c r="EM38" s="29" t="str">
        <f ca="1">IFERROR(IF(LEN(Hitos34[[#This Row],[Días]])=0,"",IF(AND(EM$7=$E38,$F38=1),Marcador_de_hito,"")),"")</f>
        <v/>
      </c>
      <c r="EN38" s="29" t="str">
        <f ca="1">IFERROR(IF(LEN(Hitos34[[#This Row],[Descripción del hito]])=0,"",IF(AND(EN$7=$E38,$F38=1),Marcador_de_hito,"")),"")</f>
        <v/>
      </c>
      <c r="EO38" s="29" t="str">
        <f>IFERROR(IF(LEN(Hitos34[[#This Row],[Asignado a]])=0,"",IF(AND(EO$7=$E38,$F38=1),Marcador_de_hito,"")),"")</f>
        <v/>
      </c>
      <c r="EP38" s="29" t="str">
        <f ca="1">IFERROR(IF(LEN(Hitos34[[#This Row],[Progreso]])=0,"",IF(AND(EP$7=$E38,$F38=1),Marcador_de_hito,"")),"")</f>
        <v/>
      </c>
      <c r="EQ38" s="29" t="str">
        <f ca="1">IFERROR(IF(LEN(Hitos34[[#This Row],[Inicio]])=0,"",IF(AND(EQ$7=$E38,$F38=1),Marcador_de_hito,"")),"")</f>
        <v/>
      </c>
      <c r="ER38" s="29" t="str">
        <f ca="1">IFERROR(IF(LEN(Hitos34[[#This Row],[Días]])=0,"",IF(AND(ER$7=$E38,$F38=1),Marcador_de_hito,"")),"")</f>
        <v/>
      </c>
      <c r="ES38" s="29" t="str">
        <f ca="1">IFERROR(IF(LEN(Hitos34[[#This Row],[Descripción del hito]])=0,"",IF(AND(ES$7=$E38,$F38=1),Marcador_de_hito,"")),"")</f>
        <v/>
      </c>
      <c r="ET38" s="29" t="str">
        <f>IFERROR(IF(LEN(Hitos34[[#This Row],[Asignado a]])=0,"",IF(AND(ET$7=$E38,$F38=1),Marcador_de_hito,"")),"")</f>
        <v/>
      </c>
      <c r="EU38" s="29" t="str">
        <f ca="1">IFERROR(IF(LEN(Hitos34[[#This Row],[Progreso]])=0,"",IF(AND(EU$7=$E38,$F38=1),Marcador_de_hito,"")),"")</f>
        <v/>
      </c>
      <c r="EV38" s="29" t="str">
        <f ca="1">IFERROR(IF(LEN(Hitos34[[#This Row],[Inicio]])=0,"",IF(AND(EV$7=$E38,$F38=1),Marcador_de_hito,"")),"")</f>
        <v/>
      </c>
      <c r="EW38" s="29" t="str">
        <f ca="1">IFERROR(IF(LEN(Hitos34[[#This Row],[Días]])=0,"",IF(AND(EW$7=$E38,$F38=1),Marcador_de_hito,"")),"")</f>
        <v/>
      </c>
      <c r="EX38" s="29" t="str">
        <f ca="1">IFERROR(IF(LEN(Hitos34[[#This Row],[Descripción del hito]])=0,"",IF(AND(EX$7=$E38,$F38=1),Marcador_de_hito,"")),"")</f>
        <v/>
      </c>
      <c r="EY38" s="29" t="str">
        <f>IFERROR(IF(LEN(Hitos34[[#This Row],[Asignado a]])=0,"",IF(AND(EY$7=$E38,$F38=1),Marcador_de_hito,"")),"")</f>
        <v/>
      </c>
      <c r="EZ38" s="29" t="str">
        <f ca="1">IFERROR(IF(LEN(Hitos34[[#This Row],[Progreso]])=0,"",IF(AND(EZ$7=$E38,$F38=1),Marcador_de_hito,"")),"")</f>
        <v/>
      </c>
    </row>
    <row r="39" spans="1:156" s="1" customFormat="1" ht="30" customHeight="1" outlineLevel="1" x14ac:dyDescent="0.3">
      <c r="A39" s="9"/>
      <c r="B39" s="52" t="s">
        <v>44</v>
      </c>
      <c r="C39" s="17"/>
      <c r="D39" s="91">
        <v>1</v>
      </c>
      <c r="E39" s="45">
        <f>DATE(2023, 7, 6)</f>
        <v>45113</v>
      </c>
      <c r="F39" s="16">
        <v>3</v>
      </c>
      <c r="G39" s="30"/>
      <c r="H39" s="29" t="str">
        <f ca="1">IFERROR(IF(LEN(Hitos34[[#This Row],[Días]])=0,"",IF(AND(H$7=$E39,$F39=1),Marcador_de_hito,"")),"")</f>
        <v/>
      </c>
      <c r="I39" s="29" t="str">
        <f ca="1">IFERROR(IF(LEN(Hitos34[[#This Row],[Días]])=0,"",IF(AND(I$7=$E39,$F39=1),Marcador_de_hito,"")),"")</f>
        <v/>
      </c>
      <c r="J39" s="29" t="str">
        <f ca="1">IFERROR(IF(LEN(Hitos34[[#This Row],[Días]])=0,"",IF(AND(J$7=$E39,$F39=1),Marcador_de_hito,"")),"")</f>
        <v/>
      </c>
      <c r="K39" s="29" t="str">
        <f ca="1">IFERROR(IF(LEN(Hitos34[[#This Row],[Días]])=0,"",IF(AND(K$7=$E39,$F39=1),Marcador_de_hito,"")),"")</f>
        <v/>
      </c>
      <c r="L39" s="29" t="str">
        <f ca="1">IFERROR(IF(LEN(Hitos34[[#This Row],[Días]])=0,"",IF(AND(L$7=$E39,$F39=1),Marcador_de_hito,"")),"")</f>
        <v/>
      </c>
      <c r="M39" s="29" t="str">
        <f ca="1">IFERROR(IF(LEN(Hitos34[[#This Row],[Días]])=0,"",IF(AND(M$7=$E39,$F39=1),Marcador_de_hito,"")),"")</f>
        <v/>
      </c>
      <c r="N39" s="29" t="str">
        <f ca="1">IFERROR(IF(LEN(Hitos34[[#This Row],[Días]])=0,"",IF(AND(N$7=$E39,$F39=1),Marcador_de_hito,"")),"")</f>
        <v/>
      </c>
      <c r="O39" s="29" t="str">
        <f ca="1">IFERROR(IF(LEN(Hitos34[[#This Row],[Días]])=0,"",IF(AND(O$7=$E39,$F39=1),Marcador_de_hito,"")),"")</f>
        <v/>
      </c>
      <c r="P39" s="29" t="str">
        <f ca="1">IFERROR(IF(LEN(Hitos34[[#This Row],[Días]])=0,"",IF(AND(P$7=$E39,$F39=1),Marcador_de_hito,"")),"")</f>
        <v/>
      </c>
      <c r="Q39" s="29" t="str">
        <f ca="1">IFERROR(IF(LEN(Hitos34[[#This Row],[Días]])=0,"",IF(AND(Q$7=$E39,$F39=1),Marcador_de_hito,"")),"")</f>
        <v/>
      </c>
      <c r="R39" s="29" t="str">
        <f ca="1">IFERROR(IF(LEN(Hitos34[[#This Row],[Días]])=0,"",IF(AND(R$7=$E39,$F39=1),Marcador_de_hito,"")),"")</f>
        <v/>
      </c>
      <c r="S39" s="29" t="str">
        <f ca="1">IFERROR(IF(LEN(Hitos34[[#This Row],[Días]])=0,"",IF(AND(S$7=$E39,$F39=1),Marcador_de_hito,"")),"")</f>
        <v/>
      </c>
      <c r="T39" s="29" t="str">
        <f ca="1">IFERROR(IF(LEN(Hitos34[[#This Row],[Días]])=0,"",IF(AND(T$7=$E39,$F39=1),Marcador_de_hito,"")),"")</f>
        <v/>
      </c>
      <c r="U39" s="29" t="str">
        <f ca="1">IFERROR(IF(LEN(Hitos34[[#This Row],[Días]])=0,"",IF(AND(U$7=$E39,$F39=1),Marcador_de_hito,"")),"")</f>
        <v/>
      </c>
      <c r="V39" s="29" t="str">
        <f ca="1">IFERROR(IF(LEN(Hitos34[[#This Row],[Días]])=0,"",IF(AND(V$7=$E39,$F39=1),Marcador_de_hito,"")),"")</f>
        <v/>
      </c>
      <c r="W39" s="29" t="str">
        <f ca="1">IFERROR(IF(LEN(Hitos34[[#This Row],[Días]])=0,"",IF(AND(W$7=$E39,$F39=1),Marcador_de_hito,"")),"")</f>
        <v/>
      </c>
      <c r="X39" s="29" t="str">
        <f ca="1">IFERROR(IF(LEN(Hitos34[[#This Row],[Días]])=0,"",IF(AND(X$7=$E39,$F39=1),Marcador_de_hito,"")),"")</f>
        <v/>
      </c>
      <c r="Y39" s="29" t="str">
        <f ca="1">IFERROR(IF(LEN(Hitos34[[#This Row],[Días]])=0,"",IF(AND(Y$7=$E39,$F39=1),Marcador_de_hito,"")),"")</f>
        <v/>
      </c>
      <c r="Z39" s="29" t="str">
        <f ca="1">IFERROR(IF(LEN(Hitos34[[#This Row],[Días]])=0,"",IF(AND(Z$7=$E39,$F39=1),Marcador_de_hito,"")),"")</f>
        <v/>
      </c>
      <c r="AA39" s="29" t="str">
        <f ca="1">IFERROR(IF(LEN(Hitos34[[#This Row],[Días]])=0,"",IF(AND(AA$7=$E39,$F39=1),Marcador_de_hito,"")),"")</f>
        <v/>
      </c>
      <c r="AB39" s="29" t="str">
        <f ca="1">IFERROR(IF(LEN(Hitos34[[#This Row],[Días]])=0,"",IF(AND(AB$7=$E39,$F39=1),Marcador_de_hito,"")),"")</f>
        <v/>
      </c>
      <c r="AC39" s="29" t="str">
        <f ca="1">IFERROR(IF(LEN(Hitos34[[#This Row],[Días]])=0,"",IF(AND(AC$7=$E39,$F39=1),Marcador_de_hito,"")),"")</f>
        <v/>
      </c>
      <c r="AD39" s="29" t="str">
        <f ca="1">IFERROR(IF(LEN(Hitos34[[#This Row],[Días]])=0,"",IF(AND(AD$7=$E39,$F39=1),Marcador_de_hito,"")),"")</f>
        <v/>
      </c>
      <c r="AE39" s="29" t="str">
        <f ca="1">IFERROR(IF(LEN(Hitos34[[#This Row],[Días]])=0,"",IF(AND(AE$7=$E39,$F39=1),Marcador_de_hito,"")),"")</f>
        <v/>
      </c>
      <c r="AF39" s="29" t="str">
        <f ca="1">IFERROR(IF(LEN(Hitos34[[#This Row],[Días]])=0,"",IF(AND(AF$7=$E39,$F39=1),Marcador_de_hito,"")),"")</f>
        <v/>
      </c>
      <c r="AG39" s="29" t="str">
        <f ca="1">IFERROR(IF(LEN(Hitos34[[#This Row],[Días]])=0,"",IF(AND(AG$7=$E39,$F39=1),Marcador_de_hito,"")),"")</f>
        <v/>
      </c>
      <c r="AH39" s="29" t="str">
        <f ca="1">IFERROR(IF(LEN(Hitos34[[#This Row],[Días]])=0,"",IF(AND(AH$7=$E39,$F39=1),Marcador_de_hito,"")),"")</f>
        <v/>
      </c>
      <c r="AI39" s="29" t="str">
        <f ca="1">IFERROR(IF(LEN(Hitos34[[#This Row],[Días]])=0,"",IF(AND(AI$7=$E39,$F39=1),Marcador_de_hito,"")),"")</f>
        <v/>
      </c>
      <c r="AJ39" s="29" t="str">
        <f ca="1">IFERROR(IF(LEN(Hitos34[[#This Row],[Días]])=0,"",IF(AND(AJ$7=$E39,$F39=1),Marcador_de_hito,"")),"")</f>
        <v/>
      </c>
      <c r="AK39" s="29" t="str">
        <f ca="1">IFERROR(IF(LEN(Hitos34[[#This Row],[Días]])=0,"",IF(AND(AK$7=$E39,$F39=1),Marcador_de_hito,"")),"")</f>
        <v/>
      </c>
      <c r="AL39" s="29" t="str">
        <f ca="1">IFERROR(IF(LEN(Hitos34[[#This Row],[Días]])=0,"",IF(AND(AL$7=$E39,$F39=1),Marcador_de_hito,"")),"")</f>
        <v/>
      </c>
      <c r="AM39" s="29" t="str">
        <f ca="1">IFERROR(IF(LEN(Hitos34[[#This Row],[Días]])=0,"",IF(AND(AM$7=$E39,$F39=1),Marcador_de_hito,"")),"")</f>
        <v/>
      </c>
      <c r="AN39" s="29" t="str">
        <f ca="1">IFERROR(IF(LEN(Hitos34[[#This Row],[Días]])=0,"",IF(AND(AN$7=$E39,$F39=1),Marcador_de_hito,"")),"")</f>
        <v/>
      </c>
      <c r="AO39" s="29" t="str">
        <f ca="1">IFERROR(IF(LEN(Hitos34[[#This Row],[Días]])=0,"",IF(AND(AO$7=$E39,$F39=1),Marcador_de_hito,"")),"")</f>
        <v/>
      </c>
      <c r="AP39" s="29" t="str">
        <f ca="1">IFERROR(IF(LEN(Hitos34[[#This Row],[Días]])=0,"",IF(AND(AP$7=$E39,$F39=1),Marcador_de_hito,"")),"")</f>
        <v/>
      </c>
      <c r="AQ39" s="29" t="str">
        <f ca="1">IFERROR(IF(LEN(Hitos34[[#This Row],[Días]])=0,"",IF(AND(AQ$7=$E39,$F39=1),Marcador_de_hito,"")),"")</f>
        <v/>
      </c>
      <c r="AR39" s="29" t="str">
        <f ca="1">IFERROR(IF(LEN(Hitos34[[#This Row],[Días]])=0,"",IF(AND(AR$7=$E39,$F39=1),Marcador_de_hito,"")),"")</f>
        <v/>
      </c>
      <c r="AS39" s="29" t="str">
        <f ca="1">IFERROR(IF(LEN(Hitos34[[#This Row],[Días]])=0,"",IF(AND(AS$7=$E39,$F39=1),Marcador_de_hito,"")),"")</f>
        <v/>
      </c>
      <c r="AT39" s="29" t="str">
        <f ca="1">IFERROR(IF(LEN(Hitos34[[#This Row],[Días]])=0,"",IF(AND(AT$7=$E39,$F39=1),Marcador_de_hito,"")),"")</f>
        <v/>
      </c>
      <c r="AU39" s="29" t="str">
        <f ca="1">IFERROR(IF(LEN(Hitos34[[#This Row],[Días]])=0,"",IF(AND(AU$7=$E39,$F39=1),Marcador_de_hito,"")),"")</f>
        <v/>
      </c>
      <c r="AV39" s="29" t="str">
        <f ca="1">IFERROR(IF(LEN(Hitos34[[#This Row],[Días]])=0,"",IF(AND(AV$7=$E39,$F39=1),Marcador_de_hito,"")),"")</f>
        <v/>
      </c>
      <c r="AW39" s="29" t="str">
        <f ca="1">IFERROR(IF(LEN(Hitos34[[#This Row],[Días]])=0,"",IF(AND(AW$7=$E39,$F39=1),Marcador_de_hito,"")),"")</f>
        <v/>
      </c>
      <c r="AX39" s="29" t="str">
        <f ca="1">IFERROR(IF(LEN(Hitos34[[#This Row],[Días]])=0,"",IF(AND(AX$7=$E39,$F39=1),Marcador_de_hito,"")),"")</f>
        <v/>
      </c>
      <c r="AY39" s="29" t="str">
        <f ca="1">IFERROR(IF(LEN(Hitos34[[#This Row],[Días]])=0,"",IF(AND(AY$7=$E39,$F39=1),Marcador_de_hito,"")),"")</f>
        <v/>
      </c>
      <c r="AZ39" s="29" t="str">
        <f ca="1">IFERROR(IF(LEN(Hitos34[[#This Row],[Días]])=0,"",IF(AND(AZ$7=$E39,$F39=1),Marcador_de_hito,"")),"")</f>
        <v/>
      </c>
      <c r="BA39" s="29" t="str">
        <f ca="1">IFERROR(IF(LEN(Hitos34[[#This Row],[Días]])=0,"",IF(AND(BA$7=$E39,$F39=1),Marcador_de_hito,"")),"")</f>
        <v/>
      </c>
      <c r="BB39" s="29" t="str">
        <f ca="1">IFERROR(IF(LEN(Hitos34[[#This Row],[Días]])=0,"",IF(AND(BB$7=$E39,$F39=1),Marcador_de_hito,"")),"")</f>
        <v/>
      </c>
      <c r="BC39" s="29" t="str">
        <f ca="1">IFERROR(IF(LEN(Hitos34[[#This Row],[Días]])=0,"",IF(AND(BC$7=$E39,$F39=1),Marcador_de_hito,"")),"")</f>
        <v/>
      </c>
      <c r="BD39" s="29" t="str">
        <f ca="1">IFERROR(IF(LEN(Hitos34[[#This Row],[Días]])=0,"",IF(AND(BD$7=$E39,$F39=1),Marcador_de_hito,"")),"")</f>
        <v/>
      </c>
      <c r="BE39" s="29" t="str">
        <f ca="1">IFERROR(IF(LEN(Hitos34[[#This Row],[Días]])=0,"",IF(AND(BE$7=$E39,$F39=1),Marcador_de_hito,"")),"")</f>
        <v/>
      </c>
      <c r="BF39" s="29" t="str">
        <f ca="1">IFERROR(IF(LEN(Hitos34[[#This Row],[Días]])=0,"",IF(AND(BF$7=$E39,$F39=1),Marcador_de_hito,"")),"")</f>
        <v/>
      </c>
      <c r="BG39" s="29" t="str">
        <f ca="1">IFERROR(IF(LEN(Hitos34[[#This Row],[Días]])=0,"",IF(AND(BG$7=$E39,$F39=1),Marcador_de_hito,"")),"")</f>
        <v/>
      </c>
      <c r="BH39" s="29" t="str">
        <f ca="1">IFERROR(IF(LEN(Hitos34[[#This Row],[Días]])=0,"",IF(AND(BH$7=$E39,$F39=1),Marcador_de_hito,"")),"")</f>
        <v/>
      </c>
      <c r="BI39" s="29" t="str">
        <f ca="1">IFERROR(IF(LEN(Hitos34[[#This Row],[Días]])=0,"",IF(AND(BI$7=$E39,$F39=1),Marcador_de_hito,"")),"")</f>
        <v/>
      </c>
      <c r="BJ39" s="29" t="str">
        <f ca="1">IFERROR(IF(LEN(Hitos34[[#This Row],[Días]])=0,"",IF(AND(BJ$7=$E39,$F39=1),Marcador_de_hito,"")),"")</f>
        <v/>
      </c>
      <c r="BK39" s="29" t="str">
        <f ca="1">IFERROR(IF(LEN(Hitos34[[#This Row],[Días]])=0,"",IF(AND(BK$7=$E39,$F39=1),Marcador_de_hito,"")),"")</f>
        <v/>
      </c>
      <c r="BL39" s="29" t="str">
        <f ca="1">IFERROR(IF(LEN(Hitos34[[#This Row],[Descripción del hito]])=0,"",IF(AND(BL$7=$E39,$F39=1),Marcador_de_hito,"")),"")</f>
        <v/>
      </c>
      <c r="BM39" s="29" t="str">
        <f>IFERROR(IF(LEN(Hitos34[[#This Row],[Asignado a]])=0,"",IF(AND(BM$7=$E39,$F39=1),Marcador_de_hito,"")),"")</f>
        <v/>
      </c>
      <c r="BN39" s="29" t="str">
        <f ca="1">IFERROR(IF(LEN(Hitos34[[#This Row],[Progreso]])=0,"",IF(AND(BN$7=$E39,$F39=1),Marcador_de_hito,"")),"")</f>
        <v/>
      </c>
      <c r="BO39" s="29" t="str">
        <f ca="1">IFERROR(IF(LEN(Hitos34[[#This Row],[Inicio]])=0,"",IF(AND(BO$7=$E39,$F39=1),Marcador_de_hito,"")),"")</f>
        <v/>
      </c>
      <c r="BP39" s="29" t="str">
        <f ca="1">IFERROR(IF(LEN(Hitos34[[#This Row],[Días]])=0,"",IF(AND(BP$7=$E39,$F39=1),Marcador_de_hito,"")),"")</f>
        <v/>
      </c>
      <c r="BQ39" s="29" t="str">
        <f ca="1">IFERROR(IF(LEN(Hitos34[[#This Row],[Descripción del hito]])=0,"",IF(AND(BQ$7=$E39,$F39=1),Marcador_de_hito,"")),"")</f>
        <v/>
      </c>
      <c r="BR39" s="29" t="str">
        <f>IFERROR(IF(LEN(Hitos34[[#This Row],[Asignado a]])=0,"",IF(AND(BR$7=$E39,$F39=1),Marcador_de_hito,"")),"")</f>
        <v/>
      </c>
      <c r="BS39" s="29" t="str">
        <f ca="1">IFERROR(IF(LEN(Hitos34[[#This Row],[Progreso]])=0,"",IF(AND(BS$7=$E39,$F39=1),Marcador_de_hito,"")),"")</f>
        <v/>
      </c>
      <c r="BT39" s="29" t="str">
        <f ca="1">IFERROR(IF(LEN(Hitos34[[#This Row],[Inicio]])=0,"",IF(AND(BT$7=$E39,$F39=1),Marcador_de_hito,"")),"")</f>
        <v/>
      </c>
      <c r="BU39" s="29" t="str">
        <f ca="1">IFERROR(IF(LEN(Hitos34[[#This Row],[Días]])=0,"",IF(AND(BU$7=$E39,$F39=1),Marcador_de_hito,"")),"")</f>
        <v/>
      </c>
      <c r="BV39" s="29" t="str">
        <f ca="1">IFERROR(IF(LEN(Hitos34[[#This Row],[Descripción del hito]])=0,"",IF(AND(BV$7=$E39,$F39=1),Marcador_de_hito,"")),"")</f>
        <v/>
      </c>
      <c r="BW39" s="29" t="str">
        <f>IFERROR(IF(LEN(Hitos34[[#This Row],[Asignado a]])=0,"",IF(AND(BW$7=$E39,$F39=1),Marcador_de_hito,"")),"")</f>
        <v/>
      </c>
      <c r="BX39" s="29" t="str">
        <f ca="1">IFERROR(IF(LEN(Hitos34[[#This Row],[Progreso]])=0,"",IF(AND(BX$7=$E39,$F39=1),Marcador_de_hito,"")),"")</f>
        <v/>
      </c>
      <c r="BY39" s="29" t="str">
        <f ca="1">IFERROR(IF(LEN(Hitos34[[#This Row],[Inicio]])=0,"",IF(AND(BY$7=$E39,$F39=1),Marcador_de_hito,"")),"")</f>
        <v/>
      </c>
      <c r="BZ39" s="29" t="str">
        <f ca="1">IFERROR(IF(LEN(Hitos34[[#This Row],[Días]])=0,"",IF(AND(BZ$7=$E39,$F39=1),Marcador_de_hito,"")),"")</f>
        <v/>
      </c>
      <c r="CA39" s="29" t="str">
        <f ca="1">IFERROR(IF(LEN(Hitos34[[#This Row],[Descripción del hito]])=0,"",IF(AND(CA$7=$E39,$F39=1),Marcador_de_hito,"")),"")</f>
        <v/>
      </c>
      <c r="CB39" s="29" t="str">
        <f>IFERROR(IF(LEN(Hitos34[[#This Row],[Asignado a]])=0,"",IF(AND(CB$7=$E39,$F39=1),Marcador_de_hito,"")),"")</f>
        <v/>
      </c>
      <c r="CC39" s="29" t="str">
        <f ca="1">IFERROR(IF(LEN(Hitos34[[#This Row],[Progreso]])=0,"",IF(AND(CC$7=$E39,$F39=1),Marcador_de_hito,"")),"")</f>
        <v/>
      </c>
      <c r="CD39" s="29" t="str">
        <f ca="1">IFERROR(IF(LEN(Hitos34[[#This Row],[Inicio]])=0,"",IF(AND(CD$7=$E39,$F39=1),Marcador_de_hito,"")),"")</f>
        <v/>
      </c>
      <c r="CE39" s="29" t="str">
        <f ca="1">IFERROR(IF(LEN(Hitos34[[#This Row],[Días]])=0,"",IF(AND(CE$7=$E39,$F39=1),Marcador_de_hito,"")),"")</f>
        <v/>
      </c>
      <c r="CF39" s="29" t="str">
        <f ca="1">IFERROR(IF(LEN(Hitos34[[#This Row],[Descripción del hito]])=0,"",IF(AND(CF$7=$E39,$F39=1),Marcador_de_hito,"")),"")</f>
        <v/>
      </c>
      <c r="CG39" s="29" t="str">
        <f>IFERROR(IF(LEN(Hitos34[[#This Row],[Asignado a]])=0,"",IF(AND(CG$7=$E39,$F39=1),Marcador_de_hito,"")),"")</f>
        <v/>
      </c>
      <c r="CH39" s="29" t="str">
        <f ca="1">IFERROR(IF(LEN(Hitos34[[#This Row],[Progreso]])=0,"",IF(AND(CH$7=$E39,$F39=1),Marcador_de_hito,"")),"")</f>
        <v/>
      </c>
      <c r="CI39" s="29" t="str">
        <f ca="1">IFERROR(IF(LEN(Hitos34[[#This Row],[Inicio]])=0,"",IF(AND(CI$7=$E39,$F39=1),Marcador_de_hito,"")),"")</f>
        <v/>
      </c>
      <c r="CJ39" s="29" t="str">
        <f ca="1">IFERROR(IF(LEN(Hitos34[[#This Row],[Días]])=0,"",IF(AND(CJ$7=$E39,$F39=1),Marcador_de_hito,"")),"")</f>
        <v/>
      </c>
      <c r="CK39" s="29" t="str">
        <f ca="1">IFERROR(IF(LEN(Hitos34[[#This Row],[Descripción del hito]])=0,"",IF(AND(CK$7=$E39,$F39=1),Marcador_de_hito,"")),"")</f>
        <v/>
      </c>
      <c r="CL39" s="29" t="str">
        <f>IFERROR(IF(LEN(Hitos34[[#This Row],[Asignado a]])=0,"",IF(AND(CL$7=$E39,$F39=1),Marcador_de_hito,"")),"")</f>
        <v/>
      </c>
      <c r="CM39" s="29" t="str">
        <f ca="1">IFERROR(IF(LEN(Hitos34[[#This Row],[Progreso]])=0,"",IF(AND(CM$7=$E39,$F39=1),Marcador_de_hito,"")),"")</f>
        <v/>
      </c>
      <c r="CN39" s="29" t="str">
        <f ca="1">IFERROR(IF(LEN(Hitos34[[#This Row],[Inicio]])=0,"",IF(AND(CN$7=$E39,$F39=1),Marcador_de_hito,"")),"")</f>
        <v/>
      </c>
      <c r="CO39" s="29" t="str">
        <f ca="1">IFERROR(IF(LEN(Hitos34[[#This Row],[Días]])=0,"",IF(AND(CO$7=$E39,$F39=1),Marcador_de_hito,"")),"")</f>
        <v/>
      </c>
      <c r="CP39" s="29" t="str">
        <f ca="1">IFERROR(IF(LEN(Hitos34[[#This Row],[Descripción del hito]])=0,"",IF(AND(CP$7=$E39,$F39=1),Marcador_de_hito,"")),"")</f>
        <v/>
      </c>
      <c r="CQ39" s="29" t="str">
        <f>IFERROR(IF(LEN(Hitos34[[#This Row],[Asignado a]])=0,"",IF(AND(CQ$7=$E39,$F39=1),Marcador_de_hito,"")),"")</f>
        <v/>
      </c>
      <c r="CR39" s="29" t="str">
        <f ca="1">IFERROR(IF(LEN(Hitos34[[#This Row],[Progreso]])=0,"",IF(AND(CR$7=$E39,$F39=1),Marcador_de_hito,"")),"")</f>
        <v/>
      </c>
      <c r="CS39" s="29" t="str">
        <f ca="1">IFERROR(IF(LEN(Hitos34[[#This Row],[Inicio]])=0,"",IF(AND(CS$7=$E39,$F39=1),Marcador_de_hito,"")),"")</f>
        <v/>
      </c>
      <c r="CT39" s="29" t="str">
        <f ca="1">IFERROR(IF(LEN(Hitos34[[#This Row],[Días]])=0,"",IF(AND(CT$7=$E39,$F39=1),Marcador_de_hito,"")),"")</f>
        <v/>
      </c>
      <c r="CU39" s="29" t="str">
        <f ca="1">IFERROR(IF(LEN(Hitos34[[#This Row],[Descripción del hito]])=0,"",IF(AND(CU$7=$E39,$F39=1),Marcador_de_hito,"")),"")</f>
        <v/>
      </c>
      <c r="CV39" s="29" t="str">
        <f>IFERROR(IF(LEN(Hitos34[[#This Row],[Asignado a]])=0,"",IF(AND(CV$7=$E39,$F39=1),Marcador_de_hito,"")),"")</f>
        <v/>
      </c>
      <c r="CW39" s="29" t="str">
        <f ca="1">IFERROR(IF(LEN(Hitos34[[#This Row],[Progreso]])=0,"",IF(AND(CW$7=$E39,$F39=1),Marcador_de_hito,"")),"")</f>
        <v/>
      </c>
      <c r="CX39" s="29" t="str">
        <f ca="1">IFERROR(IF(LEN(Hitos34[[#This Row],[Inicio]])=0,"",IF(AND(CX$7=$E39,$F39=1),Marcador_de_hito,"")),"")</f>
        <v/>
      </c>
      <c r="CY39" s="29" t="str">
        <f ca="1">IFERROR(IF(LEN(Hitos34[[#This Row],[Días]])=0,"",IF(AND(CY$7=$E39,$F39=1),Marcador_de_hito,"")),"")</f>
        <v/>
      </c>
      <c r="CZ39" s="29" t="str">
        <f ca="1">IFERROR(IF(LEN(Hitos34[[#This Row],[Descripción del hito]])=0,"",IF(AND(CZ$7=$E39,$F39=1),Marcador_de_hito,"")),"")</f>
        <v/>
      </c>
      <c r="DA39" s="29" t="str">
        <f>IFERROR(IF(LEN(Hitos34[[#This Row],[Asignado a]])=0,"",IF(AND(DA$7=$E39,$F39=1),Marcador_de_hito,"")),"")</f>
        <v/>
      </c>
      <c r="DB39" s="29" t="str">
        <f ca="1">IFERROR(IF(LEN(Hitos34[[#This Row],[Progreso]])=0,"",IF(AND(DB$7=$E39,$F39=1),Marcador_de_hito,"")),"")</f>
        <v/>
      </c>
      <c r="DC39" s="29" t="str">
        <f ca="1">IFERROR(IF(LEN(Hitos34[[#This Row],[Inicio]])=0,"",IF(AND(DC$7=$E39,$F39=1),Marcador_de_hito,"")),"")</f>
        <v/>
      </c>
      <c r="DD39" s="29" t="str">
        <f ca="1">IFERROR(IF(LEN(Hitos34[[#This Row],[Días]])=0,"",IF(AND(DD$7=$E39,$F39=1),Marcador_de_hito,"")),"")</f>
        <v/>
      </c>
      <c r="DE39" s="29" t="str">
        <f ca="1">IFERROR(IF(LEN(Hitos34[[#This Row],[Descripción del hito]])=0,"",IF(AND(DE$7=$E39,$F39=1),Marcador_de_hito,"")),"")</f>
        <v/>
      </c>
      <c r="DF39" s="29" t="str">
        <f>IFERROR(IF(LEN(Hitos34[[#This Row],[Asignado a]])=0,"",IF(AND(DF$7=$E39,$F39=1),Marcador_de_hito,"")),"")</f>
        <v/>
      </c>
      <c r="DG39" s="29" t="str">
        <f ca="1">IFERROR(IF(LEN(Hitos34[[#This Row],[Progreso]])=0,"",IF(AND(DG$7=$E39,$F39=1),Marcador_de_hito,"")),"")</f>
        <v/>
      </c>
      <c r="DH39" s="29" t="str">
        <f ca="1">IFERROR(IF(LEN(Hitos34[[#This Row],[Inicio]])=0,"",IF(AND(DH$7=$E39,$F39=1),Marcador_de_hito,"")),"")</f>
        <v/>
      </c>
      <c r="DI39" s="29" t="str">
        <f ca="1">IFERROR(IF(LEN(Hitos34[[#This Row],[Días]])=0,"",IF(AND(DI$7=$E39,$F39=1),Marcador_de_hito,"")),"")</f>
        <v/>
      </c>
      <c r="DJ39" s="29" t="str">
        <f ca="1">IFERROR(IF(LEN(Hitos34[[#This Row],[Descripción del hito]])=0,"",IF(AND(DJ$7=$E39,$F39=1),Marcador_de_hito,"")),"")</f>
        <v/>
      </c>
      <c r="DK39" s="29" t="str">
        <f>IFERROR(IF(LEN(Hitos34[[#This Row],[Asignado a]])=0,"",IF(AND(DK$7=$E39,$F39=1),Marcador_de_hito,"")),"")</f>
        <v/>
      </c>
      <c r="DL39" s="29" t="str">
        <f ca="1">IFERROR(IF(LEN(Hitos34[[#This Row],[Progreso]])=0,"",IF(AND(DL$7=$E39,$F39=1),Marcador_de_hito,"")),"")</f>
        <v/>
      </c>
      <c r="DM39" s="29" t="str">
        <f ca="1">IFERROR(IF(LEN(Hitos34[[#This Row],[Inicio]])=0,"",IF(AND(DM$7=$E39,$F39=1),Marcador_de_hito,"")),"")</f>
        <v/>
      </c>
      <c r="DN39" s="29" t="str">
        <f ca="1">IFERROR(IF(LEN(Hitos34[[#This Row],[Días]])=0,"",IF(AND(DN$7=$E39,$F39=1),Marcador_de_hito,"")),"")</f>
        <v/>
      </c>
      <c r="DO39" s="29" t="str">
        <f ca="1">IFERROR(IF(LEN(Hitos34[[#This Row],[Descripción del hito]])=0,"",IF(AND(DO$7=$E39,$F39=1),Marcador_de_hito,"")),"")</f>
        <v/>
      </c>
      <c r="DP39" s="29" t="str">
        <f>IFERROR(IF(LEN(Hitos34[[#This Row],[Asignado a]])=0,"",IF(AND(DP$7=$E39,$F39=1),Marcador_de_hito,"")),"")</f>
        <v/>
      </c>
      <c r="DQ39" s="29" t="str">
        <f ca="1">IFERROR(IF(LEN(Hitos34[[#This Row],[Progreso]])=0,"",IF(AND(DQ$7=$E39,$F39=1),Marcador_de_hito,"")),"")</f>
        <v/>
      </c>
      <c r="DR39" s="29" t="str">
        <f ca="1">IFERROR(IF(LEN(Hitos34[[#This Row],[Inicio]])=0,"",IF(AND(DR$7=$E39,$F39=1),Marcador_de_hito,"")),"")</f>
        <v/>
      </c>
      <c r="DS39" s="29" t="str">
        <f ca="1">IFERROR(IF(LEN(Hitos34[[#This Row],[Días]])=0,"",IF(AND(DS$7=$E39,$F39=1),Marcador_de_hito,"")),"")</f>
        <v/>
      </c>
      <c r="DT39" s="29" t="str">
        <f ca="1">IFERROR(IF(LEN(Hitos34[[#This Row],[Descripción del hito]])=0,"",IF(AND(DT$7=$E39,$F39=1),Marcador_de_hito,"")),"")</f>
        <v/>
      </c>
      <c r="DU39" s="29" t="str">
        <f>IFERROR(IF(LEN(Hitos34[[#This Row],[Asignado a]])=0,"",IF(AND(DU$7=$E39,$F39=1),Marcador_de_hito,"")),"")</f>
        <v/>
      </c>
      <c r="DV39" s="29" t="str">
        <f ca="1">IFERROR(IF(LEN(Hitos34[[#This Row],[Progreso]])=0,"",IF(AND(DV$7=$E39,$F39=1),Marcador_de_hito,"")),"")</f>
        <v/>
      </c>
      <c r="DW39" s="29" t="str">
        <f ca="1">IFERROR(IF(LEN(Hitos34[[#This Row],[Inicio]])=0,"",IF(AND(DW$7=$E39,$F39=1),Marcador_de_hito,"")),"")</f>
        <v/>
      </c>
      <c r="DX39" s="29" t="str">
        <f ca="1">IFERROR(IF(LEN(Hitos34[[#This Row],[Días]])=0,"",IF(AND(DX$7=$E39,$F39=1),Marcador_de_hito,"")),"")</f>
        <v/>
      </c>
      <c r="DY39" s="29" t="str">
        <f ca="1">IFERROR(IF(LEN(Hitos34[[#This Row],[Descripción del hito]])=0,"",IF(AND(DY$7=$E39,$F39=1),Marcador_de_hito,"")),"")</f>
        <v/>
      </c>
      <c r="DZ39" s="29" t="str">
        <f>IFERROR(IF(LEN(Hitos34[[#This Row],[Asignado a]])=0,"",IF(AND(DZ$7=$E39,$F39=1),Marcador_de_hito,"")),"")</f>
        <v/>
      </c>
      <c r="EA39" s="29" t="str">
        <f ca="1">IFERROR(IF(LEN(Hitos34[[#This Row],[Progreso]])=0,"",IF(AND(EA$7=$E39,$F39=1),Marcador_de_hito,"")),"")</f>
        <v/>
      </c>
      <c r="EB39" s="29" t="str">
        <f ca="1">IFERROR(IF(LEN(Hitos34[[#This Row],[Inicio]])=0,"",IF(AND(EB$7=$E39,$F39=1),Marcador_de_hito,"")),"")</f>
        <v/>
      </c>
      <c r="EC39" s="29" t="str">
        <f ca="1">IFERROR(IF(LEN(Hitos34[[#This Row],[Días]])=0,"",IF(AND(EC$7=$E39,$F39=1),Marcador_de_hito,"")),"")</f>
        <v/>
      </c>
      <c r="ED39" s="29" t="str">
        <f ca="1">IFERROR(IF(LEN(Hitos34[[#This Row],[Descripción del hito]])=0,"",IF(AND(ED$7=$E39,$F39=1),Marcador_de_hito,"")),"")</f>
        <v/>
      </c>
      <c r="EE39" s="29" t="str">
        <f>IFERROR(IF(LEN(Hitos34[[#This Row],[Asignado a]])=0,"",IF(AND(EE$7=$E39,$F39=1),Marcador_de_hito,"")),"")</f>
        <v/>
      </c>
      <c r="EF39" s="29" t="str">
        <f ca="1">IFERROR(IF(LEN(Hitos34[[#This Row],[Progreso]])=0,"",IF(AND(EF$7=$E39,$F39=1),Marcador_de_hito,"")),"")</f>
        <v/>
      </c>
      <c r="EG39" s="29" t="str">
        <f ca="1">IFERROR(IF(LEN(Hitos34[[#This Row],[Inicio]])=0,"",IF(AND(EG$7=$E39,$F39=1),Marcador_de_hito,"")),"")</f>
        <v/>
      </c>
      <c r="EH39" s="29" t="str">
        <f ca="1">IFERROR(IF(LEN(Hitos34[[#This Row],[Días]])=0,"",IF(AND(EH$7=$E39,$F39=1),Marcador_de_hito,"")),"")</f>
        <v/>
      </c>
      <c r="EI39" s="29" t="str">
        <f ca="1">IFERROR(IF(LEN(Hitos34[[#This Row],[Descripción del hito]])=0,"",IF(AND(EI$7=$E39,$F39=1),Marcador_de_hito,"")),"")</f>
        <v/>
      </c>
      <c r="EJ39" s="29" t="str">
        <f>IFERROR(IF(LEN(Hitos34[[#This Row],[Asignado a]])=0,"",IF(AND(EJ$7=$E39,$F39=1),Marcador_de_hito,"")),"")</f>
        <v/>
      </c>
      <c r="EK39" s="29" t="str">
        <f ca="1">IFERROR(IF(LEN(Hitos34[[#This Row],[Progreso]])=0,"",IF(AND(EK$7=$E39,$F39=1),Marcador_de_hito,"")),"")</f>
        <v/>
      </c>
      <c r="EL39" s="29" t="str">
        <f ca="1">IFERROR(IF(LEN(Hitos34[[#This Row],[Inicio]])=0,"",IF(AND(EL$7=$E39,$F39=1),Marcador_de_hito,"")),"")</f>
        <v/>
      </c>
      <c r="EM39" s="29" t="str">
        <f ca="1">IFERROR(IF(LEN(Hitos34[[#This Row],[Días]])=0,"",IF(AND(EM$7=$E39,$F39=1),Marcador_de_hito,"")),"")</f>
        <v/>
      </c>
      <c r="EN39" s="29" t="str">
        <f ca="1">IFERROR(IF(LEN(Hitos34[[#This Row],[Descripción del hito]])=0,"",IF(AND(EN$7=$E39,$F39=1),Marcador_de_hito,"")),"")</f>
        <v/>
      </c>
      <c r="EO39" s="29" t="str">
        <f>IFERROR(IF(LEN(Hitos34[[#This Row],[Asignado a]])=0,"",IF(AND(EO$7=$E39,$F39=1),Marcador_de_hito,"")),"")</f>
        <v/>
      </c>
      <c r="EP39" s="29" t="str">
        <f ca="1">IFERROR(IF(LEN(Hitos34[[#This Row],[Progreso]])=0,"",IF(AND(EP$7=$E39,$F39=1),Marcador_de_hito,"")),"")</f>
        <v/>
      </c>
      <c r="EQ39" s="29" t="str">
        <f ca="1">IFERROR(IF(LEN(Hitos34[[#This Row],[Inicio]])=0,"",IF(AND(EQ$7=$E39,$F39=1),Marcador_de_hito,"")),"")</f>
        <v/>
      </c>
      <c r="ER39" s="29" t="str">
        <f ca="1">IFERROR(IF(LEN(Hitos34[[#This Row],[Días]])=0,"",IF(AND(ER$7=$E39,$F39=1),Marcador_de_hito,"")),"")</f>
        <v/>
      </c>
      <c r="ES39" s="29" t="str">
        <f ca="1">IFERROR(IF(LEN(Hitos34[[#This Row],[Descripción del hito]])=0,"",IF(AND(ES$7=$E39,$F39=1),Marcador_de_hito,"")),"")</f>
        <v/>
      </c>
      <c r="ET39" s="29" t="str">
        <f>IFERROR(IF(LEN(Hitos34[[#This Row],[Asignado a]])=0,"",IF(AND(ET$7=$E39,$F39=1),Marcador_de_hito,"")),"")</f>
        <v/>
      </c>
      <c r="EU39" s="29" t="str">
        <f ca="1">IFERROR(IF(LEN(Hitos34[[#This Row],[Progreso]])=0,"",IF(AND(EU$7=$E39,$F39=1),Marcador_de_hito,"")),"")</f>
        <v/>
      </c>
      <c r="EV39" s="29" t="str">
        <f ca="1">IFERROR(IF(LEN(Hitos34[[#This Row],[Inicio]])=0,"",IF(AND(EV$7=$E39,$F39=1),Marcador_de_hito,"")),"")</f>
        <v/>
      </c>
      <c r="EW39" s="29" t="str">
        <f ca="1">IFERROR(IF(LEN(Hitos34[[#This Row],[Días]])=0,"",IF(AND(EW$7=$E39,$F39=1),Marcador_de_hito,"")),"")</f>
        <v/>
      </c>
      <c r="EX39" s="29" t="str">
        <f ca="1">IFERROR(IF(LEN(Hitos34[[#This Row],[Descripción del hito]])=0,"",IF(AND(EX$7=$E39,$F39=1),Marcador_de_hito,"")),"")</f>
        <v/>
      </c>
      <c r="EY39" s="29" t="str">
        <f>IFERROR(IF(LEN(Hitos34[[#This Row],[Asignado a]])=0,"",IF(AND(EY$7=$E39,$F39=1),Marcador_de_hito,"")),"")</f>
        <v/>
      </c>
      <c r="EZ39" s="29" t="str">
        <f ca="1">IFERROR(IF(LEN(Hitos34[[#This Row],[Progreso]])=0,"",IF(AND(EZ$7=$E39,$F39=1),Marcador_de_hito,"")),"")</f>
        <v/>
      </c>
    </row>
    <row r="40" spans="1:156" s="1" customFormat="1" ht="30" customHeight="1" outlineLevel="1" x14ac:dyDescent="0.3">
      <c r="A40" s="9"/>
      <c r="B40" s="43" t="s">
        <v>45</v>
      </c>
      <c r="C40" s="17"/>
      <c r="D40" s="91"/>
      <c r="E40" s="45"/>
      <c r="F40" s="16"/>
      <c r="G40" s="30"/>
      <c r="H40" s="29" t="str">
        <f>IFERROR(IF(LEN(Hitos34[[#This Row],[Días]])=0,"",IF(AND(H$7=$E40,$F40=1),Marcador_de_hito,"")),"")</f>
        <v/>
      </c>
      <c r="I40" s="29" t="str">
        <f>IFERROR(IF(LEN(Hitos34[[#This Row],[Días]])=0,"",IF(AND(I$7=$E40,$F40=1),Marcador_de_hito,"")),"")</f>
        <v/>
      </c>
      <c r="J40" s="29" t="str">
        <f>IFERROR(IF(LEN(Hitos34[[#This Row],[Días]])=0,"",IF(AND(J$7=$E40,$F40=1),Marcador_de_hito,"")),"")</f>
        <v/>
      </c>
      <c r="K40" s="29" t="str">
        <f>IFERROR(IF(LEN(Hitos34[[#This Row],[Días]])=0,"",IF(AND(K$7=$E40,$F40=1),Marcador_de_hito,"")),"")</f>
        <v/>
      </c>
      <c r="L40" s="29" t="str">
        <f>IFERROR(IF(LEN(Hitos34[[#This Row],[Días]])=0,"",IF(AND(L$7=$E40,$F40=1),Marcador_de_hito,"")),"")</f>
        <v/>
      </c>
      <c r="M40" s="29" t="str">
        <f>IFERROR(IF(LEN(Hitos34[[#This Row],[Días]])=0,"",IF(AND(M$7=$E40,$F40=1),Marcador_de_hito,"")),"")</f>
        <v/>
      </c>
      <c r="N40" s="29" t="str">
        <f>IFERROR(IF(LEN(Hitos34[[#This Row],[Días]])=0,"",IF(AND(N$7=$E40,$F40=1),Marcador_de_hito,"")),"")</f>
        <v/>
      </c>
      <c r="O40" s="29" t="str">
        <f>IFERROR(IF(LEN(Hitos34[[#This Row],[Días]])=0,"",IF(AND(O$7=$E40,$F40=1),Marcador_de_hito,"")),"")</f>
        <v/>
      </c>
      <c r="P40" s="29" t="str">
        <f>IFERROR(IF(LEN(Hitos34[[#This Row],[Días]])=0,"",IF(AND(P$7=$E40,$F40=1),Marcador_de_hito,"")),"")</f>
        <v/>
      </c>
      <c r="Q40" s="29" t="str">
        <f>IFERROR(IF(LEN(Hitos34[[#This Row],[Días]])=0,"",IF(AND(Q$7=$E40,$F40=1),Marcador_de_hito,"")),"")</f>
        <v/>
      </c>
      <c r="R40" s="29" t="str">
        <f>IFERROR(IF(LEN(Hitos34[[#This Row],[Días]])=0,"",IF(AND(R$7=$E40,$F40=1),Marcador_de_hito,"")),"")</f>
        <v/>
      </c>
      <c r="S40" s="29" t="str">
        <f>IFERROR(IF(LEN(Hitos34[[#This Row],[Días]])=0,"",IF(AND(S$7=$E40,$F40=1),Marcador_de_hito,"")),"")</f>
        <v/>
      </c>
      <c r="T40" s="29" t="str">
        <f>IFERROR(IF(LEN(Hitos34[[#This Row],[Días]])=0,"",IF(AND(T$7=$E40,$F40=1),Marcador_de_hito,"")),"")</f>
        <v/>
      </c>
      <c r="U40" s="29" t="str">
        <f>IFERROR(IF(LEN(Hitos34[[#This Row],[Días]])=0,"",IF(AND(U$7=$E40,$F40=1),Marcador_de_hito,"")),"")</f>
        <v/>
      </c>
      <c r="V40" s="29" t="str">
        <f>IFERROR(IF(LEN(Hitos34[[#This Row],[Días]])=0,"",IF(AND(V$7=$E40,$F40=1),Marcador_de_hito,"")),"")</f>
        <v/>
      </c>
      <c r="W40" s="29" t="str">
        <f>IFERROR(IF(LEN(Hitos34[[#This Row],[Días]])=0,"",IF(AND(W$7=$E40,$F40=1),Marcador_de_hito,"")),"")</f>
        <v/>
      </c>
      <c r="X40" s="29" t="str">
        <f>IFERROR(IF(LEN(Hitos34[[#This Row],[Días]])=0,"",IF(AND(X$7=$E40,$F40=1),Marcador_de_hito,"")),"")</f>
        <v/>
      </c>
      <c r="Y40" s="29" t="str">
        <f>IFERROR(IF(LEN(Hitos34[[#This Row],[Días]])=0,"",IF(AND(Y$7=$E40,$F40=1),Marcador_de_hito,"")),"")</f>
        <v/>
      </c>
      <c r="Z40" s="29" t="str">
        <f>IFERROR(IF(LEN(Hitos34[[#This Row],[Días]])=0,"",IF(AND(Z$7=$E40,$F40=1),Marcador_de_hito,"")),"")</f>
        <v/>
      </c>
      <c r="AA40" s="29" t="str">
        <f>IFERROR(IF(LEN(Hitos34[[#This Row],[Días]])=0,"",IF(AND(AA$7=$E40,$F40=1),Marcador_de_hito,"")),"")</f>
        <v/>
      </c>
      <c r="AB40" s="29" t="str">
        <f>IFERROR(IF(LEN(Hitos34[[#This Row],[Días]])=0,"",IF(AND(AB$7=$E40,$F40=1),Marcador_de_hito,"")),"")</f>
        <v/>
      </c>
      <c r="AC40" s="29" t="str">
        <f>IFERROR(IF(LEN(Hitos34[[#This Row],[Días]])=0,"",IF(AND(AC$7=$E40,$F40=1),Marcador_de_hito,"")),"")</f>
        <v/>
      </c>
      <c r="AD40" s="29" t="str">
        <f>IFERROR(IF(LEN(Hitos34[[#This Row],[Días]])=0,"",IF(AND(AD$7=$E40,$F40=1),Marcador_de_hito,"")),"")</f>
        <v/>
      </c>
      <c r="AE40" s="29" t="str">
        <f>IFERROR(IF(LEN(Hitos34[[#This Row],[Días]])=0,"",IF(AND(AE$7=$E40,$F40=1),Marcador_de_hito,"")),"")</f>
        <v/>
      </c>
      <c r="AF40" s="29" t="str">
        <f>IFERROR(IF(LEN(Hitos34[[#This Row],[Días]])=0,"",IF(AND(AF$7=$E40,$F40=1),Marcador_de_hito,"")),"")</f>
        <v/>
      </c>
      <c r="AG40" s="29" t="str">
        <f>IFERROR(IF(LEN(Hitos34[[#This Row],[Días]])=0,"",IF(AND(AG$7=$E40,$F40=1),Marcador_de_hito,"")),"")</f>
        <v/>
      </c>
      <c r="AH40" s="29" t="str">
        <f>IFERROR(IF(LEN(Hitos34[[#This Row],[Días]])=0,"",IF(AND(AH$7=$E40,$F40=1),Marcador_de_hito,"")),"")</f>
        <v/>
      </c>
      <c r="AI40" s="29" t="str">
        <f>IFERROR(IF(LEN(Hitos34[[#This Row],[Días]])=0,"",IF(AND(AI$7=$E40,$F40=1),Marcador_de_hito,"")),"")</f>
        <v/>
      </c>
      <c r="AJ40" s="29" t="str">
        <f>IFERROR(IF(LEN(Hitos34[[#This Row],[Días]])=0,"",IF(AND(AJ$7=$E40,$F40=1),Marcador_de_hito,"")),"")</f>
        <v/>
      </c>
      <c r="AK40" s="29" t="str">
        <f>IFERROR(IF(LEN(Hitos34[[#This Row],[Días]])=0,"",IF(AND(AK$7=$E40,$F40=1),Marcador_de_hito,"")),"")</f>
        <v/>
      </c>
      <c r="AL40" s="29" t="str">
        <f>IFERROR(IF(LEN(Hitos34[[#This Row],[Días]])=0,"",IF(AND(AL$7=$E40,$F40=1),Marcador_de_hito,"")),"")</f>
        <v/>
      </c>
      <c r="AM40" s="29" t="str">
        <f>IFERROR(IF(LEN(Hitos34[[#This Row],[Días]])=0,"",IF(AND(AM$7=$E40,$F40=1),Marcador_de_hito,"")),"")</f>
        <v/>
      </c>
      <c r="AN40" s="29" t="str">
        <f>IFERROR(IF(LEN(Hitos34[[#This Row],[Días]])=0,"",IF(AND(AN$7=$E40,$F40=1),Marcador_de_hito,"")),"")</f>
        <v/>
      </c>
      <c r="AO40" s="29" t="str">
        <f>IFERROR(IF(LEN(Hitos34[[#This Row],[Días]])=0,"",IF(AND(AO$7=$E40,$F40=1),Marcador_de_hito,"")),"")</f>
        <v/>
      </c>
      <c r="AP40" s="29" t="str">
        <f>IFERROR(IF(LEN(Hitos34[[#This Row],[Días]])=0,"",IF(AND(AP$7=$E40,$F40=1),Marcador_de_hito,"")),"")</f>
        <v/>
      </c>
      <c r="AQ40" s="29" t="str">
        <f>IFERROR(IF(LEN(Hitos34[[#This Row],[Días]])=0,"",IF(AND(AQ$7=$E40,$F40=1),Marcador_de_hito,"")),"")</f>
        <v/>
      </c>
      <c r="AR40" s="29" t="str">
        <f>IFERROR(IF(LEN(Hitos34[[#This Row],[Días]])=0,"",IF(AND(AR$7=$E40,$F40=1),Marcador_de_hito,"")),"")</f>
        <v/>
      </c>
      <c r="AS40" s="29" t="str">
        <f>IFERROR(IF(LEN(Hitos34[[#This Row],[Días]])=0,"",IF(AND(AS$7=$E40,$F40=1),Marcador_de_hito,"")),"")</f>
        <v/>
      </c>
      <c r="AT40" s="29" t="str">
        <f>IFERROR(IF(LEN(Hitos34[[#This Row],[Días]])=0,"",IF(AND(AT$7=$E40,$F40=1),Marcador_de_hito,"")),"")</f>
        <v/>
      </c>
      <c r="AU40" s="29" t="str">
        <f>IFERROR(IF(LEN(Hitos34[[#This Row],[Días]])=0,"",IF(AND(AU$7=$E40,$F40=1),Marcador_de_hito,"")),"")</f>
        <v/>
      </c>
      <c r="AV40" s="29" t="str">
        <f>IFERROR(IF(LEN(Hitos34[[#This Row],[Días]])=0,"",IF(AND(AV$7=$E40,$F40=1),Marcador_de_hito,"")),"")</f>
        <v/>
      </c>
      <c r="AW40" s="29" t="str">
        <f>IFERROR(IF(LEN(Hitos34[[#This Row],[Días]])=0,"",IF(AND(AW$7=$E40,$F40=1),Marcador_de_hito,"")),"")</f>
        <v/>
      </c>
      <c r="AX40" s="29" t="str">
        <f>IFERROR(IF(LEN(Hitos34[[#This Row],[Días]])=0,"",IF(AND(AX$7=$E40,$F40=1),Marcador_de_hito,"")),"")</f>
        <v/>
      </c>
      <c r="AY40" s="29" t="str">
        <f>IFERROR(IF(LEN(Hitos34[[#This Row],[Días]])=0,"",IF(AND(AY$7=$E40,$F40=1),Marcador_de_hito,"")),"")</f>
        <v/>
      </c>
      <c r="AZ40" s="29" t="str">
        <f>IFERROR(IF(LEN(Hitos34[[#This Row],[Días]])=0,"",IF(AND(AZ$7=$E40,$F40=1),Marcador_de_hito,"")),"")</f>
        <v/>
      </c>
      <c r="BA40" s="29" t="str">
        <f>IFERROR(IF(LEN(Hitos34[[#This Row],[Días]])=0,"",IF(AND(BA$7=$E40,$F40=1),Marcador_de_hito,"")),"")</f>
        <v/>
      </c>
      <c r="BB40" s="29" t="str">
        <f>IFERROR(IF(LEN(Hitos34[[#This Row],[Días]])=0,"",IF(AND(BB$7=$E40,$F40=1),Marcador_de_hito,"")),"")</f>
        <v/>
      </c>
      <c r="BC40" s="29" t="str">
        <f>IFERROR(IF(LEN(Hitos34[[#This Row],[Días]])=0,"",IF(AND(BC$7=$E40,$F40=1),Marcador_de_hito,"")),"")</f>
        <v/>
      </c>
      <c r="BD40" s="29" t="str">
        <f>IFERROR(IF(LEN(Hitos34[[#This Row],[Días]])=0,"",IF(AND(BD$7=$E40,$F40=1),Marcador_de_hito,"")),"")</f>
        <v/>
      </c>
      <c r="BE40" s="29" t="str">
        <f>IFERROR(IF(LEN(Hitos34[[#This Row],[Días]])=0,"",IF(AND(BE$7=$E40,$F40=1),Marcador_de_hito,"")),"")</f>
        <v/>
      </c>
      <c r="BF40" s="29" t="str">
        <f>IFERROR(IF(LEN(Hitos34[[#This Row],[Días]])=0,"",IF(AND(BF$7=$E40,$F40=1),Marcador_de_hito,"")),"")</f>
        <v/>
      </c>
      <c r="BG40" s="29" t="str">
        <f>IFERROR(IF(LEN(Hitos34[[#This Row],[Días]])=0,"",IF(AND(BG$7=$E40,$F40=1),Marcador_de_hito,"")),"")</f>
        <v/>
      </c>
      <c r="BH40" s="29" t="str">
        <f>IFERROR(IF(LEN(Hitos34[[#This Row],[Días]])=0,"",IF(AND(BH$7=$E40,$F40=1),Marcador_de_hito,"")),"")</f>
        <v/>
      </c>
      <c r="BI40" s="29" t="str">
        <f>IFERROR(IF(LEN(Hitos34[[#This Row],[Días]])=0,"",IF(AND(BI$7=$E40,$F40=1),Marcador_de_hito,"")),"")</f>
        <v/>
      </c>
      <c r="BJ40" s="29" t="str">
        <f>IFERROR(IF(LEN(Hitos34[[#This Row],[Días]])=0,"",IF(AND(BJ$7=$E40,$F40=1),Marcador_de_hito,"")),"")</f>
        <v/>
      </c>
      <c r="BK40" s="29" t="str">
        <f>IFERROR(IF(LEN(Hitos34[[#This Row],[Días]])=0,"",IF(AND(BK$7=$E40,$F40=1),Marcador_de_hito,"")),"")</f>
        <v/>
      </c>
      <c r="BL40" s="29" t="str">
        <f ca="1">IFERROR(IF(LEN(Hitos34[[#This Row],[Descripción del hito]])=0,"",IF(AND(BL$7=$E40,$F40=1),Marcador_de_hito,"")),"")</f>
        <v/>
      </c>
      <c r="BM40" s="29" t="str">
        <f>IFERROR(IF(LEN(Hitos34[[#This Row],[Asignado a]])=0,"",IF(AND(BM$7=$E40,$F40=1),Marcador_de_hito,"")),"")</f>
        <v/>
      </c>
      <c r="BN40" s="29" t="str">
        <f>IFERROR(IF(LEN(Hitos34[[#This Row],[Progreso]])=0,"",IF(AND(BN$7=$E40,$F40=1),Marcador_de_hito,"")),"")</f>
        <v/>
      </c>
      <c r="BO40" s="29" t="str">
        <f>IFERROR(IF(LEN(Hitos34[[#This Row],[Inicio]])=0,"",IF(AND(BO$7=$E40,$F40=1),Marcador_de_hito,"")),"")</f>
        <v/>
      </c>
      <c r="BP40" s="29" t="str">
        <f>IFERROR(IF(LEN(Hitos34[[#This Row],[Días]])=0,"",IF(AND(BP$7=$E40,$F40=1),Marcador_de_hito,"")),"")</f>
        <v/>
      </c>
      <c r="BQ40" s="29" t="str">
        <f ca="1">IFERROR(IF(LEN(Hitos34[[#This Row],[Descripción del hito]])=0,"",IF(AND(BQ$7=$E40,$F40=1),Marcador_de_hito,"")),"")</f>
        <v/>
      </c>
      <c r="BR40" s="29" t="str">
        <f>IFERROR(IF(LEN(Hitos34[[#This Row],[Asignado a]])=0,"",IF(AND(BR$7=$E40,$F40=1),Marcador_de_hito,"")),"")</f>
        <v/>
      </c>
      <c r="BS40" s="29" t="str">
        <f>IFERROR(IF(LEN(Hitos34[[#This Row],[Progreso]])=0,"",IF(AND(BS$7=$E40,$F40=1),Marcador_de_hito,"")),"")</f>
        <v/>
      </c>
      <c r="BT40" s="29" t="str">
        <f>IFERROR(IF(LEN(Hitos34[[#This Row],[Inicio]])=0,"",IF(AND(BT$7=$E40,$F40=1),Marcador_de_hito,"")),"")</f>
        <v/>
      </c>
      <c r="BU40" s="29" t="str">
        <f>IFERROR(IF(LEN(Hitos34[[#This Row],[Días]])=0,"",IF(AND(BU$7=$E40,$F40=1),Marcador_de_hito,"")),"")</f>
        <v/>
      </c>
      <c r="BV40" s="29" t="str">
        <f ca="1">IFERROR(IF(LEN(Hitos34[[#This Row],[Descripción del hito]])=0,"",IF(AND(BV$7=$E40,$F40=1),Marcador_de_hito,"")),"")</f>
        <v/>
      </c>
      <c r="BW40" s="29" t="str">
        <f>IFERROR(IF(LEN(Hitos34[[#This Row],[Asignado a]])=0,"",IF(AND(BW$7=$E40,$F40=1),Marcador_de_hito,"")),"")</f>
        <v/>
      </c>
      <c r="BX40" s="29" t="str">
        <f>IFERROR(IF(LEN(Hitos34[[#This Row],[Progreso]])=0,"",IF(AND(BX$7=$E40,$F40=1),Marcador_de_hito,"")),"")</f>
        <v/>
      </c>
      <c r="BY40" s="29" t="str">
        <f>IFERROR(IF(LEN(Hitos34[[#This Row],[Inicio]])=0,"",IF(AND(BY$7=$E40,$F40=1),Marcador_de_hito,"")),"")</f>
        <v/>
      </c>
      <c r="BZ40" s="29" t="str">
        <f>IFERROR(IF(LEN(Hitos34[[#This Row],[Días]])=0,"",IF(AND(BZ$7=$E40,$F40=1),Marcador_de_hito,"")),"")</f>
        <v/>
      </c>
      <c r="CA40" s="29" t="str">
        <f ca="1">IFERROR(IF(LEN(Hitos34[[#This Row],[Descripción del hito]])=0,"",IF(AND(CA$7=$E40,$F40=1),Marcador_de_hito,"")),"")</f>
        <v/>
      </c>
      <c r="CB40" s="29" t="str">
        <f>IFERROR(IF(LEN(Hitos34[[#This Row],[Asignado a]])=0,"",IF(AND(CB$7=$E40,$F40=1),Marcador_de_hito,"")),"")</f>
        <v/>
      </c>
      <c r="CC40" s="29" t="str">
        <f>IFERROR(IF(LEN(Hitos34[[#This Row],[Progreso]])=0,"",IF(AND(CC$7=$E40,$F40=1),Marcador_de_hito,"")),"")</f>
        <v/>
      </c>
      <c r="CD40" s="29" t="str">
        <f>IFERROR(IF(LEN(Hitos34[[#This Row],[Inicio]])=0,"",IF(AND(CD$7=$E40,$F40=1),Marcador_de_hito,"")),"")</f>
        <v/>
      </c>
      <c r="CE40" s="29" t="str">
        <f>IFERROR(IF(LEN(Hitos34[[#This Row],[Días]])=0,"",IF(AND(CE$7=$E40,$F40=1),Marcador_de_hito,"")),"")</f>
        <v/>
      </c>
      <c r="CF40" s="29" t="str">
        <f ca="1">IFERROR(IF(LEN(Hitos34[[#This Row],[Descripción del hito]])=0,"",IF(AND(CF$7=$E40,$F40=1),Marcador_de_hito,"")),"")</f>
        <v/>
      </c>
      <c r="CG40" s="29" t="str">
        <f>IFERROR(IF(LEN(Hitos34[[#This Row],[Asignado a]])=0,"",IF(AND(CG$7=$E40,$F40=1),Marcador_de_hito,"")),"")</f>
        <v/>
      </c>
      <c r="CH40" s="29" t="str">
        <f>IFERROR(IF(LEN(Hitos34[[#This Row],[Progreso]])=0,"",IF(AND(CH$7=$E40,$F40=1),Marcador_de_hito,"")),"")</f>
        <v/>
      </c>
      <c r="CI40" s="29" t="str">
        <f>IFERROR(IF(LEN(Hitos34[[#This Row],[Inicio]])=0,"",IF(AND(CI$7=$E40,$F40=1),Marcador_de_hito,"")),"")</f>
        <v/>
      </c>
      <c r="CJ40" s="29" t="str">
        <f>IFERROR(IF(LEN(Hitos34[[#This Row],[Días]])=0,"",IF(AND(CJ$7=$E40,$F40=1),Marcador_de_hito,"")),"")</f>
        <v/>
      </c>
      <c r="CK40" s="29" t="str">
        <f ca="1">IFERROR(IF(LEN(Hitos34[[#This Row],[Descripción del hito]])=0,"",IF(AND(CK$7=$E40,$F40=1),Marcador_de_hito,"")),"")</f>
        <v/>
      </c>
      <c r="CL40" s="29" t="str">
        <f>IFERROR(IF(LEN(Hitos34[[#This Row],[Asignado a]])=0,"",IF(AND(CL$7=$E40,$F40=1),Marcador_de_hito,"")),"")</f>
        <v/>
      </c>
      <c r="CM40" s="29" t="str">
        <f>IFERROR(IF(LEN(Hitos34[[#This Row],[Progreso]])=0,"",IF(AND(CM$7=$E40,$F40=1),Marcador_de_hito,"")),"")</f>
        <v/>
      </c>
      <c r="CN40" s="29" t="str">
        <f>IFERROR(IF(LEN(Hitos34[[#This Row],[Inicio]])=0,"",IF(AND(CN$7=$E40,$F40=1),Marcador_de_hito,"")),"")</f>
        <v/>
      </c>
      <c r="CO40" s="29" t="str">
        <f>IFERROR(IF(LEN(Hitos34[[#This Row],[Días]])=0,"",IF(AND(CO$7=$E40,$F40=1),Marcador_de_hito,"")),"")</f>
        <v/>
      </c>
      <c r="CP40" s="29" t="str">
        <f ca="1">IFERROR(IF(LEN(Hitos34[[#This Row],[Descripción del hito]])=0,"",IF(AND(CP$7=$E40,$F40=1),Marcador_de_hito,"")),"")</f>
        <v/>
      </c>
      <c r="CQ40" s="29" t="str">
        <f>IFERROR(IF(LEN(Hitos34[[#This Row],[Asignado a]])=0,"",IF(AND(CQ$7=$E40,$F40=1),Marcador_de_hito,"")),"")</f>
        <v/>
      </c>
      <c r="CR40" s="29" t="str">
        <f>IFERROR(IF(LEN(Hitos34[[#This Row],[Progreso]])=0,"",IF(AND(CR$7=$E40,$F40=1),Marcador_de_hito,"")),"")</f>
        <v/>
      </c>
      <c r="CS40" s="29" t="str">
        <f>IFERROR(IF(LEN(Hitos34[[#This Row],[Inicio]])=0,"",IF(AND(CS$7=$E40,$F40=1),Marcador_de_hito,"")),"")</f>
        <v/>
      </c>
      <c r="CT40" s="29" t="str">
        <f>IFERROR(IF(LEN(Hitos34[[#This Row],[Días]])=0,"",IF(AND(CT$7=$E40,$F40=1),Marcador_de_hito,"")),"")</f>
        <v/>
      </c>
      <c r="CU40" s="29" t="str">
        <f ca="1">IFERROR(IF(LEN(Hitos34[[#This Row],[Descripción del hito]])=0,"",IF(AND(CU$7=$E40,$F40=1),Marcador_de_hito,"")),"")</f>
        <v/>
      </c>
      <c r="CV40" s="29" t="str">
        <f>IFERROR(IF(LEN(Hitos34[[#This Row],[Asignado a]])=0,"",IF(AND(CV$7=$E40,$F40=1),Marcador_de_hito,"")),"")</f>
        <v/>
      </c>
      <c r="CW40" s="29" t="str">
        <f>IFERROR(IF(LEN(Hitos34[[#This Row],[Progreso]])=0,"",IF(AND(CW$7=$E40,$F40=1),Marcador_de_hito,"")),"")</f>
        <v/>
      </c>
      <c r="CX40" s="29" t="str">
        <f>IFERROR(IF(LEN(Hitos34[[#This Row],[Inicio]])=0,"",IF(AND(CX$7=$E40,$F40=1),Marcador_de_hito,"")),"")</f>
        <v/>
      </c>
      <c r="CY40" s="29" t="str">
        <f>IFERROR(IF(LEN(Hitos34[[#This Row],[Días]])=0,"",IF(AND(CY$7=$E40,$F40=1),Marcador_de_hito,"")),"")</f>
        <v/>
      </c>
      <c r="CZ40" s="29" t="str">
        <f ca="1">IFERROR(IF(LEN(Hitos34[[#This Row],[Descripción del hito]])=0,"",IF(AND(CZ$7=$E40,$F40=1),Marcador_de_hito,"")),"")</f>
        <v/>
      </c>
      <c r="DA40" s="29" t="str">
        <f>IFERROR(IF(LEN(Hitos34[[#This Row],[Asignado a]])=0,"",IF(AND(DA$7=$E40,$F40=1),Marcador_de_hito,"")),"")</f>
        <v/>
      </c>
      <c r="DB40" s="29" t="str">
        <f>IFERROR(IF(LEN(Hitos34[[#This Row],[Progreso]])=0,"",IF(AND(DB$7=$E40,$F40=1),Marcador_de_hito,"")),"")</f>
        <v/>
      </c>
      <c r="DC40" s="29" t="str">
        <f>IFERROR(IF(LEN(Hitos34[[#This Row],[Inicio]])=0,"",IF(AND(DC$7=$E40,$F40=1),Marcador_de_hito,"")),"")</f>
        <v/>
      </c>
      <c r="DD40" s="29" t="str">
        <f>IFERROR(IF(LEN(Hitos34[[#This Row],[Días]])=0,"",IF(AND(DD$7=$E40,$F40=1),Marcador_de_hito,"")),"")</f>
        <v/>
      </c>
      <c r="DE40" s="29" t="str">
        <f ca="1">IFERROR(IF(LEN(Hitos34[[#This Row],[Descripción del hito]])=0,"",IF(AND(DE$7=$E40,$F40=1),Marcador_de_hito,"")),"")</f>
        <v/>
      </c>
      <c r="DF40" s="29" t="str">
        <f>IFERROR(IF(LEN(Hitos34[[#This Row],[Asignado a]])=0,"",IF(AND(DF$7=$E40,$F40=1),Marcador_de_hito,"")),"")</f>
        <v/>
      </c>
      <c r="DG40" s="29" t="str">
        <f>IFERROR(IF(LEN(Hitos34[[#This Row],[Progreso]])=0,"",IF(AND(DG$7=$E40,$F40=1),Marcador_de_hito,"")),"")</f>
        <v/>
      </c>
      <c r="DH40" s="29" t="str">
        <f>IFERROR(IF(LEN(Hitos34[[#This Row],[Inicio]])=0,"",IF(AND(DH$7=$E40,$F40=1),Marcador_de_hito,"")),"")</f>
        <v/>
      </c>
      <c r="DI40" s="29" t="str">
        <f>IFERROR(IF(LEN(Hitos34[[#This Row],[Días]])=0,"",IF(AND(DI$7=$E40,$F40=1),Marcador_de_hito,"")),"")</f>
        <v/>
      </c>
      <c r="DJ40" s="29" t="str">
        <f ca="1">IFERROR(IF(LEN(Hitos34[[#This Row],[Descripción del hito]])=0,"",IF(AND(DJ$7=$E40,$F40=1),Marcador_de_hito,"")),"")</f>
        <v/>
      </c>
      <c r="DK40" s="29" t="str">
        <f>IFERROR(IF(LEN(Hitos34[[#This Row],[Asignado a]])=0,"",IF(AND(DK$7=$E40,$F40=1),Marcador_de_hito,"")),"")</f>
        <v/>
      </c>
      <c r="DL40" s="29" t="str">
        <f>IFERROR(IF(LEN(Hitos34[[#This Row],[Progreso]])=0,"",IF(AND(DL$7=$E40,$F40=1),Marcador_de_hito,"")),"")</f>
        <v/>
      </c>
      <c r="DM40" s="29" t="str">
        <f>IFERROR(IF(LEN(Hitos34[[#This Row],[Inicio]])=0,"",IF(AND(DM$7=$E40,$F40=1),Marcador_de_hito,"")),"")</f>
        <v/>
      </c>
      <c r="DN40" s="29" t="str">
        <f>IFERROR(IF(LEN(Hitos34[[#This Row],[Días]])=0,"",IF(AND(DN$7=$E40,$F40=1),Marcador_de_hito,"")),"")</f>
        <v/>
      </c>
      <c r="DO40" s="29" t="str">
        <f ca="1">IFERROR(IF(LEN(Hitos34[[#This Row],[Descripción del hito]])=0,"",IF(AND(DO$7=$E40,$F40=1),Marcador_de_hito,"")),"")</f>
        <v/>
      </c>
      <c r="DP40" s="29" t="str">
        <f>IFERROR(IF(LEN(Hitos34[[#This Row],[Asignado a]])=0,"",IF(AND(DP$7=$E40,$F40=1),Marcador_de_hito,"")),"")</f>
        <v/>
      </c>
      <c r="DQ40" s="29" t="str">
        <f>IFERROR(IF(LEN(Hitos34[[#This Row],[Progreso]])=0,"",IF(AND(DQ$7=$E40,$F40=1),Marcador_de_hito,"")),"")</f>
        <v/>
      </c>
      <c r="DR40" s="29" t="str">
        <f>IFERROR(IF(LEN(Hitos34[[#This Row],[Inicio]])=0,"",IF(AND(DR$7=$E40,$F40=1),Marcador_de_hito,"")),"")</f>
        <v/>
      </c>
      <c r="DS40" s="29" t="str">
        <f>IFERROR(IF(LEN(Hitos34[[#This Row],[Días]])=0,"",IF(AND(DS$7=$E40,$F40=1),Marcador_de_hito,"")),"")</f>
        <v/>
      </c>
      <c r="DT40" s="29" t="str">
        <f ca="1">IFERROR(IF(LEN(Hitos34[[#This Row],[Descripción del hito]])=0,"",IF(AND(DT$7=$E40,$F40=1),Marcador_de_hito,"")),"")</f>
        <v/>
      </c>
      <c r="DU40" s="29" t="str">
        <f>IFERROR(IF(LEN(Hitos34[[#This Row],[Asignado a]])=0,"",IF(AND(DU$7=$E40,$F40=1),Marcador_de_hito,"")),"")</f>
        <v/>
      </c>
      <c r="DV40" s="29" t="str">
        <f>IFERROR(IF(LEN(Hitos34[[#This Row],[Progreso]])=0,"",IF(AND(DV$7=$E40,$F40=1),Marcador_de_hito,"")),"")</f>
        <v/>
      </c>
      <c r="DW40" s="29" t="str">
        <f>IFERROR(IF(LEN(Hitos34[[#This Row],[Inicio]])=0,"",IF(AND(DW$7=$E40,$F40=1),Marcador_de_hito,"")),"")</f>
        <v/>
      </c>
      <c r="DX40" s="29" t="str">
        <f>IFERROR(IF(LEN(Hitos34[[#This Row],[Días]])=0,"",IF(AND(DX$7=$E40,$F40=1),Marcador_de_hito,"")),"")</f>
        <v/>
      </c>
      <c r="DY40" s="29" t="str">
        <f ca="1">IFERROR(IF(LEN(Hitos34[[#This Row],[Descripción del hito]])=0,"",IF(AND(DY$7=$E40,$F40=1),Marcador_de_hito,"")),"")</f>
        <v/>
      </c>
      <c r="DZ40" s="29" t="str">
        <f>IFERROR(IF(LEN(Hitos34[[#This Row],[Asignado a]])=0,"",IF(AND(DZ$7=$E40,$F40=1),Marcador_de_hito,"")),"")</f>
        <v/>
      </c>
      <c r="EA40" s="29" t="str">
        <f>IFERROR(IF(LEN(Hitos34[[#This Row],[Progreso]])=0,"",IF(AND(EA$7=$E40,$F40=1),Marcador_de_hito,"")),"")</f>
        <v/>
      </c>
      <c r="EB40" s="29" t="str">
        <f>IFERROR(IF(LEN(Hitos34[[#This Row],[Inicio]])=0,"",IF(AND(EB$7=$E40,$F40=1),Marcador_de_hito,"")),"")</f>
        <v/>
      </c>
      <c r="EC40" s="29" t="str">
        <f>IFERROR(IF(LEN(Hitos34[[#This Row],[Días]])=0,"",IF(AND(EC$7=$E40,$F40=1),Marcador_de_hito,"")),"")</f>
        <v/>
      </c>
      <c r="ED40" s="29" t="str">
        <f ca="1">IFERROR(IF(LEN(Hitos34[[#This Row],[Descripción del hito]])=0,"",IF(AND(ED$7=$E40,$F40=1),Marcador_de_hito,"")),"")</f>
        <v/>
      </c>
      <c r="EE40" s="29" t="str">
        <f>IFERROR(IF(LEN(Hitos34[[#This Row],[Asignado a]])=0,"",IF(AND(EE$7=$E40,$F40=1),Marcador_de_hito,"")),"")</f>
        <v/>
      </c>
      <c r="EF40" s="29" t="str">
        <f>IFERROR(IF(LEN(Hitos34[[#This Row],[Progreso]])=0,"",IF(AND(EF$7=$E40,$F40=1),Marcador_de_hito,"")),"")</f>
        <v/>
      </c>
      <c r="EG40" s="29" t="str">
        <f>IFERROR(IF(LEN(Hitos34[[#This Row],[Inicio]])=0,"",IF(AND(EG$7=$E40,$F40=1),Marcador_de_hito,"")),"")</f>
        <v/>
      </c>
      <c r="EH40" s="29" t="str">
        <f>IFERROR(IF(LEN(Hitos34[[#This Row],[Días]])=0,"",IF(AND(EH$7=$E40,$F40=1),Marcador_de_hito,"")),"")</f>
        <v/>
      </c>
      <c r="EI40" s="29" t="str">
        <f ca="1">IFERROR(IF(LEN(Hitos34[[#This Row],[Descripción del hito]])=0,"",IF(AND(EI$7=$E40,$F40=1),Marcador_de_hito,"")),"")</f>
        <v/>
      </c>
      <c r="EJ40" s="29" t="str">
        <f>IFERROR(IF(LEN(Hitos34[[#This Row],[Asignado a]])=0,"",IF(AND(EJ$7=$E40,$F40=1),Marcador_de_hito,"")),"")</f>
        <v/>
      </c>
      <c r="EK40" s="29" t="str">
        <f>IFERROR(IF(LEN(Hitos34[[#This Row],[Progreso]])=0,"",IF(AND(EK$7=$E40,$F40=1),Marcador_de_hito,"")),"")</f>
        <v/>
      </c>
      <c r="EL40" s="29" t="str">
        <f>IFERROR(IF(LEN(Hitos34[[#This Row],[Inicio]])=0,"",IF(AND(EL$7=$E40,$F40=1),Marcador_de_hito,"")),"")</f>
        <v/>
      </c>
      <c r="EM40" s="29" t="str">
        <f>IFERROR(IF(LEN(Hitos34[[#This Row],[Días]])=0,"",IF(AND(EM$7=$E40,$F40=1),Marcador_de_hito,"")),"")</f>
        <v/>
      </c>
      <c r="EN40" s="29" t="str">
        <f ca="1">IFERROR(IF(LEN(Hitos34[[#This Row],[Descripción del hito]])=0,"",IF(AND(EN$7=$E40,$F40=1),Marcador_de_hito,"")),"")</f>
        <v/>
      </c>
      <c r="EO40" s="29" t="str">
        <f>IFERROR(IF(LEN(Hitos34[[#This Row],[Asignado a]])=0,"",IF(AND(EO$7=$E40,$F40=1),Marcador_de_hito,"")),"")</f>
        <v/>
      </c>
      <c r="EP40" s="29" t="str">
        <f>IFERROR(IF(LEN(Hitos34[[#This Row],[Progreso]])=0,"",IF(AND(EP$7=$E40,$F40=1),Marcador_de_hito,"")),"")</f>
        <v/>
      </c>
      <c r="EQ40" s="29" t="str">
        <f>IFERROR(IF(LEN(Hitos34[[#This Row],[Inicio]])=0,"",IF(AND(EQ$7=$E40,$F40=1),Marcador_de_hito,"")),"")</f>
        <v/>
      </c>
      <c r="ER40" s="29" t="str">
        <f>IFERROR(IF(LEN(Hitos34[[#This Row],[Días]])=0,"",IF(AND(ER$7=$E40,$F40=1),Marcador_de_hito,"")),"")</f>
        <v/>
      </c>
      <c r="ES40" s="29" t="str">
        <f ca="1">IFERROR(IF(LEN(Hitos34[[#This Row],[Descripción del hito]])=0,"",IF(AND(ES$7=$E40,$F40=1),Marcador_de_hito,"")),"")</f>
        <v/>
      </c>
      <c r="ET40" s="29" t="str">
        <f>IFERROR(IF(LEN(Hitos34[[#This Row],[Asignado a]])=0,"",IF(AND(ET$7=$E40,$F40=1),Marcador_de_hito,"")),"")</f>
        <v/>
      </c>
      <c r="EU40" s="29" t="str">
        <f>IFERROR(IF(LEN(Hitos34[[#This Row],[Progreso]])=0,"",IF(AND(EU$7=$E40,$F40=1),Marcador_de_hito,"")),"")</f>
        <v/>
      </c>
      <c r="EV40" s="29" t="str">
        <f>IFERROR(IF(LEN(Hitos34[[#This Row],[Inicio]])=0,"",IF(AND(EV$7=$E40,$F40=1),Marcador_de_hito,"")),"")</f>
        <v/>
      </c>
      <c r="EW40" s="29" t="str">
        <f>IFERROR(IF(LEN(Hitos34[[#This Row],[Días]])=0,"",IF(AND(EW$7=$E40,$F40=1),Marcador_de_hito,"")),"")</f>
        <v/>
      </c>
      <c r="EX40" s="29" t="str">
        <f ca="1">IFERROR(IF(LEN(Hitos34[[#This Row],[Descripción del hito]])=0,"",IF(AND(EX$7=$E40,$F40=1),Marcador_de_hito,"")),"")</f>
        <v/>
      </c>
      <c r="EY40" s="29" t="str">
        <f>IFERROR(IF(LEN(Hitos34[[#This Row],[Asignado a]])=0,"",IF(AND(EY$7=$E40,$F40=1),Marcador_de_hito,"")),"")</f>
        <v/>
      </c>
      <c r="EZ40" s="29" t="str">
        <f>IFERROR(IF(LEN(Hitos34[[#This Row],[Progreso]])=0,"",IF(AND(EZ$7=$E40,$F40=1),Marcador_de_hito,"")),"")</f>
        <v/>
      </c>
    </row>
    <row r="41" spans="1:156" s="1" customFormat="1" ht="30" customHeight="1" outlineLevel="1" x14ac:dyDescent="0.3">
      <c r="A41" s="9"/>
      <c r="B41" s="52" t="s">
        <v>46</v>
      </c>
      <c r="C41" s="17"/>
      <c r="D41" s="91">
        <v>1</v>
      </c>
      <c r="E41" s="45">
        <f>DATE(2023, 7, 11)</f>
        <v>45118</v>
      </c>
      <c r="F41" s="16">
        <v>4</v>
      </c>
      <c r="G41" s="30"/>
      <c r="H41" s="29" t="str">
        <f ca="1">IFERROR(IF(LEN(Hitos34[[#This Row],[Días]])=0,"",IF(AND(H$7=$E41,$F41=1),Marcador_de_hito,"")),"")</f>
        <v/>
      </c>
      <c r="I41" s="29" t="str">
        <f ca="1">IFERROR(IF(LEN(Hitos34[[#This Row],[Días]])=0,"",IF(AND(I$7=$E41,$F41=1),Marcador_de_hito,"")),"")</f>
        <v/>
      </c>
      <c r="J41" s="29" t="str">
        <f ca="1">IFERROR(IF(LEN(Hitos34[[#This Row],[Días]])=0,"",IF(AND(J$7=$E41,$F41=1),Marcador_de_hito,"")),"")</f>
        <v/>
      </c>
      <c r="K41" s="29" t="str">
        <f ca="1">IFERROR(IF(LEN(Hitos34[[#This Row],[Días]])=0,"",IF(AND(K$7=$E41,$F41=1),Marcador_de_hito,"")),"")</f>
        <v/>
      </c>
      <c r="L41" s="29" t="str">
        <f ca="1">IFERROR(IF(LEN(Hitos34[[#This Row],[Días]])=0,"",IF(AND(L$7=$E41,$F41=1),Marcador_de_hito,"")),"")</f>
        <v/>
      </c>
      <c r="M41" s="29" t="str">
        <f ca="1">IFERROR(IF(LEN(Hitos34[[#This Row],[Días]])=0,"",IF(AND(M$7=$E41,$F41=1),Marcador_de_hito,"")),"")</f>
        <v/>
      </c>
      <c r="N41" s="29" t="str">
        <f ca="1">IFERROR(IF(LEN(Hitos34[[#This Row],[Días]])=0,"",IF(AND(N$7=$E41,$F41=1),Marcador_de_hito,"")),"")</f>
        <v/>
      </c>
      <c r="O41" s="29" t="str">
        <f ca="1">IFERROR(IF(LEN(Hitos34[[#This Row],[Días]])=0,"",IF(AND(O$7=$E41,$F41=1),Marcador_de_hito,"")),"")</f>
        <v/>
      </c>
      <c r="P41" s="29" t="str">
        <f ca="1">IFERROR(IF(LEN(Hitos34[[#This Row],[Días]])=0,"",IF(AND(P$7=$E41,$F41=1),Marcador_de_hito,"")),"")</f>
        <v/>
      </c>
      <c r="Q41" s="29" t="str">
        <f ca="1">IFERROR(IF(LEN(Hitos34[[#This Row],[Días]])=0,"",IF(AND(Q$7=$E41,$F41=1),Marcador_de_hito,"")),"")</f>
        <v/>
      </c>
      <c r="R41" s="29" t="str">
        <f ca="1">IFERROR(IF(LEN(Hitos34[[#This Row],[Días]])=0,"",IF(AND(R$7=$E41,$F41=1),Marcador_de_hito,"")),"")</f>
        <v/>
      </c>
      <c r="S41" s="29" t="str">
        <f ca="1">IFERROR(IF(LEN(Hitos34[[#This Row],[Días]])=0,"",IF(AND(S$7=$E41,$F41=1),Marcador_de_hito,"")),"")</f>
        <v/>
      </c>
      <c r="T41" s="29" t="str">
        <f ca="1">IFERROR(IF(LEN(Hitos34[[#This Row],[Días]])=0,"",IF(AND(T$7=$E41,$F41=1),Marcador_de_hito,"")),"")</f>
        <v/>
      </c>
      <c r="U41" s="29" t="str">
        <f ca="1">IFERROR(IF(LEN(Hitos34[[#This Row],[Días]])=0,"",IF(AND(U$7=$E41,$F41=1),Marcador_de_hito,"")),"")</f>
        <v/>
      </c>
      <c r="V41" s="29" t="str">
        <f ca="1">IFERROR(IF(LEN(Hitos34[[#This Row],[Días]])=0,"",IF(AND(V$7=$E41,$F41=1),Marcador_de_hito,"")),"")</f>
        <v/>
      </c>
      <c r="W41" s="29" t="str">
        <f ca="1">IFERROR(IF(LEN(Hitos34[[#This Row],[Días]])=0,"",IF(AND(W$7=$E41,$F41=1),Marcador_de_hito,"")),"")</f>
        <v/>
      </c>
      <c r="X41" s="29" t="str">
        <f ca="1">IFERROR(IF(LEN(Hitos34[[#This Row],[Días]])=0,"",IF(AND(X$7=$E41,$F41=1),Marcador_de_hito,"")),"")</f>
        <v/>
      </c>
      <c r="Y41" s="29" t="str">
        <f ca="1">IFERROR(IF(LEN(Hitos34[[#This Row],[Días]])=0,"",IF(AND(Y$7=$E41,$F41=1),Marcador_de_hito,"")),"")</f>
        <v/>
      </c>
      <c r="Z41" s="29" t="str">
        <f ca="1">IFERROR(IF(LEN(Hitos34[[#This Row],[Días]])=0,"",IF(AND(Z$7=$E41,$F41=1),Marcador_de_hito,"")),"")</f>
        <v/>
      </c>
      <c r="AA41" s="29" t="str">
        <f ca="1">IFERROR(IF(LEN(Hitos34[[#This Row],[Días]])=0,"",IF(AND(AA$7=$E41,$F41=1),Marcador_de_hito,"")),"")</f>
        <v/>
      </c>
      <c r="AB41" s="29" t="str">
        <f ca="1">IFERROR(IF(LEN(Hitos34[[#This Row],[Días]])=0,"",IF(AND(AB$7=$E41,$F41=1),Marcador_de_hito,"")),"")</f>
        <v/>
      </c>
      <c r="AC41" s="29" t="str">
        <f ca="1">IFERROR(IF(LEN(Hitos34[[#This Row],[Días]])=0,"",IF(AND(AC$7=$E41,$F41=1),Marcador_de_hito,"")),"")</f>
        <v/>
      </c>
      <c r="AD41" s="29" t="str">
        <f ca="1">IFERROR(IF(LEN(Hitos34[[#This Row],[Días]])=0,"",IF(AND(AD$7=$E41,$F41=1),Marcador_de_hito,"")),"")</f>
        <v/>
      </c>
      <c r="AE41" s="29" t="str">
        <f ca="1">IFERROR(IF(LEN(Hitos34[[#This Row],[Días]])=0,"",IF(AND(AE$7=$E41,$F41=1),Marcador_de_hito,"")),"")</f>
        <v/>
      </c>
      <c r="AF41" s="29" t="str">
        <f ca="1">IFERROR(IF(LEN(Hitos34[[#This Row],[Días]])=0,"",IF(AND(AF$7=$E41,$F41=1),Marcador_de_hito,"")),"")</f>
        <v/>
      </c>
      <c r="AG41" s="29" t="str">
        <f ca="1">IFERROR(IF(LEN(Hitos34[[#This Row],[Días]])=0,"",IF(AND(AG$7=$E41,$F41=1),Marcador_de_hito,"")),"")</f>
        <v/>
      </c>
      <c r="AH41" s="29" t="str">
        <f ca="1">IFERROR(IF(LEN(Hitos34[[#This Row],[Días]])=0,"",IF(AND(AH$7=$E41,$F41=1),Marcador_de_hito,"")),"")</f>
        <v/>
      </c>
      <c r="AI41" s="29" t="str">
        <f ca="1">IFERROR(IF(LEN(Hitos34[[#This Row],[Días]])=0,"",IF(AND(AI$7=$E41,$F41=1),Marcador_de_hito,"")),"")</f>
        <v/>
      </c>
      <c r="AJ41" s="29" t="str">
        <f ca="1">IFERROR(IF(LEN(Hitos34[[#This Row],[Días]])=0,"",IF(AND(AJ$7=$E41,$F41=1),Marcador_de_hito,"")),"")</f>
        <v/>
      </c>
      <c r="AK41" s="29" t="str">
        <f ca="1">IFERROR(IF(LEN(Hitos34[[#This Row],[Días]])=0,"",IF(AND(AK$7=$E41,$F41=1),Marcador_de_hito,"")),"")</f>
        <v/>
      </c>
      <c r="AL41" s="29" t="str">
        <f ca="1">IFERROR(IF(LEN(Hitos34[[#This Row],[Días]])=0,"",IF(AND(AL$7=$E41,$F41=1),Marcador_de_hito,"")),"")</f>
        <v/>
      </c>
      <c r="AM41" s="29" t="str">
        <f ca="1">IFERROR(IF(LEN(Hitos34[[#This Row],[Días]])=0,"",IF(AND(AM$7=$E41,$F41=1),Marcador_de_hito,"")),"")</f>
        <v/>
      </c>
      <c r="AN41" s="29" t="str">
        <f ca="1">IFERROR(IF(LEN(Hitos34[[#This Row],[Días]])=0,"",IF(AND(AN$7=$E41,$F41=1),Marcador_de_hito,"")),"")</f>
        <v/>
      </c>
      <c r="AO41" s="29" t="str">
        <f ca="1">IFERROR(IF(LEN(Hitos34[[#This Row],[Días]])=0,"",IF(AND(AO$7=$E41,$F41=1),Marcador_de_hito,"")),"")</f>
        <v/>
      </c>
      <c r="AP41" s="29" t="str">
        <f ca="1">IFERROR(IF(LEN(Hitos34[[#This Row],[Días]])=0,"",IF(AND(AP$7=$E41,$F41=1),Marcador_de_hito,"")),"")</f>
        <v/>
      </c>
      <c r="AQ41" s="29" t="str">
        <f ca="1">IFERROR(IF(LEN(Hitos34[[#This Row],[Días]])=0,"",IF(AND(AQ$7=$E41,$F41=1),Marcador_de_hito,"")),"")</f>
        <v/>
      </c>
      <c r="AR41" s="29" t="str">
        <f ca="1">IFERROR(IF(LEN(Hitos34[[#This Row],[Días]])=0,"",IF(AND(AR$7=$E41,$F41=1),Marcador_de_hito,"")),"")</f>
        <v/>
      </c>
      <c r="AS41" s="29" t="str">
        <f ca="1">IFERROR(IF(LEN(Hitos34[[#This Row],[Días]])=0,"",IF(AND(AS$7=$E41,$F41=1),Marcador_de_hito,"")),"")</f>
        <v/>
      </c>
      <c r="AT41" s="29" t="str">
        <f ca="1">IFERROR(IF(LEN(Hitos34[[#This Row],[Días]])=0,"",IF(AND(AT$7=$E41,$F41=1),Marcador_de_hito,"")),"")</f>
        <v/>
      </c>
      <c r="AU41" s="29" t="str">
        <f ca="1">IFERROR(IF(LEN(Hitos34[[#This Row],[Días]])=0,"",IF(AND(AU$7=$E41,$F41=1),Marcador_de_hito,"")),"")</f>
        <v/>
      </c>
      <c r="AV41" s="29" t="str">
        <f ca="1">IFERROR(IF(LEN(Hitos34[[#This Row],[Días]])=0,"",IF(AND(AV$7=$E41,$F41=1),Marcador_de_hito,"")),"")</f>
        <v/>
      </c>
      <c r="AW41" s="29" t="str">
        <f ca="1">IFERROR(IF(LEN(Hitos34[[#This Row],[Días]])=0,"",IF(AND(AW$7=$E41,$F41=1),Marcador_de_hito,"")),"")</f>
        <v/>
      </c>
      <c r="AX41" s="29" t="str">
        <f ca="1">IFERROR(IF(LEN(Hitos34[[#This Row],[Días]])=0,"",IF(AND(AX$7=$E41,$F41=1),Marcador_de_hito,"")),"")</f>
        <v/>
      </c>
      <c r="AY41" s="29" t="str">
        <f ca="1">IFERROR(IF(LEN(Hitos34[[#This Row],[Días]])=0,"",IF(AND(AY$7=$E41,$F41=1),Marcador_de_hito,"")),"")</f>
        <v/>
      </c>
      <c r="AZ41" s="29" t="str">
        <f ca="1">IFERROR(IF(LEN(Hitos34[[#This Row],[Días]])=0,"",IF(AND(AZ$7=$E41,$F41=1),Marcador_de_hito,"")),"")</f>
        <v/>
      </c>
      <c r="BA41" s="29" t="str">
        <f ca="1">IFERROR(IF(LEN(Hitos34[[#This Row],[Días]])=0,"",IF(AND(BA$7=$E41,$F41=1),Marcador_de_hito,"")),"")</f>
        <v/>
      </c>
      <c r="BB41" s="29" t="str">
        <f ca="1">IFERROR(IF(LEN(Hitos34[[#This Row],[Días]])=0,"",IF(AND(BB$7=$E41,$F41=1),Marcador_de_hito,"")),"")</f>
        <v/>
      </c>
      <c r="BC41" s="29" t="str">
        <f ca="1">IFERROR(IF(LEN(Hitos34[[#This Row],[Días]])=0,"",IF(AND(BC$7=$E41,$F41=1),Marcador_de_hito,"")),"")</f>
        <v/>
      </c>
      <c r="BD41" s="29" t="str">
        <f ca="1">IFERROR(IF(LEN(Hitos34[[#This Row],[Días]])=0,"",IF(AND(BD$7=$E41,$F41=1),Marcador_de_hito,"")),"")</f>
        <v/>
      </c>
      <c r="BE41" s="29" t="str">
        <f ca="1">IFERROR(IF(LEN(Hitos34[[#This Row],[Días]])=0,"",IF(AND(BE$7=$E41,$F41=1),Marcador_de_hito,"")),"")</f>
        <v/>
      </c>
      <c r="BF41" s="29" t="str">
        <f ca="1">IFERROR(IF(LEN(Hitos34[[#This Row],[Días]])=0,"",IF(AND(BF$7=$E41,$F41=1),Marcador_de_hito,"")),"")</f>
        <v/>
      </c>
      <c r="BG41" s="29" t="str">
        <f ca="1">IFERROR(IF(LEN(Hitos34[[#This Row],[Días]])=0,"",IF(AND(BG$7=$E41,$F41=1),Marcador_de_hito,"")),"")</f>
        <v/>
      </c>
      <c r="BH41" s="29" t="str">
        <f ca="1">IFERROR(IF(LEN(Hitos34[[#This Row],[Días]])=0,"",IF(AND(BH$7=$E41,$F41=1),Marcador_de_hito,"")),"")</f>
        <v/>
      </c>
      <c r="BI41" s="29" t="str">
        <f ca="1">IFERROR(IF(LEN(Hitos34[[#This Row],[Días]])=0,"",IF(AND(BI$7=$E41,$F41=1),Marcador_de_hito,"")),"")</f>
        <v/>
      </c>
      <c r="BJ41" s="29" t="str">
        <f ca="1">IFERROR(IF(LEN(Hitos34[[#This Row],[Días]])=0,"",IF(AND(BJ$7=$E41,$F41=1),Marcador_de_hito,"")),"")</f>
        <v/>
      </c>
      <c r="BK41" s="29" t="str">
        <f ca="1">IFERROR(IF(LEN(Hitos34[[#This Row],[Días]])=0,"",IF(AND(BK$7=$E41,$F41=1),Marcador_de_hito,"")),"")</f>
        <v/>
      </c>
      <c r="BL41" s="29" t="str">
        <f ca="1">IFERROR(IF(LEN(Hitos34[[#This Row],[Descripción del hito]])=0,"",IF(AND(BL$7=$E41,$F41=1),Marcador_de_hito,"")),"")</f>
        <v/>
      </c>
      <c r="BM41" s="29" t="str">
        <f>IFERROR(IF(LEN(Hitos34[[#This Row],[Asignado a]])=0,"",IF(AND(BM$7=$E41,$F41=1),Marcador_de_hito,"")),"")</f>
        <v/>
      </c>
      <c r="BN41" s="29" t="str">
        <f ca="1">IFERROR(IF(LEN(Hitos34[[#This Row],[Progreso]])=0,"",IF(AND(BN$7=$E41,$F41=1),Marcador_de_hito,"")),"")</f>
        <v/>
      </c>
      <c r="BO41" s="29" t="str">
        <f ca="1">IFERROR(IF(LEN(Hitos34[[#This Row],[Inicio]])=0,"",IF(AND(BO$7=$E41,$F41=1),Marcador_de_hito,"")),"")</f>
        <v/>
      </c>
      <c r="BP41" s="29" t="str">
        <f ca="1">IFERROR(IF(LEN(Hitos34[[#This Row],[Días]])=0,"",IF(AND(BP$7=$E41,$F41=1),Marcador_de_hito,"")),"")</f>
        <v/>
      </c>
      <c r="BQ41" s="29" t="str">
        <f ca="1">IFERROR(IF(LEN(Hitos34[[#This Row],[Descripción del hito]])=0,"",IF(AND(BQ$7=$E41,$F41=1),Marcador_de_hito,"")),"")</f>
        <v/>
      </c>
      <c r="BR41" s="29" t="str">
        <f>IFERROR(IF(LEN(Hitos34[[#This Row],[Asignado a]])=0,"",IF(AND(BR$7=$E41,$F41=1),Marcador_de_hito,"")),"")</f>
        <v/>
      </c>
      <c r="BS41" s="29" t="str">
        <f ca="1">IFERROR(IF(LEN(Hitos34[[#This Row],[Progreso]])=0,"",IF(AND(BS$7=$E41,$F41=1),Marcador_de_hito,"")),"")</f>
        <v/>
      </c>
      <c r="BT41" s="29" t="str">
        <f ca="1">IFERROR(IF(LEN(Hitos34[[#This Row],[Inicio]])=0,"",IF(AND(BT$7=$E41,$F41=1),Marcador_de_hito,"")),"")</f>
        <v/>
      </c>
      <c r="BU41" s="29" t="str">
        <f ca="1">IFERROR(IF(LEN(Hitos34[[#This Row],[Días]])=0,"",IF(AND(BU$7=$E41,$F41=1),Marcador_de_hito,"")),"")</f>
        <v/>
      </c>
      <c r="BV41" s="29" t="str">
        <f ca="1">IFERROR(IF(LEN(Hitos34[[#This Row],[Descripción del hito]])=0,"",IF(AND(BV$7=$E41,$F41=1),Marcador_de_hito,"")),"")</f>
        <v/>
      </c>
      <c r="BW41" s="29" t="str">
        <f>IFERROR(IF(LEN(Hitos34[[#This Row],[Asignado a]])=0,"",IF(AND(BW$7=$E41,$F41=1),Marcador_de_hito,"")),"")</f>
        <v/>
      </c>
      <c r="BX41" s="29" t="str">
        <f ca="1">IFERROR(IF(LEN(Hitos34[[#This Row],[Progreso]])=0,"",IF(AND(BX$7=$E41,$F41=1),Marcador_de_hito,"")),"")</f>
        <v/>
      </c>
      <c r="BY41" s="29" t="str">
        <f ca="1">IFERROR(IF(LEN(Hitos34[[#This Row],[Inicio]])=0,"",IF(AND(BY$7=$E41,$F41=1),Marcador_de_hito,"")),"")</f>
        <v/>
      </c>
      <c r="BZ41" s="29" t="str">
        <f ca="1">IFERROR(IF(LEN(Hitos34[[#This Row],[Días]])=0,"",IF(AND(BZ$7=$E41,$F41=1),Marcador_de_hito,"")),"")</f>
        <v/>
      </c>
      <c r="CA41" s="29" t="str">
        <f ca="1">IFERROR(IF(LEN(Hitos34[[#This Row],[Descripción del hito]])=0,"",IF(AND(CA$7=$E41,$F41=1),Marcador_de_hito,"")),"")</f>
        <v/>
      </c>
      <c r="CB41" s="29" t="str">
        <f>IFERROR(IF(LEN(Hitos34[[#This Row],[Asignado a]])=0,"",IF(AND(CB$7=$E41,$F41=1),Marcador_de_hito,"")),"")</f>
        <v/>
      </c>
      <c r="CC41" s="29" t="str">
        <f ca="1">IFERROR(IF(LEN(Hitos34[[#This Row],[Progreso]])=0,"",IF(AND(CC$7=$E41,$F41=1),Marcador_de_hito,"")),"")</f>
        <v/>
      </c>
      <c r="CD41" s="29" t="str">
        <f ca="1">IFERROR(IF(LEN(Hitos34[[#This Row],[Inicio]])=0,"",IF(AND(CD$7=$E41,$F41=1),Marcador_de_hito,"")),"")</f>
        <v/>
      </c>
      <c r="CE41" s="29" t="str">
        <f ca="1">IFERROR(IF(LEN(Hitos34[[#This Row],[Días]])=0,"",IF(AND(CE$7=$E41,$F41=1),Marcador_de_hito,"")),"")</f>
        <v/>
      </c>
      <c r="CF41" s="29" t="str">
        <f ca="1">IFERROR(IF(LEN(Hitos34[[#This Row],[Descripción del hito]])=0,"",IF(AND(CF$7=$E41,$F41=1),Marcador_de_hito,"")),"")</f>
        <v/>
      </c>
      <c r="CG41" s="29" t="str">
        <f>IFERROR(IF(LEN(Hitos34[[#This Row],[Asignado a]])=0,"",IF(AND(CG$7=$E41,$F41=1),Marcador_de_hito,"")),"")</f>
        <v/>
      </c>
      <c r="CH41" s="29" t="str">
        <f ca="1">IFERROR(IF(LEN(Hitos34[[#This Row],[Progreso]])=0,"",IF(AND(CH$7=$E41,$F41=1),Marcador_de_hito,"")),"")</f>
        <v/>
      </c>
      <c r="CI41" s="29" t="str">
        <f ca="1">IFERROR(IF(LEN(Hitos34[[#This Row],[Inicio]])=0,"",IF(AND(CI$7=$E41,$F41=1),Marcador_de_hito,"")),"")</f>
        <v/>
      </c>
      <c r="CJ41" s="29" t="str">
        <f ca="1">IFERROR(IF(LEN(Hitos34[[#This Row],[Días]])=0,"",IF(AND(CJ$7=$E41,$F41=1),Marcador_de_hito,"")),"")</f>
        <v/>
      </c>
      <c r="CK41" s="29" t="str">
        <f ca="1">IFERROR(IF(LEN(Hitos34[[#This Row],[Descripción del hito]])=0,"",IF(AND(CK$7=$E41,$F41=1),Marcador_de_hito,"")),"")</f>
        <v/>
      </c>
      <c r="CL41" s="29" t="str">
        <f>IFERROR(IF(LEN(Hitos34[[#This Row],[Asignado a]])=0,"",IF(AND(CL$7=$E41,$F41=1),Marcador_de_hito,"")),"")</f>
        <v/>
      </c>
      <c r="CM41" s="29" t="str">
        <f ca="1">IFERROR(IF(LEN(Hitos34[[#This Row],[Progreso]])=0,"",IF(AND(CM$7=$E41,$F41=1),Marcador_de_hito,"")),"")</f>
        <v/>
      </c>
      <c r="CN41" s="29" t="str">
        <f ca="1">IFERROR(IF(LEN(Hitos34[[#This Row],[Inicio]])=0,"",IF(AND(CN$7=$E41,$F41=1),Marcador_de_hito,"")),"")</f>
        <v/>
      </c>
      <c r="CO41" s="29" t="str">
        <f ca="1">IFERROR(IF(LEN(Hitos34[[#This Row],[Días]])=0,"",IF(AND(CO$7=$E41,$F41=1),Marcador_de_hito,"")),"")</f>
        <v/>
      </c>
      <c r="CP41" s="29" t="str">
        <f ca="1">IFERROR(IF(LEN(Hitos34[[#This Row],[Descripción del hito]])=0,"",IF(AND(CP$7=$E41,$F41=1),Marcador_de_hito,"")),"")</f>
        <v/>
      </c>
      <c r="CQ41" s="29" t="str">
        <f>IFERROR(IF(LEN(Hitos34[[#This Row],[Asignado a]])=0,"",IF(AND(CQ$7=$E41,$F41=1),Marcador_de_hito,"")),"")</f>
        <v/>
      </c>
      <c r="CR41" s="29" t="str">
        <f ca="1">IFERROR(IF(LEN(Hitos34[[#This Row],[Progreso]])=0,"",IF(AND(CR$7=$E41,$F41=1),Marcador_de_hito,"")),"")</f>
        <v/>
      </c>
      <c r="CS41" s="29" t="str">
        <f ca="1">IFERROR(IF(LEN(Hitos34[[#This Row],[Inicio]])=0,"",IF(AND(CS$7=$E41,$F41=1),Marcador_de_hito,"")),"")</f>
        <v/>
      </c>
      <c r="CT41" s="29" t="str">
        <f ca="1">IFERROR(IF(LEN(Hitos34[[#This Row],[Días]])=0,"",IF(AND(CT$7=$E41,$F41=1),Marcador_de_hito,"")),"")</f>
        <v/>
      </c>
      <c r="CU41" s="29" t="str">
        <f ca="1">IFERROR(IF(LEN(Hitos34[[#This Row],[Descripción del hito]])=0,"",IF(AND(CU$7=$E41,$F41=1),Marcador_de_hito,"")),"")</f>
        <v/>
      </c>
      <c r="CV41" s="29" t="str">
        <f>IFERROR(IF(LEN(Hitos34[[#This Row],[Asignado a]])=0,"",IF(AND(CV$7=$E41,$F41=1),Marcador_de_hito,"")),"")</f>
        <v/>
      </c>
      <c r="CW41" s="29" t="str">
        <f ca="1">IFERROR(IF(LEN(Hitos34[[#This Row],[Progreso]])=0,"",IF(AND(CW$7=$E41,$F41=1),Marcador_de_hito,"")),"")</f>
        <v/>
      </c>
      <c r="CX41" s="29" t="str">
        <f ca="1">IFERROR(IF(LEN(Hitos34[[#This Row],[Inicio]])=0,"",IF(AND(CX$7=$E41,$F41=1),Marcador_de_hito,"")),"")</f>
        <v/>
      </c>
      <c r="CY41" s="29" t="str">
        <f ca="1">IFERROR(IF(LEN(Hitos34[[#This Row],[Días]])=0,"",IF(AND(CY$7=$E41,$F41=1),Marcador_de_hito,"")),"")</f>
        <v/>
      </c>
      <c r="CZ41" s="29" t="str">
        <f ca="1">IFERROR(IF(LEN(Hitos34[[#This Row],[Descripción del hito]])=0,"",IF(AND(CZ$7=$E41,$F41=1),Marcador_de_hito,"")),"")</f>
        <v/>
      </c>
      <c r="DA41" s="29" t="str">
        <f>IFERROR(IF(LEN(Hitos34[[#This Row],[Asignado a]])=0,"",IF(AND(DA$7=$E41,$F41=1),Marcador_de_hito,"")),"")</f>
        <v/>
      </c>
      <c r="DB41" s="29" t="str">
        <f ca="1">IFERROR(IF(LEN(Hitos34[[#This Row],[Progreso]])=0,"",IF(AND(DB$7=$E41,$F41=1),Marcador_de_hito,"")),"")</f>
        <v/>
      </c>
      <c r="DC41" s="29" t="str">
        <f ca="1">IFERROR(IF(LEN(Hitos34[[#This Row],[Inicio]])=0,"",IF(AND(DC$7=$E41,$F41=1),Marcador_de_hito,"")),"")</f>
        <v/>
      </c>
      <c r="DD41" s="29" t="str">
        <f ca="1">IFERROR(IF(LEN(Hitos34[[#This Row],[Días]])=0,"",IF(AND(DD$7=$E41,$F41=1),Marcador_de_hito,"")),"")</f>
        <v/>
      </c>
      <c r="DE41" s="29" t="str">
        <f ca="1">IFERROR(IF(LEN(Hitos34[[#This Row],[Descripción del hito]])=0,"",IF(AND(DE$7=$E41,$F41=1),Marcador_de_hito,"")),"")</f>
        <v/>
      </c>
      <c r="DF41" s="29" t="str">
        <f>IFERROR(IF(LEN(Hitos34[[#This Row],[Asignado a]])=0,"",IF(AND(DF$7=$E41,$F41=1),Marcador_de_hito,"")),"")</f>
        <v/>
      </c>
      <c r="DG41" s="29" t="str">
        <f ca="1">IFERROR(IF(LEN(Hitos34[[#This Row],[Progreso]])=0,"",IF(AND(DG$7=$E41,$F41=1),Marcador_de_hito,"")),"")</f>
        <v/>
      </c>
      <c r="DH41" s="29" t="str">
        <f ca="1">IFERROR(IF(LEN(Hitos34[[#This Row],[Inicio]])=0,"",IF(AND(DH$7=$E41,$F41=1),Marcador_de_hito,"")),"")</f>
        <v/>
      </c>
      <c r="DI41" s="29" t="str">
        <f ca="1">IFERROR(IF(LEN(Hitos34[[#This Row],[Días]])=0,"",IF(AND(DI$7=$E41,$F41=1),Marcador_de_hito,"")),"")</f>
        <v/>
      </c>
      <c r="DJ41" s="29" t="str">
        <f ca="1">IFERROR(IF(LEN(Hitos34[[#This Row],[Descripción del hito]])=0,"",IF(AND(DJ$7=$E41,$F41=1),Marcador_de_hito,"")),"")</f>
        <v/>
      </c>
      <c r="DK41" s="29" t="str">
        <f>IFERROR(IF(LEN(Hitos34[[#This Row],[Asignado a]])=0,"",IF(AND(DK$7=$E41,$F41=1),Marcador_de_hito,"")),"")</f>
        <v/>
      </c>
      <c r="DL41" s="29" t="str">
        <f ca="1">IFERROR(IF(LEN(Hitos34[[#This Row],[Progreso]])=0,"",IF(AND(DL$7=$E41,$F41=1),Marcador_de_hito,"")),"")</f>
        <v/>
      </c>
      <c r="DM41" s="29" t="str">
        <f ca="1">IFERROR(IF(LEN(Hitos34[[#This Row],[Inicio]])=0,"",IF(AND(DM$7=$E41,$F41=1),Marcador_de_hito,"")),"")</f>
        <v/>
      </c>
      <c r="DN41" s="29" t="str">
        <f ca="1">IFERROR(IF(LEN(Hitos34[[#This Row],[Días]])=0,"",IF(AND(DN$7=$E41,$F41=1),Marcador_de_hito,"")),"")</f>
        <v/>
      </c>
      <c r="DO41" s="29" t="str">
        <f ca="1">IFERROR(IF(LEN(Hitos34[[#This Row],[Descripción del hito]])=0,"",IF(AND(DO$7=$E41,$F41=1),Marcador_de_hito,"")),"")</f>
        <v/>
      </c>
      <c r="DP41" s="29" t="str">
        <f>IFERROR(IF(LEN(Hitos34[[#This Row],[Asignado a]])=0,"",IF(AND(DP$7=$E41,$F41=1),Marcador_de_hito,"")),"")</f>
        <v/>
      </c>
      <c r="DQ41" s="29" t="str">
        <f ca="1">IFERROR(IF(LEN(Hitos34[[#This Row],[Progreso]])=0,"",IF(AND(DQ$7=$E41,$F41=1),Marcador_de_hito,"")),"")</f>
        <v/>
      </c>
      <c r="DR41" s="29" t="str">
        <f ca="1">IFERROR(IF(LEN(Hitos34[[#This Row],[Inicio]])=0,"",IF(AND(DR$7=$E41,$F41=1),Marcador_de_hito,"")),"")</f>
        <v/>
      </c>
      <c r="DS41" s="29" t="str">
        <f ca="1">IFERROR(IF(LEN(Hitos34[[#This Row],[Días]])=0,"",IF(AND(DS$7=$E41,$F41=1),Marcador_de_hito,"")),"")</f>
        <v/>
      </c>
      <c r="DT41" s="29" t="str">
        <f ca="1">IFERROR(IF(LEN(Hitos34[[#This Row],[Descripción del hito]])=0,"",IF(AND(DT$7=$E41,$F41=1),Marcador_de_hito,"")),"")</f>
        <v/>
      </c>
      <c r="DU41" s="29" t="str">
        <f>IFERROR(IF(LEN(Hitos34[[#This Row],[Asignado a]])=0,"",IF(AND(DU$7=$E41,$F41=1),Marcador_de_hito,"")),"")</f>
        <v/>
      </c>
      <c r="DV41" s="29" t="str">
        <f ca="1">IFERROR(IF(LEN(Hitos34[[#This Row],[Progreso]])=0,"",IF(AND(DV$7=$E41,$F41=1),Marcador_de_hito,"")),"")</f>
        <v/>
      </c>
      <c r="DW41" s="29" t="str">
        <f ca="1">IFERROR(IF(LEN(Hitos34[[#This Row],[Inicio]])=0,"",IF(AND(DW$7=$E41,$F41=1),Marcador_de_hito,"")),"")</f>
        <v/>
      </c>
      <c r="DX41" s="29" t="str">
        <f ca="1">IFERROR(IF(LEN(Hitos34[[#This Row],[Días]])=0,"",IF(AND(DX$7=$E41,$F41=1),Marcador_de_hito,"")),"")</f>
        <v/>
      </c>
      <c r="DY41" s="29" t="str">
        <f ca="1">IFERROR(IF(LEN(Hitos34[[#This Row],[Descripción del hito]])=0,"",IF(AND(DY$7=$E41,$F41=1),Marcador_de_hito,"")),"")</f>
        <v/>
      </c>
      <c r="DZ41" s="29" t="str">
        <f>IFERROR(IF(LEN(Hitos34[[#This Row],[Asignado a]])=0,"",IF(AND(DZ$7=$E41,$F41=1),Marcador_de_hito,"")),"")</f>
        <v/>
      </c>
      <c r="EA41" s="29" t="str">
        <f ca="1">IFERROR(IF(LEN(Hitos34[[#This Row],[Progreso]])=0,"",IF(AND(EA$7=$E41,$F41=1),Marcador_de_hito,"")),"")</f>
        <v/>
      </c>
      <c r="EB41" s="29" t="str">
        <f ca="1">IFERROR(IF(LEN(Hitos34[[#This Row],[Inicio]])=0,"",IF(AND(EB$7=$E41,$F41=1),Marcador_de_hito,"")),"")</f>
        <v/>
      </c>
      <c r="EC41" s="29" t="str">
        <f ca="1">IFERROR(IF(LEN(Hitos34[[#This Row],[Días]])=0,"",IF(AND(EC$7=$E41,$F41=1),Marcador_de_hito,"")),"")</f>
        <v/>
      </c>
      <c r="ED41" s="29" t="str">
        <f ca="1">IFERROR(IF(LEN(Hitos34[[#This Row],[Descripción del hito]])=0,"",IF(AND(ED$7=$E41,$F41=1),Marcador_de_hito,"")),"")</f>
        <v/>
      </c>
      <c r="EE41" s="29" t="str">
        <f>IFERROR(IF(LEN(Hitos34[[#This Row],[Asignado a]])=0,"",IF(AND(EE$7=$E41,$F41=1),Marcador_de_hito,"")),"")</f>
        <v/>
      </c>
      <c r="EF41" s="29" t="str">
        <f ca="1">IFERROR(IF(LEN(Hitos34[[#This Row],[Progreso]])=0,"",IF(AND(EF$7=$E41,$F41=1),Marcador_de_hito,"")),"")</f>
        <v/>
      </c>
      <c r="EG41" s="29" t="str">
        <f ca="1">IFERROR(IF(LEN(Hitos34[[#This Row],[Inicio]])=0,"",IF(AND(EG$7=$E41,$F41=1),Marcador_de_hito,"")),"")</f>
        <v/>
      </c>
      <c r="EH41" s="29" t="str">
        <f ca="1">IFERROR(IF(LEN(Hitos34[[#This Row],[Días]])=0,"",IF(AND(EH$7=$E41,$F41=1),Marcador_de_hito,"")),"")</f>
        <v/>
      </c>
      <c r="EI41" s="29" t="str">
        <f ca="1">IFERROR(IF(LEN(Hitos34[[#This Row],[Descripción del hito]])=0,"",IF(AND(EI$7=$E41,$F41=1),Marcador_de_hito,"")),"")</f>
        <v/>
      </c>
      <c r="EJ41" s="29" t="str">
        <f>IFERROR(IF(LEN(Hitos34[[#This Row],[Asignado a]])=0,"",IF(AND(EJ$7=$E41,$F41=1),Marcador_de_hito,"")),"")</f>
        <v/>
      </c>
      <c r="EK41" s="29" t="str">
        <f ca="1">IFERROR(IF(LEN(Hitos34[[#This Row],[Progreso]])=0,"",IF(AND(EK$7=$E41,$F41=1),Marcador_de_hito,"")),"")</f>
        <v/>
      </c>
      <c r="EL41" s="29" t="str">
        <f ca="1">IFERROR(IF(LEN(Hitos34[[#This Row],[Inicio]])=0,"",IF(AND(EL$7=$E41,$F41=1),Marcador_de_hito,"")),"")</f>
        <v/>
      </c>
      <c r="EM41" s="29" t="str">
        <f ca="1">IFERROR(IF(LEN(Hitos34[[#This Row],[Días]])=0,"",IF(AND(EM$7=$E41,$F41=1),Marcador_de_hito,"")),"")</f>
        <v/>
      </c>
      <c r="EN41" s="29" t="str">
        <f ca="1">IFERROR(IF(LEN(Hitos34[[#This Row],[Descripción del hito]])=0,"",IF(AND(EN$7=$E41,$F41=1),Marcador_de_hito,"")),"")</f>
        <v/>
      </c>
      <c r="EO41" s="29" t="str">
        <f>IFERROR(IF(LEN(Hitos34[[#This Row],[Asignado a]])=0,"",IF(AND(EO$7=$E41,$F41=1),Marcador_de_hito,"")),"")</f>
        <v/>
      </c>
      <c r="EP41" s="29" t="str">
        <f ca="1">IFERROR(IF(LEN(Hitos34[[#This Row],[Progreso]])=0,"",IF(AND(EP$7=$E41,$F41=1),Marcador_de_hito,"")),"")</f>
        <v/>
      </c>
      <c r="EQ41" s="29" t="str">
        <f ca="1">IFERROR(IF(LEN(Hitos34[[#This Row],[Inicio]])=0,"",IF(AND(EQ$7=$E41,$F41=1),Marcador_de_hito,"")),"")</f>
        <v/>
      </c>
      <c r="ER41" s="29" t="str">
        <f ca="1">IFERROR(IF(LEN(Hitos34[[#This Row],[Días]])=0,"",IF(AND(ER$7=$E41,$F41=1),Marcador_de_hito,"")),"")</f>
        <v/>
      </c>
      <c r="ES41" s="29" t="str">
        <f ca="1">IFERROR(IF(LEN(Hitos34[[#This Row],[Descripción del hito]])=0,"",IF(AND(ES$7=$E41,$F41=1),Marcador_de_hito,"")),"")</f>
        <v/>
      </c>
      <c r="ET41" s="29" t="str">
        <f>IFERROR(IF(LEN(Hitos34[[#This Row],[Asignado a]])=0,"",IF(AND(ET$7=$E41,$F41=1),Marcador_de_hito,"")),"")</f>
        <v/>
      </c>
      <c r="EU41" s="29" t="str">
        <f ca="1">IFERROR(IF(LEN(Hitos34[[#This Row],[Progreso]])=0,"",IF(AND(EU$7=$E41,$F41=1),Marcador_de_hito,"")),"")</f>
        <v/>
      </c>
      <c r="EV41" s="29" t="str">
        <f ca="1">IFERROR(IF(LEN(Hitos34[[#This Row],[Inicio]])=0,"",IF(AND(EV$7=$E41,$F41=1),Marcador_de_hito,"")),"")</f>
        <v/>
      </c>
      <c r="EW41" s="29" t="str">
        <f ca="1">IFERROR(IF(LEN(Hitos34[[#This Row],[Días]])=0,"",IF(AND(EW$7=$E41,$F41=1),Marcador_de_hito,"")),"")</f>
        <v/>
      </c>
      <c r="EX41" s="29" t="str">
        <f ca="1">IFERROR(IF(LEN(Hitos34[[#This Row],[Descripción del hito]])=0,"",IF(AND(EX$7=$E41,$F41=1),Marcador_de_hito,"")),"")</f>
        <v/>
      </c>
      <c r="EY41" s="29" t="str">
        <f>IFERROR(IF(LEN(Hitos34[[#This Row],[Asignado a]])=0,"",IF(AND(EY$7=$E41,$F41=1),Marcador_de_hito,"")),"")</f>
        <v/>
      </c>
      <c r="EZ41" s="29" t="str">
        <f ca="1">IFERROR(IF(LEN(Hitos34[[#This Row],[Progreso]])=0,"",IF(AND(EZ$7=$E41,$F41=1),Marcador_de_hito,"")),"")</f>
        <v/>
      </c>
    </row>
    <row r="42" spans="1:156" s="1" customFormat="1" ht="30" customHeight="1" x14ac:dyDescent="0.3">
      <c r="A42" s="9"/>
      <c r="B42" s="44"/>
      <c r="C42" s="17"/>
      <c r="D42" s="46"/>
      <c r="E42" s="45"/>
      <c r="F42" s="16"/>
      <c r="G42" s="30"/>
      <c r="H42" s="29" t="str">
        <f>IFERROR(IF(LEN(Hitos34[[#This Row],[Días]])=0,"",IF(AND(H$7=$E42,$F42=1),Marcador_de_hito,"")),"")</f>
        <v/>
      </c>
      <c r="I42" s="29" t="str">
        <f>IFERROR(IF(LEN(Hitos34[[#This Row],[Días]])=0,"",IF(AND(I$7=$E42,$F42=1),Marcador_de_hito,"")),"")</f>
        <v/>
      </c>
      <c r="J42" s="29" t="str">
        <f>IFERROR(IF(LEN(Hitos34[[#This Row],[Días]])=0,"",IF(AND(J$7=$E42,$F42=1),Marcador_de_hito,"")),"")</f>
        <v/>
      </c>
      <c r="K42" s="29" t="str">
        <f>IFERROR(IF(LEN(Hitos34[[#This Row],[Días]])=0,"",IF(AND(K$7=$E42,$F42=1),Marcador_de_hito,"")),"")</f>
        <v/>
      </c>
      <c r="L42" s="29" t="str">
        <f>IFERROR(IF(LEN(Hitos34[[#This Row],[Días]])=0,"",IF(AND(L$7=$E42,$F42=1),Marcador_de_hito,"")),"")</f>
        <v/>
      </c>
      <c r="M42" s="29" t="str">
        <f>IFERROR(IF(LEN(Hitos34[[#This Row],[Días]])=0,"",IF(AND(M$7=$E42,$F42=1),Marcador_de_hito,"")),"")</f>
        <v/>
      </c>
      <c r="N42" s="29" t="str">
        <f>IFERROR(IF(LEN(Hitos34[[#This Row],[Días]])=0,"",IF(AND(N$7=$E42,$F42=1),Marcador_de_hito,"")),"")</f>
        <v/>
      </c>
      <c r="O42" s="29" t="str">
        <f>IFERROR(IF(LEN(Hitos34[[#This Row],[Días]])=0,"",IF(AND(O$7=$E42,$F42=1),Marcador_de_hito,"")),"")</f>
        <v/>
      </c>
      <c r="P42" s="29" t="str">
        <f>IFERROR(IF(LEN(Hitos34[[#This Row],[Días]])=0,"",IF(AND(P$7=$E42,$F42=1),Marcador_de_hito,"")),"")</f>
        <v/>
      </c>
      <c r="Q42" s="29" t="str">
        <f>IFERROR(IF(LEN(Hitos34[[#This Row],[Días]])=0,"",IF(AND(Q$7=$E42,$F42=1),Marcador_de_hito,"")),"")</f>
        <v/>
      </c>
      <c r="R42" s="29" t="str">
        <f>IFERROR(IF(LEN(Hitos34[[#This Row],[Días]])=0,"",IF(AND(R$7=$E42,$F42=1),Marcador_de_hito,"")),"")</f>
        <v/>
      </c>
      <c r="S42" s="29" t="str">
        <f>IFERROR(IF(LEN(Hitos34[[#This Row],[Días]])=0,"",IF(AND(S$7=$E42,$F42=1),Marcador_de_hito,"")),"")</f>
        <v/>
      </c>
      <c r="T42" s="29" t="str">
        <f>IFERROR(IF(LEN(Hitos34[[#This Row],[Días]])=0,"",IF(AND(T$7=$E42,$F42=1),Marcador_de_hito,"")),"")</f>
        <v/>
      </c>
      <c r="U42" s="29" t="str">
        <f>IFERROR(IF(LEN(Hitos34[[#This Row],[Días]])=0,"",IF(AND(U$7=$E42,$F42=1),Marcador_de_hito,"")),"")</f>
        <v/>
      </c>
      <c r="V42" s="29" t="str">
        <f>IFERROR(IF(LEN(Hitos34[[#This Row],[Días]])=0,"",IF(AND(V$7=$E42,$F42=1),Marcador_de_hito,"")),"")</f>
        <v/>
      </c>
      <c r="W42" s="29" t="str">
        <f>IFERROR(IF(LEN(Hitos34[[#This Row],[Días]])=0,"",IF(AND(W$7=$E42,$F42=1),Marcador_de_hito,"")),"")</f>
        <v/>
      </c>
      <c r="X42" s="29" t="str">
        <f>IFERROR(IF(LEN(Hitos34[[#This Row],[Días]])=0,"",IF(AND(X$7=$E42,$F42=1),Marcador_de_hito,"")),"")</f>
        <v/>
      </c>
      <c r="Y42" s="29" t="str">
        <f>IFERROR(IF(LEN(Hitos34[[#This Row],[Días]])=0,"",IF(AND(Y$7=$E42,$F42=1),Marcador_de_hito,"")),"")</f>
        <v/>
      </c>
      <c r="Z42" s="29" t="str">
        <f>IFERROR(IF(LEN(Hitos34[[#This Row],[Días]])=0,"",IF(AND(Z$7=$E42,$F42=1),Marcador_de_hito,"")),"")</f>
        <v/>
      </c>
      <c r="AA42" s="29" t="str">
        <f>IFERROR(IF(LEN(Hitos34[[#This Row],[Días]])=0,"",IF(AND(AA$7=$E42,$F42=1),Marcador_de_hito,"")),"")</f>
        <v/>
      </c>
      <c r="AB42" s="29" t="str">
        <f>IFERROR(IF(LEN(Hitos34[[#This Row],[Días]])=0,"",IF(AND(AB$7=$E42,$F42=1),Marcador_de_hito,"")),"")</f>
        <v/>
      </c>
      <c r="AC42" s="29" t="str">
        <f>IFERROR(IF(LEN(Hitos34[[#This Row],[Días]])=0,"",IF(AND(AC$7=$E42,$F42=1),Marcador_de_hito,"")),"")</f>
        <v/>
      </c>
      <c r="AD42" s="29" t="str">
        <f>IFERROR(IF(LEN(Hitos34[[#This Row],[Días]])=0,"",IF(AND(AD$7=$E42,$F42=1),Marcador_de_hito,"")),"")</f>
        <v/>
      </c>
      <c r="AE42" s="29" t="str">
        <f>IFERROR(IF(LEN(Hitos34[[#This Row],[Días]])=0,"",IF(AND(AE$7=$E42,$F42=1),Marcador_de_hito,"")),"")</f>
        <v/>
      </c>
      <c r="AF42" s="29" t="str">
        <f>IFERROR(IF(LEN(Hitos34[[#This Row],[Días]])=0,"",IF(AND(AF$7=$E42,$F42=1),Marcador_de_hito,"")),"")</f>
        <v/>
      </c>
      <c r="AG42" s="29" t="str">
        <f>IFERROR(IF(LEN(Hitos34[[#This Row],[Días]])=0,"",IF(AND(AG$7=$E42,$F42=1),Marcador_de_hito,"")),"")</f>
        <v/>
      </c>
      <c r="AH42" s="29" t="str">
        <f>IFERROR(IF(LEN(Hitos34[[#This Row],[Días]])=0,"",IF(AND(AH$7=$E42,$F42=1),Marcador_de_hito,"")),"")</f>
        <v/>
      </c>
      <c r="AI42" s="29" t="str">
        <f>IFERROR(IF(LEN(Hitos34[[#This Row],[Días]])=0,"",IF(AND(AI$7=$E42,$F42=1),Marcador_de_hito,"")),"")</f>
        <v/>
      </c>
      <c r="AJ42" s="29" t="str">
        <f>IFERROR(IF(LEN(Hitos34[[#This Row],[Días]])=0,"",IF(AND(AJ$7=$E42,$F42=1),Marcador_de_hito,"")),"")</f>
        <v/>
      </c>
      <c r="AK42" s="29" t="str">
        <f>IFERROR(IF(LEN(Hitos34[[#This Row],[Días]])=0,"",IF(AND(AK$7=$E42,$F42=1),Marcador_de_hito,"")),"")</f>
        <v/>
      </c>
      <c r="AL42" s="29" t="str">
        <f>IFERROR(IF(LEN(Hitos34[[#This Row],[Días]])=0,"",IF(AND(AL$7=$E42,$F42=1),Marcador_de_hito,"")),"")</f>
        <v/>
      </c>
      <c r="AM42" s="29" t="str">
        <f>IFERROR(IF(LEN(Hitos34[[#This Row],[Días]])=0,"",IF(AND(AM$7=$E42,$F42=1),Marcador_de_hito,"")),"")</f>
        <v/>
      </c>
      <c r="AN42" s="29" t="str">
        <f>IFERROR(IF(LEN(Hitos34[[#This Row],[Días]])=0,"",IF(AND(AN$7=$E42,$F42=1),Marcador_de_hito,"")),"")</f>
        <v/>
      </c>
      <c r="AO42" s="29" t="str">
        <f>IFERROR(IF(LEN(Hitos34[[#This Row],[Días]])=0,"",IF(AND(AO$7=$E42,$F42=1),Marcador_de_hito,"")),"")</f>
        <v/>
      </c>
      <c r="AP42" s="29" t="str">
        <f>IFERROR(IF(LEN(Hitos34[[#This Row],[Días]])=0,"",IF(AND(AP$7=$E42,$F42=1),Marcador_de_hito,"")),"")</f>
        <v/>
      </c>
      <c r="AQ42" s="29" t="str">
        <f>IFERROR(IF(LEN(Hitos34[[#This Row],[Días]])=0,"",IF(AND(AQ$7=$E42,$F42=1),Marcador_de_hito,"")),"")</f>
        <v/>
      </c>
      <c r="AR42" s="29" t="str">
        <f>IFERROR(IF(LEN(Hitos34[[#This Row],[Días]])=0,"",IF(AND(AR$7=$E42,$F42=1),Marcador_de_hito,"")),"")</f>
        <v/>
      </c>
      <c r="AS42" s="29" t="str">
        <f>IFERROR(IF(LEN(Hitos34[[#This Row],[Días]])=0,"",IF(AND(AS$7=$E42,$F42=1),Marcador_de_hito,"")),"")</f>
        <v/>
      </c>
      <c r="AT42" s="29" t="str">
        <f>IFERROR(IF(LEN(Hitos34[[#This Row],[Días]])=0,"",IF(AND(AT$7=$E42,$F42=1),Marcador_de_hito,"")),"")</f>
        <v/>
      </c>
      <c r="AU42" s="29" t="str">
        <f>IFERROR(IF(LEN(Hitos34[[#This Row],[Días]])=0,"",IF(AND(AU$7=$E42,$F42=1),Marcador_de_hito,"")),"")</f>
        <v/>
      </c>
      <c r="AV42" s="29" t="str">
        <f>IFERROR(IF(LEN(Hitos34[[#This Row],[Días]])=0,"",IF(AND(AV$7=$E42,$F42=1),Marcador_de_hito,"")),"")</f>
        <v/>
      </c>
      <c r="AW42" s="29" t="str">
        <f>IFERROR(IF(LEN(Hitos34[[#This Row],[Días]])=0,"",IF(AND(AW$7=$E42,$F42=1),Marcador_de_hito,"")),"")</f>
        <v/>
      </c>
      <c r="AX42" s="29" t="str">
        <f>IFERROR(IF(LEN(Hitos34[[#This Row],[Días]])=0,"",IF(AND(AX$7=$E42,$F42=1),Marcador_de_hito,"")),"")</f>
        <v/>
      </c>
      <c r="AY42" s="29" t="str">
        <f>IFERROR(IF(LEN(Hitos34[[#This Row],[Días]])=0,"",IF(AND(AY$7=$E42,$F42=1),Marcador_de_hito,"")),"")</f>
        <v/>
      </c>
      <c r="AZ42" s="29" t="str">
        <f>IFERROR(IF(LEN(Hitos34[[#This Row],[Días]])=0,"",IF(AND(AZ$7=$E42,$F42=1),Marcador_de_hito,"")),"")</f>
        <v/>
      </c>
      <c r="BA42" s="29" t="str">
        <f>IFERROR(IF(LEN(Hitos34[[#This Row],[Días]])=0,"",IF(AND(BA$7=$E42,$F42=1),Marcador_de_hito,"")),"")</f>
        <v/>
      </c>
      <c r="BB42" s="29" t="str">
        <f>IFERROR(IF(LEN(Hitos34[[#This Row],[Días]])=0,"",IF(AND(BB$7=$E42,$F42=1),Marcador_de_hito,"")),"")</f>
        <v/>
      </c>
      <c r="BC42" s="29" t="str">
        <f>IFERROR(IF(LEN(Hitos34[[#This Row],[Días]])=0,"",IF(AND(BC$7=$E42,$F42=1),Marcador_de_hito,"")),"")</f>
        <v/>
      </c>
      <c r="BD42" s="29" t="str">
        <f>IFERROR(IF(LEN(Hitos34[[#This Row],[Días]])=0,"",IF(AND(BD$7=$E42,$F42=1),Marcador_de_hito,"")),"")</f>
        <v/>
      </c>
      <c r="BE42" s="29" t="str">
        <f>IFERROR(IF(LEN(Hitos34[[#This Row],[Días]])=0,"",IF(AND(BE$7=$E42,$F42=1),Marcador_de_hito,"")),"")</f>
        <v/>
      </c>
      <c r="BF42" s="29" t="str">
        <f>IFERROR(IF(LEN(Hitos34[[#This Row],[Días]])=0,"",IF(AND(BF$7=$E42,$F42=1),Marcador_de_hito,"")),"")</f>
        <v/>
      </c>
      <c r="BG42" s="29" t="str">
        <f>IFERROR(IF(LEN(Hitos34[[#This Row],[Días]])=0,"",IF(AND(BG$7=$E42,$F42=1),Marcador_de_hito,"")),"")</f>
        <v/>
      </c>
      <c r="BH42" s="29" t="str">
        <f>IFERROR(IF(LEN(Hitos34[[#This Row],[Días]])=0,"",IF(AND(BH$7=$E42,$F42=1),Marcador_de_hito,"")),"")</f>
        <v/>
      </c>
      <c r="BI42" s="29" t="str">
        <f>IFERROR(IF(LEN(Hitos34[[#This Row],[Días]])=0,"",IF(AND(BI$7=$E42,$F42=1),Marcador_de_hito,"")),"")</f>
        <v/>
      </c>
      <c r="BJ42" s="29" t="str">
        <f>IFERROR(IF(LEN(Hitos34[[#This Row],[Días]])=0,"",IF(AND(BJ$7=$E42,$F42=1),Marcador_de_hito,"")),"")</f>
        <v/>
      </c>
      <c r="BK42" s="29" t="str">
        <f>IFERROR(IF(LEN(Hitos34[[#This Row],[Días]])=0,"",IF(AND(BK$7=$E42,$F42=1),Marcador_de_hito,"")),"")</f>
        <v/>
      </c>
      <c r="BL42" s="29" t="str">
        <f>IFERROR(IF(LEN(Hitos34[[#This Row],[Descripción del hito]])=0,"",IF(AND(BL$7=$E42,$F42=1),Marcador_de_hito,"")),"")</f>
        <v/>
      </c>
      <c r="BM42" s="29" t="str">
        <f>IFERROR(IF(LEN(Hitos34[[#This Row],[Asignado a]])=0,"",IF(AND(BM$7=$E42,$F42=1),Marcador_de_hito,"")),"")</f>
        <v/>
      </c>
      <c r="BN42" s="29" t="str">
        <f>IFERROR(IF(LEN(Hitos34[[#This Row],[Progreso]])=0,"",IF(AND(BN$7=$E42,$F42=1),Marcador_de_hito,"")),"")</f>
        <v/>
      </c>
      <c r="BO42" s="29" t="str">
        <f>IFERROR(IF(LEN(Hitos34[[#This Row],[Inicio]])=0,"",IF(AND(BO$7=$E42,$F42=1),Marcador_de_hito,"")),"")</f>
        <v/>
      </c>
      <c r="BP42" s="29" t="str">
        <f>IFERROR(IF(LEN(Hitos34[[#This Row],[Días]])=0,"",IF(AND(BP$7=$E42,$F42=1),Marcador_de_hito,"")),"")</f>
        <v/>
      </c>
      <c r="BQ42" s="29" t="str">
        <f>IFERROR(IF(LEN(Hitos34[[#This Row],[Descripción del hito]])=0,"",IF(AND(BQ$7=$E42,$F42=1),Marcador_de_hito,"")),"")</f>
        <v/>
      </c>
      <c r="BR42" s="29" t="str">
        <f>IFERROR(IF(LEN(Hitos34[[#This Row],[Asignado a]])=0,"",IF(AND(BR$7=$E42,$F42=1),Marcador_de_hito,"")),"")</f>
        <v/>
      </c>
      <c r="BS42" s="29" t="str">
        <f>IFERROR(IF(LEN(Hitos34[[#This Row],[Progreso]])=0,"",IF(AND(BS$7=$E42,$F42=1),Marcador_de_hito,"")),"")</f>
        <v/>
      </c>
      <c r="BT42" s="29" t="str">
        <f>IFERROR(IF(LEN(Hitos34[[#This Row],[Inicio]])=0,"",IF(AND(BT$7=$E42,$F42=1),Marcador_de_hito,"")),"")</f>
        <v/>
      </c>
      <c r="BU42" s="29" t="str">
        <f>IFERROR(IF(LEN(Hitos34[[#This Row],[Días]])=0,"",IF(AND(BU$7=$E42,$F42=1),Marcador_de_hito,"")),"")</f>
        <v/>
      </c>
      <c r="BV42" s="29" t="str">
        <f>IFERROR(IF(LEN(Hitos34[[#This Row],[Descripción del hito]])=0,"",IF(AND(BV$7=$E42,$F42=1),Marcador_de_hito,"")),"")</f>
        <v/>
      </c>
      <c r="BW42" s="29" t="str">
        <f>IFERROR(IF(LEN(Hitos34[[#This Row],[Asignado a]])=0,"",IF(AND(BW$7=$E42,$F42=1),Marcador_de_hito,"")),"")</f>
        <v/>
      </c>
      <c r="BX42" s="29" t="str">
        <f>IFERROR(IF(LEN(Hitos34[[#This Row],[Progreso]])=0,"",IF(AND(BX$7=$E42,$F42=1),Marcador_de_hito,"")),"")</f>
        <v/>
      </c>
      <c r="BY42" s="29" t="str">
        <f>IFERROR(IF(LEN(Hitos34[[#This Row],[Inicio]])=0,"",IF(AND(BY$7=$E42,$F42=1),Marcador_de_hito,"")),"")</f>
        <v/>
      </c>
      <c r="BZ42" s="29" t="str">
        <f>IFERROR(IF(LEN(Hitos34[[#This Row],[Días]])=0,"",IF(AND(BZ$7=$E42,$F42=1),Marcador_de_hito,"")),"")</f>
        <v/>
      </c>
      <c r="CA42" s="29" t="str">
        <f>IFERROR(IF(LEN(Hitos34[[#This Row],[Descripción del hito]])=0,"",IF(AND(CA$7=$E42,$F42=1),Marcador_de_hito,"")),"")</f>
        <v/>
      </c>
      <c r="CB42" s="29" t="str">
        <f>IFERROR(IF(LEN(Hitos34[[#This Row],[Asignado a]])=0,"",IF(AND(CB$7=$E42,$F42=1),Marcador_de_hito,"")),"")</f>
        <v/>
      </c>
      <c r="CC42" s="29" t="str">
        <f>IFERROR(IF(LEN(Hitos34[[#This Row],[Progreso]])=0,"",IF(AND(CC$7=$E42,$F42=1),Marcador_de_hito,"")),"")</f>
        <v/>
      </c>
      <c r="CD42" s="29" t="str">
        <f>IFERROR(IF(LEN(Hitos34[[#This Row],[Inicio]])=0,"",IF(AND(CD$7=$E42,$F42=1),Marcador_de_hito,"")),"")</f>
        <v/>
      </c>
      <c r="CE42" s="29" t="str">
        <f>IFERROR(IF(LEN(Hitos34[[#This Row],[Días]])=0,"",IF(AND(CE$7=$E42,$F42=1),Marcador_de_hito,"")),"")</f>
        <v/>
      </c>
      <c r="CF42" s="29" t="str">
        <f>IFERROR(IF(LEN(Hitos34[[#This Row],[Descripción del hito]])=0,"",IF(AND(CF$7=$E42,$F42=1),Marcador_de_hito,"")),"")</f>
        <v/>
      </c>
      <c r="CG42" s="29" t="str">
        <f>IFERROR(IF(LEN(Hitos34[[#This Row],[Asignado a]])=0,"",IF(AND(CG$7=$E42,$F42=1),Marcador_de_hito,"")),"")</f>
        <v/>
      </c>
      <c r="CH42" s="29" t="str">
        <f>IFERROR(IF(LEN(Hitos34[[#This Row],[Progreso]])=0,"",IF(AND(CH$7=$E42,$F42=1),Marcador_de_hito,"")),"")</f>
        <v/>
      </c>
      <c r="CI42" s="29" t="str">
        <f>IFERROR(IF(LEN(Hitos34[[#This Row],[Inicio]])=0,"",IF(AND(CI$7=$E42,$F42=1),Marcador_de_hito,"")),"")</f>
        <v/>
      </c>
      <c r="CJ42" s="29" t="str">
        <f>IFERROR(IF(LEN(Hitos34[[#This Row],[Días]])=0,"",IF(AND(CJ$7=$E42,$F42=1),Marcador_de_hito,"")),"")</f>
        <v/>
      </c>
      <c r="CK42" s="29" t="str">
        <f>IFERROR(IF(LEN(Hitos34[[#This Row],[Descripción del hito]])=0,"",IF(AND(CK$7=$E42,$F42=1),Marcador_de_hito,"")),"")</f>
        <v/>
      </c>
      <c r="CL42" s="29" t="str">
        <f>IFERROR(IF(LEN(Hitos34[[#This Row],[Asignado a]])=0,"",IF(AND(CL$7=$E42,$F42=1),Marcador_de_hito,"")),"")</f>
        <v/>
      </c>
      <c r="CM42" s="29" t="str">
        <f>IFERROR(IF(LEN(Hitos34[[#This Row],[Progreso]])=0,"",IF(AND(CM$7=$E42,$F42=1),Marcador_de_hito,"")),"")</f>
        <v/>
      </c>
      <c r="CN42" s="29" t="str">
        <f>IFERROR(IF(LEN(Hitos34[[#This Row],[Inicio]])=0,"",IF(AND(CN$7=$E42,$F42=1),Marcador_de_hito,"")),"")</f>
        <v/>
      </c>
      <c r="CO42" s="29" t="str">
        <f>IFERROR(IF(LEN(Hitos34[[#This Row],[Días]])=0,"",IF(AND(CO$7=$E42,$F42=1),Marcador_de_hito,"")),"")</f>
        <v/>
      </c>
      <c r="CP42" s="29" t="str">
        <f>IFERROR(IF(LEN(Hitos34[[#This Row],[Descripción del hito]])=0,"",IF(AND(CP$7=$E42,$F42=1),Marcador_de_hito,"")),"")</f>
        <v/>
      </c>
      <c r="CQ42" s="29" t="str">
        <f>IFERROR(IF(LEN(Hitos34[[#This Row],[Asignado a]])=0,"",IF(AND(CQ$7=$E42,$F42=1),Marcador_de_hito,"")),"")</f>
        <v/>
      </c>
      <c r="CR42" s="29" t="str">
        <f>IFERROR(IF(LEN(Hitos34[[#This Row],[Progreso]])=0,"",IF(AND(CR$7=$E42,$F42=1),Marcador_de_hito,"")),"")</f>
        <v/>
      </c>
      <c r="CS42" s="29" t="str">
        <f>IFERROR(IF(LEN(Hitos34[[#This Row],[Inicio]])=0,"",IF(AND(CS$7=$E42,$F42=1),Marcador_de_hito,"")),"")</f>
        <v/>
      </c>
      <c r="CT42" s="29" t="str">
        <f>IFERROR(IF(LEN(Hitos34[[#This Row],[Días]])=0,"",IF(AND(CT$7=$E42,$F42=1),Marcador_de_hito,"")),"")</f>
        <v/>
      </c>
      <c r="CU42" s="29" t="str">
        <f>IFERROR(IF(LEN(Hitos34[[#This Row],[Descripción del hito]])=0,"",IF(AND(CU$7=$E42,$F42=1),Marcador_de_hito,"")),"")</f>
        <v/>
      </c>
      <c r="CV42" s="29" t="str">
        <f>IFERROR(IF(LEN(Hitos34[[#This Row],[Asignado a]])=0,"",IF(AND(CV$7=$E42,$F42=1),Marcador_de_hito,"")),"")</f>
        <v/>
      </c>
      <c r="CW42" s="29" t="str">
        <f>IFERROR(IF(LEN(Hitos34[[#This Row],[Progreso]])=0,"",IF(AND(CW$7=$E42,$F42=1),Marcador_de_hito,"")),"")</f>
        <v/>
      </c>
      <c r="CX42" s="29" t="str">
        <f>IFERROR(IF(LEN(Hitos34[[#This Row],[Inicio]])=0,"",IF(AND(CX$7=$E42,$F42=1),Marcador_de_hito,"")),"")</f>
        <v/>
      </c>
      <c r="CY42" s="29" t="str">
        <f>IFERROR(IF(LEN(Hitos34[[#This Row],[Días]])=0,"",IF(AND(CY$7=$E42,$F42=1),Marcador_de_hito,"")),"")</f>
        <v/>
      </c>
      <c r="CZ42" s="29" t="str">
        <f>IFERROR(IF(LEN(Hitos34[[#This Row],[Descripción del hito]])=0,"",IF(AND(CZ$7=$E42,$F42=1),Marcador_de_hito,"")),"")</f>
        <v/>
      </c>
      <c r="DA42" s="29" t="str">
        <f>IFERROR(IF(LEN(Hitos34[[#This Row],[Asignado a]])=0,"",IF(AND(DA$7=$E42,$F42=1),Marcador_de_hito,"")),"")</f>
        <v/>
      </c>
      <c r="DB42" s="29" t="str">
        <f>IFERROR(IF(LEN(Hitos34[[#This Row],[Progreso]])=0,"",IF(AND(DB$7=$E42,$F42=1),Marcador_de_hito,"")),"")</f>
        <v/>
      </c>
      <c r="DC42" s="29" t="str">
        <f>IFERROR(IF(LEN(Hitos34[[#This Row],[Inicio]])=0,"",IF(AND(DC$7=$E42,$F42=1),Marcador_de_hito,"")),"")</f>
        <v/>
      </c>
      <c r="DD42" s="29" t="str">
        <f>IFERROR(IF(LEN(Hitos34[[#This Row],[Días]])=0,"",IF(AND(DD$7=$E42,$F42=1),Marcador_de_hito,"")),"")</f>
        <v/>
      </c>
      <c r="DE42" s="29" t="str">
        <f>IFERROR(IF(LEN(Hitos34[[#This Row],[Descripción del hito]])=0,"",IF(AND(DE$7=$E42,$F42=1),Marcador_de_hito,"")),"")</f>
        <v/>
      </c>
      <c r="DF42" s="29" t="str">
        <f>IFERROR(IF(LEN(Hitos34[[#This Row],[Asignado a]])=0,"",IF(AND(DF$7=$E42,$F42=1),Marcador_de_hito,"")),"")</f>
        <v/>
      </c>
      <c r="DG42" s="29" t="str">
        <f>IFERROR(IF(LEN(Hitos34[[#This Row],[Progreso]])=0,"",IF(AND(DG$7=$E42,$F42=1),Marcador_de_hito,"")),"")</f>
        <v/>
      </c>
      <c r="DH42" s="29" t="str">
        <f>IFERROR(IF(LEN(Hitos34[[#This Row],[Inicio]])=0,"",IF(AND(DH$7=$E42,$F42=1),Marcador_de_hito,"")),"")</f>
        <v/>
      </c>
      <c r="DI42" s="29" t="str">
        <f>IFERROR(IF(LEN(Hitos34[[#This Row],[Días]])=0,"",IF(AND(DI$7=$E42,$F42=1),Marcador_de_hito,"")),"")</f>
        <v/>
      </c>
      <c r="DJ42" s="29" t="str">
        <f>IFERROR(IF(LEN(Hitos34[[#This Row],[Descripción del hito]])=0,"",IF(AND(DJ$7=$E42,$F42=1),Marcador_de_hito,"")),"")</f>
        <v/>
      </c>
      <c r="DK42" s="29" t="str">
        <f>IFERROR(IF(LEN(Hitos34[[#This Row],[Asignado a]])=0,"",IF(AND(DK$7=$E42,$F42=1),Marcador_de_hito,"")),"")</f>
        <v/>
      </c>
      <c r="DL42" s="29" t="str">
        <f>IFERROR(IF(LEN(Hitos34[[#This Row],[Progreso]])=0,"",IF(AND(DL$7=$E42,$F42=1),Marcador_de_hito,"")),"")</f>
        <v/>
      </c>
      <c r="DM42" s="29" t="str">
        <f>IFERROR(IF(LEN(Hitos34[[#This Row],[Inicio]])=0,"",IF(AND(DM$7=$E42,$F42=1),Marcador_de_hito,"")),"")</f>
        <v/>
      </c>
      <c r="DN42" s="29" t="str">
        <f>IFERROR(IF(LEN(Hitos34[[#This Row],[Días]])=0,"",IF(AND(DN$7=$E42,$F42=1),Marcador_de_hito,"")),"")</f>
        <v/>
      </c>
      <c r="DO42" s="29" t="str">
        <f>IFERROR(IF(LEN(Hitos34[[#This Row],[Descripción del hito]])=0,"",IF(AND(DO$7=$E42,$F42=1),Marcador_de_hito,"")),"")</f>
        <v/>
      </c>
      <c r="DP42" s="29" t="str">
        <f>IFERROR(IF(LEN(Hitos34[[#This Row],[Asignado a]])=0,"",IF(AND(DP$7=$E42,$F42=1),Marcador_de_hito,"")),"")</f>
        <v/>
      </c>
      <c r="DQ42" s="29" t="str">
        <f>IFERROR(IF(LEN(Hitos34[[#This Row],[Progreso]])=0,"",IF(AND(DQ$7=$E42,$F42=1),Marcador_de_hito,"")),"")</f>
        <v/>
      </c>
      <c r="DR42" s="29" t="str">
        <f>IFERROR(IF(LEN(Hitos34[[#This Row],[Inicio]])=0,"",IF(AND(DR$7=$E42,$F42=1),Marcador_de_hito,"")),"")</f>
        <v/>
      </c>
      <c r="DS42" s="29" t="str">
        <f>IFERROR(IF(LEN(Hitos34[[#This Row],[Días]])=0,"",IF(AND(DS$7=$E42,$F42=1),Marcador_de_hito,"")),"")</f>
        <v/>
      </c>
      <c r="DT42" s="29" t="str">
        <f>IFERROR(IF(LEN(Hitos34[[#This Row],[Descripción del hito]])=0,"",IF(AND(DT$7=$E42,$F42=1),Marcador_de_hito,"")),"")</f>
        <v/>
      </c>
      <c r="DU42" s="29" t="str">
        <f>IFERROR(IF(LEN(Hitos34[[#This Row],[Asignado a]])=0,"",IF(AND(DU$7=$E42,$F42=1),Marcador_de_hito,"")),"")</f>
        <v/>
      </c>
      <c r="DV42" s="29" t="str">
        <f>IFERROR(IF(LEN(Hitos34[[#This Row],[Progreso]])=0,"",IF(AND(DV$7=$E42,$F42=1),Marcador_de_hito,"")),"")</f>
        <v/>
      </c>
      <c r="DW42" s="29" t="str">
        <f>IFERROR(IF(LEN(Hitos34[[#This Row],[Inicio]])=0,"",IF(AND(DW$7=$E42,$F42=1),Marcador_de_hito,"")),"")</f>
        <v/>
      </c>
      <c r="DX42" s="29" t="str">
        <f>IFERROR(IF(LEN(Hitos34[[#This Row],[Días]])=0,"",IF(AND(DX$7=$E42,$F42=1),Marcador_de_hito,"")),"")</f>
        <v/>
      </c>
      <c r="DY42" s="29" t="str">
        <f>IFERROR(IF(LEN(Hitos34[[#This Row],[Descripción del hito]])=0,"",IF(AND(DY$7=$E42,$F42=1),Marcador_de_hito,"")),"")</f>
        <v/>
      </c>
      <c r="DZ42" s="29" t="str">
        <f>IFERROR(IF(LEN(Hitos34[[#This Row],[Asignado a]])=0,"",IF(AND(DZ$7=$E42,$F42=1),Marcador_de_hito,"")),"")</f>
        <v/>
      </c>
      <c r="EA42" s="29" t="str">
        <f>IFERROR(IF(LEN(Hitos34[[#This Row],[Progreso]])=0,"",IF(AND(EA$7=$E42,$F42=1),Marcador_de_hito,"")),"")</f>
        <v/>
      </c>
      <c r="EB42" s="29" t="str">
        <f>IFERROR(IF(LEN(Hitos34[[#This Row],[Inicio]])=0,"",IF(AND(EB$7=$E42,$F42=1),Marcador_de_hito,"")),"")</f>
        <v/>
      </c>
      <c r="EC42" s="29" t="str">
        <f>IFERROR(IF(LEN(Hitos34[[#This Row],[Días]])=0,"",IF(AND(EC$7=$E42,$F42=1),Marcador_de_hito,"")),"")</f>
        <v/>
      </c>
      <c r="ED42" s="29" t="str">
        <f>IFERROR(IF(LEN(Hitos34[[#This Row],[Descripción del hito]])=0,"",IF(AND(ED$7=$E42,$F42=1),Marcador_de_hito,"")),"")</f>
        <v/>
      </c>
      <c r="EE42" s="29" t="str">
        <f>IFERROR(IF(LEN(Hitos34[[#This Row],[Asignado a]])=0,"",IF(AND(EE$7=$E42,$F42=1),Marcador_de_hito,"")),"")</f>
        <v/>
      </c>
      <c r="EF42" s="29" t="str">
        <f>IFERROR(IF(LEN(Hitos34[[#This Row],[Progreso]])=0,"",IF(AND(EF$7=$E42,$F42=1),Marcador_de_hito,"")),"")</f>
        <v/>
      </c>
      <c r="EG42" s="29" t="str">
        <f>IFERROR(IF(LEN(Hitos34[[#This Row],[Inicio]])=0,"",IF(AND(EG$7=$E42,$F42=1),Marcador_de_hito,"")),"")</f>
        <v/>
      </c>
      <c r="EH42" s="29" t="str">
        <f>IFERROR(IF(LEN(Hitos34[[#This Row],[Días]])=0,"",IF(AND(EH$7=$E42,$F42=1),Marcador_de_hito,"")),"")</f>
        <v/>
      </c>
      <c r="EI42" s="29" t="str">
        <f>IFERROR(IF(LEN(Hitos34[[#This Row],[Descripción del hito]])=0,"",IF(AND(EI$7=$E42,$F42=1),Marcador_de_hito,"")),"")</f>
        <v/>
      </c>
      <c r="EJ42" s="29" t="str">
        <f>IFERROR(IF(LEN(Hitos34[[#This Row],[Asignado a]])=0,"",IF(AND(EJ$7=$E42,$F42=1),Marcador_de_hito,"")),"")</f>
        <v/>
      </c>
      <c r="EK42" s="29" t="str">
        <f>IFERROR(IF(LEN(Hitos34[[#This Row],[Progreso]])=0,"",IF(AND(EK$7=$E42,$F42=1),Marcador_de_hito,"")),"")</f>
        <v/>
      </c>
      <c r="EL42" s="29" t="str">
        <f>IFERROR(IF(LEN(Hitos34[[#This Row],[Inicio]])=0,"",IF(AND(EL$7=$E42,$F42=1),Marcador_de_hito,"")),"")</f>
        <v/>
      </c>
      <c r="EM42" s="29" t="str">
        <f>IFERROR(IF(LEN(Hitos34[[#This Row],[Días]])=0,"",IF(AND(EM$7=$E42,$F42=1),Marcador_de_hito,"")),"")</f>
        <v/>
      </c>
      <c r="EN42" s="29" t="str">
        <f>IFERROR(IF(LEN(Hitos34[[#This Row],[Descripción del hito]])=0,"",IF(AND(EN$7=$E42,$F42=1),Marcador_de_hito,"")),"")</f>
        <v/>
      </c>
      <c r="EO42" s="29" t="str">
        <f>IFERROR(IF(LEN(Hitos34[[#This Row],[Asignado a]])=0,"",IF(AND(EO$7=$E42,$F42=1),Marcador_de_hito,"")),"")</f>
        <v/>
      </c>
      <c r="EP42" s="29" t="str">
        <f>IFERROR(IF(LEN(Hitos34[[#This Row],[Progreso]])=0,"",IF(AND(EP$7=$E42,$F42=1),Marcador_de_hito,"")),"")</f>
        <v/>
      </c>
      <c r="EQ42" s="29" t="str">
        <f>IFERROR(IF(LEN(Hitos34[[#This Row],[Inicio]])=0,"",IF(AND(EQ$7=$E42,$F42=1),Marcador_de_hito,"")),"")</f>
        <v/>
      </c>
      <c r="ER42" s="29" t="str">
        <f>IFERROR(IF(LEN(Hitos34[[#This Row],[Días]])=0,"",IF(AND(ER$7=$E42,$F42=1),Marcador_de_hito,"")),"")</f>
        <v/>
      </c>
      <c r="ES42" s="29" t="str">
        <f>IFERROR(IF(LEN(Hitos34[[#This Row],[Descripción del hito]])=0,"",IF(AND(ES$7=$E42,$F42=1),Marcador_de_hito,"")),"")</f>
        <v/>
      </c>
      <c r="ET42" s="29" t="str">
        <f>IFERROR(IF(LEN(Hitos34[[#This Row],[Asignado a]])=0,"",IF(AND(ET$7=$E42,$F42=1),Marcador_de_hito,"")),"")</f>
        <v/>
      </c>
      <c r="EU42" s="29" t="str">
        <f>IFERROR(IF(LEN(Hitos34[[#This Row],[Progreso]])=0,"",IF(AND(EU$7=$E42,$F42=1),Marcador_de_hito,"")),"")</f>
        <v/>
      </c>
      <c r="EV42" s="29" t="str">
        <f>IFERROR(IF(LEN(Hitos34[[#This Row],[Inicio]])=0,"",IF(AND(EV$7=$E42,$F42=1),Marcador_de_hito,"")),"")</f>
        <v/>
      </c>
      <c r="EW42" s="29" t="str">
        <f>IFERROR(IF(LEN(Hitos34[[#This Row],[Días]])=0,"",IF(AND(EW$7=$E42,$F42=1),Marcador_de_hito,"")),"")</f>
        <v/>
      </c>
      <c r="EX42" s="29" t="str">
        <f>IFERROR(IF(LEN(Hitos34[[#This Row],[Descripción del hito]])=0,"",IF(AND(EX$7=$E42,$F42=1),Marcador_de_hito,"")),"")</f>
        <v/>
      </c>
      <c r="EY42" s="29" t="str">
        <f>IFERROR(IF(LEN(Hitos34[[#This Row],[Asignado a]])=0,"",IF(AND(EY$7=$E42,$F42=1),Marcador_de_hito,"")),"")</f>
        <v/>
      </c>
      <c r="EZ42" s="29" t="str">
        <f>IFERROR(IF(LEN(Hitos34[[#This Row],[Progreso]])=0,"",IF(AND(EZ$7=$E42,$F42=1),Marcador_de_hito,"")),"")</f>
        <v/>
      </c>
    </row>
    <row r="43" spans="1:156" s="1" customFormat="1" ht="30" customHeight="1" thickBot="1" x14ac:dyDescent="0.35">
      <c r="A43" s="10"/>
      <c r="B43" s="12" t="s">
        <v>18</v>
      </c>
      <c r="C43" s="12"/>
      <c r="D43" s="12"/>
      <c r="E43" s="21"/>
      <c r="F43" s="12"/>
      <c r="G43" s="19"/>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row>
    <row r="44" spans="1:156" ht="30" customHeight="1" x14ac:dyDescent="0.3">
      <c r="C44" s="4"/>
      <c r="F44" s="11"/>
      <c r="G44" s="3"/>
    </row>
    <row r="45" spans="1:156" ht="30" customHeight="1" x14ac:dyDescent="0.3">
      <c r="C45" s="5"/>
    </row>
  </sheetData>
  <mergeCells count="1">
    <mergeCell ref="O5:T5"/>
  </mergeCells>
  <conditionalFormatting sqref="D8:D9 D42">
    <cfRule type="dataBar" priority="11">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EZ42">
    <cfRule type="expression" dxfId="3" priority="79">
      <formula>H$7&lt;=Hoy</formula>
    </cfRule>
  </conditionalFormatting>
  <conditionalFormatting sqref="H9:EZ42">
    <cfRule type="expression" dxfId="2" priority="12" stopIfTrue="1">
      <formula>AND(H$7&gt;=$E9+1,H$7&lt;=$E9+$F9-2)</formula>
    </cfRule>
  </conditionalFormatting>
  <conditionalFormatting sqref="H7:EZ8">
    <cfRule type="expression" dxfId="1" priority="2">
      <formula>H$7&lt;=TODAY()</formula>
    </cfRule>
  </conditionalFormatting>
  <conditionalFormatting sqref="D10:D41">
    <cfRule type="dataBar" priority="1">
      <dataBar>
        <cfvo type="num" val="0"/>
        <cfvo type="num" val="1"/>
        <color theme="6" tint="0.79998168889431442"/>
      </dataBar>
      <extLst>
        <ext xmlns:x14="http://schemas.microsoft.com/office/spreadsheetml/2009/9/main" uri="{B025F937-C7B1-47D3-B67F-A62EFF666E3E}">
          <x14:id>{B188EC5E-E75C-47EB-A52C-FF27C93AFEDB}</x14:id>
        </ext>
      </extLst>
    </cfRule>
  </conditionalFormatting>
  <dataValidations count="9">
    <dataValidation type="whole" operator="greaterThanOrEqual" allowBlank="1" showInputMessage="1" promptTitle="Incremento de desplazamiento" prompt="Al cambiar este número, se desplazará la vista del diagrama de Gantt." sqref="U5" xr:uid="{00000000-0002-0000-0000-000000000000}">
      <formula1>0</formula1>
    </dataValidation>
    <dataValidation allowBlank="1" showInputMessage="1" showErrorMessage="1" prompt="Esta fila marca el final de los datos del hito de Gantt. NO escriba nada en esta fila. _x000a__x000a_Para agregar más elementos, inserte las nuevas filas encima de esta." sqref="A43" xr:uid="{122359A3-9459-42AA-9E37-B8F692675442}"/>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E46237BA-CA59-4493-BC33-514A22ADD7C3}"/>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DC208EAF-C78C-4904-96A6-5B1CC7F9B506}"/>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507FB6DD-155F-4E02-ACA7-2B1A4A9CA5E7}"/>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580D4756-B916-4497-906A-F0B5BE5BA8AA}"/>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F3229BBE-A1E6-4CA3-BB92-6F2045D717AF}"/>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172E1726-C74E-4858-9B72-51FB7B8F64AE}"/>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C6BAC278-5ABA-42D1-99E3-EE6346CDA34B}"/>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D8:D9 D42</xm:sqref>
        </x14:conditionalFormatting>
        <x14:conditionalFormatting xmlns:xm="http://schemas.microsoft.com/office/excel/2006/main">
          <x14:cfRule type="dataBar" id="{B188EC5E-E75C-47EB-A52C-FF27C93AFEDB}">
            <x14:dataBar minLength="0" maxLength="100" gradient="0">
              <x14:cfvo type="num">
                <xm:f>0</xm:f>
              </x14:cfvo>
              <x14:cfvo type="num">
                <xm:f>1</xm:f>
              </x14:cfvo>
              <x14:negativeFillColor rgb="FFFF0000"/>
              <x14:axisColor rgb="FF000000"/>
            </x14:dataBar>
          </x14:cfRule>
          <xm:sqref>D10:D41</xm:sqref>
        </x14:conditionalFormatting>
        <x14:conditionalFormatting xmlns:xm="http://schemas.microsoft.com/office/excel/2006/main">
          <x14:cfRule type="iconSet" priority="3"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24"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H9:EZ42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12</vt:i4>
      </vt:variant>
    </vt:vector>
  </HeadingPairs>
  <TitlesOfParts>
    <vt:vector size="16" baseType="lpstr">
      <vt:lpstr>Acerca de</vt:lpstr>
      <vt:lpstr>Verde</vt:lpstr>
      <vt:lpstr>Azul</vt:lpstr>
      <vt:lpstr>Púrpura</vt:lpstr>
      <vt:lpstr>Azul!Incremento_de_desplazamiento</vt:lpstr>
      <vt:lpstr>Verde!Incremento_de_desplazamiento</vt:lpstr>
      <vt:lpstr>Incremento_de_desplazamiento</vt:lpstr>
      <vt:lpstr>Azul!Inicio_del_proyecto</vt:lpstr>
      <vt:lpstr>Verde!Inicio_del_proyecto</vt:lpstr>
      <vt:lpstr>Inicio_del_proyecto</vt:lpstr>
      <vt:lpstr>Azul!Marcador_de_hito</vt:lpstr>
      <vt:lpstr>Verde!Marcador_de_hito</vt:lpstr>
      <vt:lpstr>Marcador_de_hito</vt:lpstr>
      <vt:lpstr>Azul!Títulos_a_imprimir</vt:lpstr>
      <vt:lpstr>Púrpura!Títulos_a_imprimir</vt:lpstr>
      <vt:lpstr>Verde!Títulos_a_imprimir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2022-01-04T19:45:11Z</dcterms:created>
  <dcterms:modified xsi:type="dcterms:W3CDTF">2023-07-06T16:58:23Z</dcterms:modified>
  <cp:category/>
  <cp:contentStatus/>
</cp:coreProperties>
</file>