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F20\LING4015\final\oops\"/>
    </mc:Choice>
  </mc:AlternateContent>
  <xr:revisionPtr revIDLastSave="0" documentId="13_ncr:1_{D40A7242-70D1-4425-9E46-3BC001ABE9FA}" xr6:coauthVersionLast="45" xr6:coauthVersionMax="45" xr10:uidLastSave="{00000000-0000-0000-0000-000000000000}"/>
  <bookViews>
    <workbookView xWindow="-25710" yWindow="-110" windowWidth="25820" windowHeight="14020" xr2:uid="{71025048-1610-42E3-A51E-18242FEA13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22" i="1"/>
  <c r="H23" i="1"/>
  <c r="I23" i="1"/>
  <c r="H24" i="1"/>
  <c r="I24" i="1"/>
  <c r="H25" i="1"/>
  <c r="I25" i="1"/>
  <c r="G23" i="1"/>
  <c r="G24" i="1"/>
  <c r="G25" i="1"/>
  <c r="G22" i="1"/>
  <c r="J23" i="1"/>
  <c r="J24" i="1"/>
  <c r="J25" i="1"/>
  <c r="J22" i="1"/>
  <c r="G15" i="1"/>
  <c r="H15" i="1"/>
  <c r="I15" i="1"/>
  <c r="G16" i="1"/>
  <c r="H16" i="1"/>
  <c r="I16" i="1"/>
  <c r="G17" i="1"/>
  <c r="H17" i="1"/>
  <c r="I17" i="1"/>
  <c r="H14" i="1"/>
  <c r="I14" i="1"/>
  <c r="G14" i="1"/>
  <c r="J15" i="1"/>
  <c r="J16" i="1"/>
  <c r="J17" i="1"/>
  <c r="J14" i="1"/>
  <c r="K7" i="1"/>
  <c r="L7" i="1"/>
  <c r="K8" i="1"/>
  <c r="L8" i="1"/>
  <c r="K9" i="1"/>
  <c r="L9" i="1"/>
  <c r="K10" i="1"/>
  <c r="L10" i="1"/>
  <c r="J8" i="1"/>
  <c r="J9" i="1"/>
  <c r="J10" i="1"/>
  <c r="J7" i="1"/>
  <c r="M8" i="1"/>
  <c r="M9" i="1"/>
  <c r="M10" i="1"/>
  <c r="M7" i="1"/>
</calcChain>
</file>

<file path=xl/sharedStrings.xml><?xml version="1.0" encoding="utf-8"?>
<sst xmlns="http://schemas.openxmlformats.org/spreadsheetml/2006/main" count="27" uniqueCount="13">
  <si>
    <t>Good paraphrasing</t>
  </si>
  <si>
    <t>Somewhat good paraphrasing</t>
  </si>
  <si>
    <t>Bad paraphrasing</t>
  </si>
  <si>
    <t>IGA</t>
  </si>
  <si>
    <t>Kuleshov</t>
  </si>
  <si>
    <t>TextFooler</t>
  </si>
  <si>
    <t>PWWS</t>
  </si>
  <si>
    <t>Natural to read</t>
  </si>
  <si>
    <t>Somewhat natural to read</t>
  </si>
  <si>
    <t>Very unnatural to read</t>
  </si>
  <si>
    <t>Same sentiment as original</t>
  </si>
  <si>
    <t>Opposite sentiment as original</t>
  </si>
  <si>
    <t>Cannot 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</si>
</sst>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A3151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Good paraphrasing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Sheet1!$F$7:$F$10</c:f>
              <c:strCache>
                <c:ptCount val="4"/>
                <c:pt idx="0">
                  <c:v>PWWS</c:v>
                </c:pt>
                <c:pt idx="1">
                  <c:v>IGA</c:v>
                </c:pt>
                <c:pt idx="2">
                  <c:v>Kuleshov</c:v>
                </c:pt>
                <c:pt idx="3">
                  <c:v>TextFooler</c:v>
                </c:pt>
              </c:strCache>
            </c:strRef>
          </c:cat>
          <c:val>
            <c:numRef>
              <c:f>Sheet1!$J$7:$J$10</c:f>
              <c:numCache>
                <c:formatCode>General</c:formatCode>
                <c:ptCount val="4"/>
                <c:pt idx="0">
                  <c:v>8.2191780821917804E-2</c:v>
                </c:pt>
                <c:pt idx="1">
                  <c:v>5.2631578947368418E-2</c:v>
                </c:pt>
                <c:pt idx="2">
                  <c:v>0.21518987341772153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F-4489-B735-B5CA409067DE}"/>
            </c:ext>
          </c:extLst>
        </c:ser>
        <c:ser>
          <c:idx val="1"/>
          <c:order val="1"/>
          <c:tx>
            <c:strRef>
              <c:f>Sheet1!$K$6</c:f>
              <c:strCache>
                <c:ptCount val="1"/>
                <c:pt idx="0">
                  <c:v>Somewhat good paraphrasing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Sheet1!$F$7:$F$10</c:f>
              <c:strCache>
                <c:ptCount val="4"/>
                <c:pt idx="0">
                  <c:v>PWWS</c:v>
                </c:pt>
                <c:pt idx="1">
                  <c:v>IGA</c:v>
                </c:pt>
                <c:pt idx="2">
                  <c:v>Kuleshov</c:v>
                </c:pt>
                <c:pt idx="3">
                  <c:v>TextFooler</c:v>
                </c:pt>
              </c:strCache>
            </c:strRef>
          </c:cat>
          <c:val>
            <c:numRef>
              <c:f>Sheet1!$K$7:$K$10</c:f>
              <c:numCache>
                <c:formatCode>General</c:formatCode>
                <c:ptCount val="4"/>
                <c:pt idx="0">
                  <c:v>0.31506849315068491</c:v>
                </c:pt>
                <c:pt idx="1">
                  <c:v>0.36842105263157893</c:v>
                </c:pt>
                <c:pt idx="2">
                  <c:v>0.32911392405063289</c:v>
                </c:pt>
                <c:pt idx="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F-4489-B735-B5CA409067DE}"/>
            </c:ext>
          </c:extLst>
        </c:ser>
        <c:ser>
          <c:idx val="2"/>
          <c:order val="2"/>
          <c:tx>
            <c:strRef>
              <c:f>Sheet1!$L$6</c:f>
              <c:strCache>
                <c:ptCount val="1"/>
                <c:pt idx="0">
                  <c:v>Bad paraphrasing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Sheet1!$F$7:$F$10</c:f>
              <c:strCache>
                <c:ptCount val="4"/>
                <c:pt idx="0">
                  <c:v>PWWS</c:v>
                </c:pt>
                <c:pt idx="1">
                  <c:v>IGA</c:v>
                </c:pt>
                <c:pt idx="2">
                  <c:v>Kuleshov</c:v>
                </c:pt>
                <c:pt idx="3">
                  <c:v>TextFooler</c:v>
                </c:pt>
              </c:strCache>
            </c:strRef>
          </c:cat>
          <c:val>
            <c:numRef>
              <c:f>Sheet1!$L$7:$L$10</c:f>
              <c:numCache>
                <c:formatCode>General</c:formatCode>
                <c:ptCount val="4"/>
                <c:pt idx="0">
                  <c:v>0.60273972602739723</c:v>
                </c:pt>
                <c:pt idx="1">
                  <c:v>0.57894736842105265</c:v>
                </c:pt>
                <c:pt idx="2">
                  <c:v>0.45569620253164556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F-4489-B735-B5CA409067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592719"/>
        <c:axId val="918593551"/>
      </c:barChart>
      <c:catAx>
        <c:axId val="918592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93551"/>
        <c:crosses val="autoZero"/>
        <c:auto val="1"/>
        <c:lblAlgn val="ctr"/>
        <c:lblOffset val="100"/>
        <c:noMultiLvlLbl val="0"/>
      </c:catAx>
      <c:valAx>
        <c:axId val="91859355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9185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Natural to read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Sheet1!$C$14:$C$17</c:f>
              <c:strCache>
                <c:ptCount val="4"/>
                <c:pt idx="0">
                  <c:v>PWWS</c:v>
                </c:pt>
                <c:pt idx="1">
                  <c:v>IGA</c:v>
                </c:pt>
                <c:pt idx="2">
                  <c:v>Kuleshov</c:v>
                </c:pt>
                <c:pt idx="3">
                  <c:v>TextFooler</c:v>
                </c:pt>
              </c:strCache>
            </c:strRef>
          </c:cat>
          <c:val>
            <c:numRef>
              <c:f>Sheet1!$G$14:$G$17</c:f>
              <c:numCache>
                <c:formatCode>General</c:formatCode>
                <c:ptCount val="4"/>
                <c:pt idx="0">
                  <c:v>0.17808219178082191</c:v>
                </c:pt>
                <c:pt idx="1">
                  <c:v>0.08</c:v>
                </c:pt>
                <c:pt idx="2">
                  <c:v>0.13924050632911392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8-4BB9-85A2-BAEB5AFB43A9}"/>
            </c:ext>
          </c:extLst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Somewhat natural to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Sheet1!$C$14:$C$17</c:f>
              <c:strCache>
                <c:ptCount val="4"/>
                <c:pt idx="0">
                  <c:v>PWWS</c:v>
                </c:pt>
                <c:pt idx="1">
                  <c:v>IGA</c:v>
                </c:pt>
                <c:pt idx="2">
                  <c:v>Kuleshov</c:v>
                </c:pt>
                <c:pt idx="3">
                  <c:v>TextFooler</c:v>
                </c:pt>
              </c:strCache>
            </c:strRef>
          </c:cat>
          <c:val>
            <c:numRef>
              <c:f>Sheet1!$H$14:$H$17</c:f>
              <c:numCache>
                <c:formatCode>General</c:formatCode>
                <c:ptCount val="4"/>
                <c:pt idx="0">
                  <c:v>0.34246575342465752</c:v>
                </c:pt>
                <c:pt idx="1">
                  <c:v>0.57333333333333336</c:v>
                </c:pt>
                <c:pt idx="2">
                  <c:v>0.39240506329113922</c:v>
                </c:pt>
                <c:pt idx="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8-4BB9-85A2-BAEB5AFB43A9}"/>
            </c:ext>
          </c:extLst>
        </c:ser>
        <c:ser>
          <c:idx val="2"/>
          <c:order val="2"/>
          <c:tx>
            <c:strRef>
              <c:f>Sheet1!$I$13</c:f>
              <c:strCache>
                <c:ptCount val="1"/>
                <c:pt idx="0">
                  <c:v>Very unnatural to read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Sheet1!$C$14:$C$17</c:f>
              <c:strCache>
                <c:ptCount val="4"/>
                <c:pt idx="0">
                  <c:v>PWWS</c:v>
                </c:pt>
                <c:pt idx="1">
                  <c:v>IGA</c:v>
                </c:pt>
                <c:pt idx="2">
                  <c:v>Kuleshov</c:v>
                </c:pt>
                <c:pt idx="3">
                  <c:v>TextFooler</c:v>
                </c:pt>
              </c:strCache>
            </c:strRef>
          </c:cat>
          <c:val>
            <c:numRef>
              <c:f>Sheet1!$I$14:$I$17</c:f>
              <c:numCache>
                <c:formatCode>General</c:formatCode>
                <c:ptCount val="4"/>
                <c:pt idx="0">
                  <c:v>0.47945205479452052</c:v>
                </c:pt>
                <c:pt idx="1">
                  <c:v>0.34666666666666668</c:v>
                </c:pt>
                <c:pt idx="2">
                  <c:v>0.46835443037974683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8-4BB9-85A2-BAEB5AFB43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592719"/>
        <c:axId val="918593551"/>
      </c:barChart>
      <c:catAx>
        <c:axId val="918592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93551"/>
        <c:crosses val="autoZero"/>
        <c:auto val="1"/>
        <c:lblAlgn val="ctr"/>
        <c:lblOffset val="100"/>
        <c:noMultiLvlLbl val="0"/>
      </c:catAx>
      <c:valAx>
        <c:axId val="91859355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9185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Same sentiment as original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Sheet1!$F$7:$F$10</c:f>
              <c:strCache>
                <c:ptCount val="4"/>
                <c:pt idx="0">
                  <c:v>PWWS</c:v>
                </c:pt>
                <c:pt idx="1">
                  <c:v>IGA</c:v>
                </c:pt>
                <c:pt idx="2">
                  <c:v>Kuleshov</c:v>
                </c:pt>
                <c:pt idx="3">
                  <c:v>TextFooler</c:v>
                </c:pt>
              </c:strCache>
            </c:strRef>
          </c:cat>
          <c:val>
            <c:numRef>
              <c:f>Sheet1!$G$22:$G$25</c:f>
              <c:numCache>
                <c:formatCode>General</c:formatCode>
                <c:ptCount val="4"/>
                <c:pt idx="0">
                  <c:v>0.53424657534246578</c:v>
                </c:pt>
                <c:pt idx="1">
                  <c:v>0.57894736842105265</c:v>
                </c:pt>
                <c:pt idx="2">
                  <c:v>0.46835443037974683</c:v>
                </c:pt>
                <c:pt idx="3">
                  <c:v>0.41249999999999998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6-4DCC-B09C-864E8A43554F}"/>
            </c:ext>
          </c:extLst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Opposite sentiment as original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Sheet1!$F$7:$F$10</c:f>
              <c:strCache>
                <c:ptCount val="4"/>
                <c:pt idx="0">
                  <c:v>PWWS</c:v>
                </c:pt>
                <c:pt idx="1">
                  <c:v>IGA</c:v>
                </c:pt>
                <c:pt idx="2">
                  <c:v>Kuleshov</c:v>
                </c:pt>
                <c:pt idx="3">
                  <c:v>TextFooler</c:v>
                </c:pt>
              </c:strCache>
            </c:strRef>
          </c:cat>
          <c:val>
            <c:numRef>
              <c:f>Sheet1!$H$22:$H$25</c:f>
              <c:numCache>
                <c:formatCode>General</c:formatCode>
                <c:ptCount val="4"/>
                <c:pt idx="0">
                  <c:v>8.2191780821917804E-2</c:v>
                </c:pt>
                <c:pt idx="1">
                  <c:v>0.10526315789473684</c:v>
                </c:pt>
                <c:pt idx="2">
                  <c:v>1.2658227848101266E-2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6-4DCC-B09C-864E8A43554F}"/>
            </c:ext>
          </c:extLst>
        </c:ser>
        <c:ser>
          <c:idx val="2"/>
          <c:order val="2"/>
          <c:tx>
            <c:strRef>
              <c:f>Sheet1!$I$21</c:f>
              <c:strCache>
                <c:ptCount val="1"/>
                <c:pt idx="0">
                  <c:v>Cannot tell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Sheet1!$F$7:$F$10</c:f>
              <c:strCache>
                <c:ptCount val="4"/>
                <c:pt idx="0">
                  <c:v>PWWS</c:v>
                </c:pt>
                <c:pt idx="1">
                  <c:v>IGA</c:v>
                </c:pt>
                <c:pt idx="2">
                  <c:v>Kuleshov</c:v>
                </c:pt>
                <c:pt idx="3">
                  <c:v>TextFooler</c:v>
                </c:pt>
              </c:strCache>
            </c:strRef>
          </c:cat>
          <c:val>
            <c:numRef>
              <c:f>Sheet1!$I$22:$I$25</c:f>
              <c:numCache>
                <c:formatCode>General</c:formatCode>
                <c:ptCount val="4"/>
                <c:pt idx="0">
                  <c:v>0.38356164383561642</c:v>
                </c:pt>
                <c:pt idx="1">
                  <c:v>0.31578947368421051</c:v>
                </c:pt>
                <c:pt idx="2">
                  <c:v>0.51898734177215189</c:v>
                </c:pt>
                <c:pt idx="3">
                  <c:v>0.48749999999999999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6-4DCC-B09C-864E8A4355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592719"/>
        <c:axId val="918593551"/>
      </c:barChart>
      <c:catAx>
        <c:axId val="918592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93551"/>
        <c:crosses val="autoZero"/>
        <c:auto val="1"/>
        <c:lblAlgn val="ctr"/>
        <c:lblOffset val="100"/>
        <c:noMultiLvlLbl val="0"/>
      </c:catAx>
      <c:valAx>
        <c:axId val="91859355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9185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347943</xdr:colOff>
      <xdr:row>4</xdr:row>
      <xdr:rowOff>140820</xdr:rowOff>
    </xdr:from>
    <xdr:to>
      <xdr:col>25</xdr:col>
      <xdr:colOff>10272</xdr:colOff>
      <xdr:row>23</xdr:row>
      <xdr:rowOff>111124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0D6D73B-110D-46FE-9500-55410681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472141</xdr:colOff>
      <xdr:row>28</xdr:row>
      <xdr:rowOff>14752</xdr:rowOff>
    </xdr:from>
    <xdr:to>
      <xdr:col>11</xdr:col>
      <xdr:colOff>131295</xdr:colOff>
      <xdr:row>46</xdr:row>
      <xdr:rowOff>172941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9F8430-8E86-4C4F-AD1E-86DC8FCC3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124198</xdr:colOff>
      <xdr:row>28</xdr:row>
      <xdr:rowOff>13444</xdr:rowOff>
    </xdr:from>
    <xdr:to>
      <xdr:col>23</xdr:col>
      <xdr:colOff>395941</xdr:colOff>
      <xdr:row>46</xdr:row>
      <xdr:rowOff>174808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652078C5-3C1B-40EC-92F8-37EC7940D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93F7-9F1C-4651-BF50-18BB26D75EDD}">
  <dimension ref="C6:M25"/>
  <sheetViews>
    <sheetView tabSelected="1" zoomScale="85" zoomScaleNormal="85" workbookViewId="0">
      <selection activeCell="Z8" sqref="Z8"/>
    </sheetView>
  </sheetViews>
  <sheetFormatPr defaultRowHeight="15" x14ac:dyDescent="0.25"/>
  <sheetData>
    <row r="6" spans="3:13" x14ac:dyDescent="0.25">
      <c r="G6" s="1" t="s">
        <v>0</v>
      </c>
      <c r="H6" s="1" t="s">
        <v>1</v>
      </c>
      <c r="I6" s="1" t="s">
        <v>2</v>
      </c>
      <c r="J6" s="1" t="s">
        <v>0</v>
      </c>
      <c r="K6" s="1" t="s">
        <v>1</v>
      </c>
      <c r="L6" s="1" t="s">
        <v>2</v>
      </c>
    </row>
    <row r="7" spans="3:13" x14ac:dyDescent="0.25">
      <c r="F7" t="s">
        <v>6</v>
      </c>
      <c r="G7">
        <v>6</v>
      </c>
      <c r="H7">
        <v>23</v>
      </c>
      <c r="I7">
        <v>44</v>
      </c>
      <c r="J7">
        <f>G7/$M7</f>
        <v>8.2191780821917804E-2</v>
      </c>
      <c r="K7">
        <f t="shared" ref="K7:L10" si="0">H7/$M7</f>
        <v>0.31506849315068491</v>
      </c>
      <c r="L7">
        <f t="shared" si="0"/>
        <v>0.60273972602739723</v>
      </c>
      <c r="M7">
        <f>SUM(G7:I7)</f>
        <v>73</v>
      </c>
    </row>
    <row r="8" spans="3:13" x14ac:dyDescent="0.25">
      <c r="F8" t="s">
        <v>3</v>
      </c>
      <c r="G8">
        <v>4</v>
      </c>
      <c r="H8">
        <v>28</v>
      </c>
      <c r="I8">
        <v>44</v>
      </c>
      <c r="J8">
        <f t="shared" ref="J8:J10" si="1">G8/$M8</f>
        <v>5.2631578947368418E-2</v>
      </c>
      <c r="K8">
        <f t="shared" si="0"/>
        <v>0.36842105263157893</v>
      </c>
      <c r="L8">
        <f t="shared" si="0"/>
        <v>0.57894736842105265</v>
      </c>
      <c r="M8">
        <f t="shared" ref="M8:M10" si="2">SUM(G8:I8)</f>
        <v>76</v>
      </c>
    </row>
    <row r="9" spans="3:13" x14ac:dyDescent="0.25">
      <c r="F9" t="s">
        <v>4</v>
      </c>
      <c r="G9">
        <v>17</v>
      </c>
      <c r="H9">
        <v>26</v>
      </c>
      <c r="I9">
        <v>36</v>
      </c>
      <c r="J9">
        <f t="shared" si="1"/>
        <v>0.21518987341772153</v>
      </c>
      <c r="K9">
        <f t="shared" si="0"/>
        <v>0.32911392405063289</v>
      </c>
      <c r="L9">
        <f t="shared" si="0"/>
        <v>0.45569620253164556</v>
      </c>
      <c r="M9">
        <f t="shared" si="2"/>
        <v>79</v>
      </c>
    </row>
    <row r="10" spans="3:13" x14ac:dyDescent="0.25">
      <c r="F10" t="s">
        <v>5</v>
      </c>
      <c r="G10">
        <v>10</v>
      </c>
      <c r="H10">
        <v>18</v>
      </c>
      <c r="I10">
        <v>52</v>
      </c>
      <c r="J10">
        <f t="shared" si="1"/>
        <v>0.125</v>
      </c>
      <c r="K10">
        <f t="shared" si="0"/>
        <v>0.22500000000000001</v>
      </c>
      <c r="L10">
        <f t="shared" si="0"/>
        <v>0.65</v>
      </c>
      <c r="M10">
        <f t="shared" si="2"/>
        <v>80</v>
      </c>
    </row>
    <row r="13" spans="3:13" x14ac:dyDescent="0.25">
      <c r="D13" t="s">
        <v>7</v>
      </c>
      <c r="E13" t="s">
        <v>8</v>
      </c>
      <c r="F13" t="s">
        <v>9</v>
      </c>
      <c r="G13" t="s">
        <v>7</v>
      </c>
      <c r="H13" t="s">
        <v>8</v>
      </c>
      <c r="I13" t="s">
        <v>9</v>
      </c>
    </row>
    <row r="14" spans="3:13" x14ac:dyDescent="0.25">
      <c r="C14" t="s">
        <v>6</v>
      </c>
      <c r="D14">
        <v>13</v>
      </c>
      <c r="E14">
        <v>25</v>
      </c>
      <c r="F14">
        <v>35</v>
      </c>
      <c r="G14">
        <f>D14/$J14</f>
        <v>0.17808219178082191</v>
      </c>
      <c r="H14">
        <f t="shared" ref="H14:I14" si="3">E14/$J14</f>
        <v>0.34246575342465752</v>
      </c>
      <c r="I14">
        <f t="shared" si="3"/>
        <v>0.47945205479452052</v>
      </c>
      <c r="J14">
        <f>SUM(D14:F14)</f>
        <v>73</v>
      </c>
    </row>
    <row r="15" spans="3:13" x14ac:dyDescent="0.25">
      <c r="C15" t="s">
        <v>3</v>
      </c>
      <c r="D15">
        <v>6</v>
      </c>
      <c r="E15">
        <v>43</v>
      </c>
      <c r="F15">
        <v>26</v>
      </c>
      <c r="G15">
        <f t="shared" ref="G15:G17" si="4">D15/$J15</f>
        <v>0.08</v>
      </c>
      <c r="H15">
        <f t="shared" ref="H15:H17" si="5">E15/$J15</f>
        <v>0.57333333333333336</v>
      </c>
      <c r="I15">
        <f t="shared" ref="I15:I17" si="6">F15/$J15</f>
        <v>0.34666666666666668</v>
      </c>
      <c r="J15">
        <f t="shared" ref="J15:J17" si="7">SUM(D15:F15)</f>
        <v>75</v>
      </c>
    </row>
    <row r="16" spans="3:13" x14ac:dyDescent="0.25">
      <c r="C16" t="s">
        <v>4</v>
      </c>
      <c r="D16">
        <v>11</v>
      </c>
      <c r="E16">
        <v>31</v>
      </c>
      <c r="F16">
        <v>37</v>
      </c>
      <c r="G16">
        <f t="shared" si="4"/>
        <v>0.13924050632911392</v>
      </c>
      <c r="H16">
        <f t="shared" si="5"/>
        <v>0.39240506329113922</v>
      </c>
      <c r="I16">
        <f t="shared" si="6"/>
        <v>0.46835443037974683</v>
      </c>
      <c r="J16">
        <f t="shared" si="7"/>
        <v>79</v>
      </c>
    </row>
    <row r="17" spans="3:10" x14ac:dyDescent="0.25">
      <c r="C17" t="s">
        <v>5</v>
      </c>
      <c r="D17">
        <v>4</v>
      </c>
      <c r="E17">
        <v>26</v>
      </c>
      <c r="F17">
        <v>50</v>
      </c>
      <c r="G17">
        <f t="shared" si="4"/>
        <v>0.05</v>
      </c>
      <c r="H17">
        <f t="shared" si="5"/>
        <v>0.32500000000000001</v>
      </c>
      <c r="I17">
        <f t="shared" si="6"/>
        <v>0.625</v>
      </c>
      <c r="J17">
        <f t="shared" si="7"/>
        <v>80</v>
      </c>
    </row>
    <row r="21" spans="3:10" x14ac:dyDescent="0.25">
      <c r="G21" t="s">
        <v>10</v>
      </c>
      <c r="H21" t="s">
        <v>11</v>
      </c>
      <c r="I21" t="s">
        <v>12</v>
      </c>
    </row>
    <row r="22" spans="3:10" x14ac:dyDescent="0.25">
      <c r="C22" t="s">
        <v>6</v>
      </c>
      <c r="D22">
        <v>39</v>
      </c>
      <c r="E22">
        <v>6</v>
      </c>
      <c r="F22">
        <v>28</v>
      </c>
      <c r="G22">
        <f>D22/$J22</f>
        <v>0.53424657534246578</v>
      </c>
      <c r="H22">
        <f t="shared" ref="H22:I25" si="8">E22/$J22</f>
        <v>8.2191780821917804E-2</v>
      </c>
      <c r="I22">
        <f t="shared" si="8"/>
        <v>0.38356164383561642</v>
      </c>
      <c r="J22">
        <f>SUM(D22:F22)</f>
        <v>73</v>
      </c>
    </row>
    <row r="23" spans="3:10" x14ac:dyDescent="0.25">
      <c r="C23" t="s">
        <v>3</v>
      </c>
      <c r="D23">
        <v>44</v>
      </c>
      <c r="E23">
        <v>8</v>
      </c>
      <c r="F23">
        <v>24</v>
      </c>
      <c r="G23">
        <f t="shared" ref="G23:G25" si="9">D23/$J23</f>
        <v>0.57894736842105265</v>
      </c>
      <c r="H23">
        <f t="shared" si="8"/>
        <v>0.10526315789473684</v>
      </c>
      <c r="I23">
        <f t="shared" si="8"/>
        <v>0.31578947368421051</v>
      </c>
      <c r="J23">
        <f t="shared" ref="J23:J25" si="10">SUM(D23:F23)</f>
        <v>76</v>
      </c>
    </row>
    <row r="24" spans="3:10" x14ac:dyDescent="0.25">
      <c r="C24" t="s">
        <v>4</v>
      </c>
      <c r="D24">
        <v>37</v>
      </c>
      <c r="E24">
        <v>1</v>
      </c>
      <c r="F24">
        <v>41</v>
      </c>
      <c r="G24">
        <f t="shared" si="9"/>
        <v>0.46835443037974683</v>
      </c>
      <c r="H24">
        <f t="shared" si="8"/>
        <v>1.2658227848101266E-2</v>
      </c>
      <c r="I24">
        <f t="shared" si="8"/>
        <v>0.51898734177215189</v>
      </c>
      <c r="J24">
        <f t="shared" si="10"/>
        <v>79</v>
      </c>
    </row>
    <row r="25" spans="3:10" x14ac:dyDescent="0.25">
      <c r="C25" t="s">
        <v>5</v>
      </c>
      <c r="D25">
        <v>33</v>
      </c>
      <c r="E25">
        <v>8</v>
      </c>
      <c r="F25">
        <v>39</v>
      </c>
      <c r="G25">
        <f t="shared" si="9"/>
        <v>0.41249999999999998</v>
      </c>
      <c r="H25">
        <f t="shared" si="8"/>
        <v>0.1</v>
      </c>
      <c r="I25">
        <f t="shared" si="8"/>
        <v>0.48749999999999999</v>
      </c>
      <c r="J25">
        <f t="shared" si="10"/>
        <v>80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de los Reyes</dc:creator>
  <cp:lastModifiedBy>Miguel de los Reyes</cp:lastModifiedBy>
  <dcterms:created xsi:type="dcterms:W3CDTF">2020-12-08T03:28:11Z</dcterms:created>
  <dcterms:modified xsi:type="dcterms:W3CDTF">2020-12-08T06:45:16Z</dcterms:modified>
</cp:coreProperties>
</file>