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iguelhermar/Desktop/Excel/"/>
    </mc:Choice>
  </mc:AlternateContent>
  <xr:revisionPtr revIDLastSave="0" documentId="13_ncr:1_{1872F7D7-22DE-AB4B-AEA6-746CD31D21DB}" xr6:coauthVersionLast="47" xr6:coauthVersionMax="47" xr10:uidLastSave="{00000000-0000-0000-0000-000000000000}"/>
  <bookViews>
    <workbookView xWindow="0" yWindow="680" windowWidth="27040" windowHeight="16880" activeTab="2" xr2:uid="{00000000-000D-0000-FFFF-FFFF00000000}"/>
  </bookViews>
  <sheets>
    <sheet name="movies (vlookup)" sheetId="1" r:id="rId1"/>
    <sheet name="movies (indexmatch)" sheetId="12" r:id="rId2"/>
    <sheet name="movies (xlookup)" sheetId="13" r:id="rId3"/>
    <sheet name="financials" sheetId="2" r:id="rId4"/>
    <sheet name="actors" sheetId="3" r:id="rId5"/>
    <sheet name="movie_actor" sheetId="4" r:id="rId6"/>
    <sheet name="langu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3" l="1" a="1"/>
  <c r="I3" i="13" s="1"/>
  <c r="J3" i="13" a="1"/>
  <c r="J3" i="13"/>
  <c r="K3" i="13" a="1"/>
  <c r="K3" i="13" s="1"/>
  <c r="I4" i="13" a="1"/>
  <c r="I4" i="13" s="1"/>
  <c r="J4" i="13" a="1"/>
  <c r="J4" i="13" s="1"/>
  <c r="K4" i="13" a="1"/>
  <c r="K4" i="13" s="1"/>
  <c r="I5" i="13" a="1"/>
  <c r="I5" i="13"/>
  <c r="J5" i="13" a="1"/>
  <c r="J5" i="13" s="1"/>
  <c r="K5" i="13" a="1"/>
  <c r="K5" i="13" s="1"/>
  <c r="I6" i="13" a="1"/>
  <c r="I6" i="13" s="1"/>
  <c r="J6" i="13" a="1"/>
  <c r="J6" i="13" s="1"/>
  <c r="K6" i="13" a="1"/>
  <c r="K6" i="13" s="1"/>
  <c r="I7" i="13" a="1"/>
  <c r="I7" i="13" s="1"/>
  <c r="J7" i="13" a="1"/>
  <c r="J7" i="13" s="1"/>
  <c r="K7" i="13" a="1"/>
  <c r="K7" i="13" s="1"/>
  <c r="I8" i="13" a="1"/>
  <c r="I8" i="13" s="1"/>
  <c r="J8" i="13" a="1"/>
  <c r="J8" i="13" s="1"/>
  <c r="K8" i="13" a="1"/>
  <c r="K8" i="13" s="1"/>
  <c r="I9" i="13" a="1"/>
  <c r="I9" i="13" s="1"/>
  <c r="J9" i="13" a="1"/>
  <c r="J9" i="13" s="1"/>
  <c r="K9" i="13" a="1"/>
  <c r="K9" i="13" s="1"/>
  <c r="I10" i="13" a="1"/>
  <c r="I10" i="13"/>
  <c r="J10" i="13" a="1"/>
  <c r="J10" i="13" s="1"/>
  <c r="K10" i="13" a="1"/>
  <c r="K10" i="13" s="1"/>
  <c r="I11" i="13" a="1"/>
  <c r="I11" i="13" s="1"/>
  <c r="J11" i="13" a="1"/>
  <c r="J11" i="13" s="1"/>
  <c r="K11" i="13" a="1"/>
  <c r="K11" i="13"/>
  <c r="I12" i="13" a="1"/>
  <c r="I12" i="13" s="1"/>
  <c r="J12" i="13" a="1"/>
  <c r="J12" i="13" s="1"/>
  <c r="K12" i="13" a="1"/>
  <c r="K12" i="13" s="1"/>
  <c r="I13" i="13" a="1"/>
  <c r="I13" i="13" s="1"/>
  <c r="J13" i="13" a="1"/>
  <c r="J13" i="13"/>
  <c r="K13" i="13" a="1"/>
  <c r="K13" i="13" s="1"/>
  <c r="I14" i="13" a="1"/>
  <c r="I14" i="13" s="1"/>
  <c r="J14" i="13" a="1"/>
  <c r="J14" i="13" s="1"/>
  <c r="K14" i="13" a="1"/>
  <c r="K14" i="13" s="1"/>
  <c r="I15" i="13" a="1"/>
  <c r="I15" i="13" s="1"/>
  <c r="J15" i="13" a="1"/>
  <c r="J15" i="13" s="1"/>
  <c r="K15" i="13" a="1"/>
  <c r="K15" i="13" s="1"/>
  <c r="I16" i="13" a="1"/>
  <c r="I16" i="13" s="1"/>
  <c r="J16" i="13" a="1"/>
  <c r="J16" i="13" s="1"/>
  <c r="K16" i="13" a="1"/>
  <c r="K16" i="13" s="1"/>
  <c r="I17" i="13" a="1"/>
  <c r="I17" i="13" s="1"/>
  <c r="J17" i="13" a="1"/>
  <c r="J17" i="13" s="1"/>
  <c r="K17" i="13" a="1"/>
  <c r="K17" i="13" s="1"/>
  <c r="I18" i="13" a="1"/>
  <c r="I18" i="13" s="1"/>
  <c r="J18" i="13" a="1"/>
  <c r="J18" i="13"/>
  <c r="K18" i="13" a="1"/>
  <c r="K18" i="13" s="1"/>
  <c r="I19" i="13" a="1"/>
  <c r="I19" i="13" s="1"/>
  <c r="J19" i="13" a="1"/>
  <c r="J19" i="13" s="1"/>
  <c r="K19" i="13" a="1"/>
  <c r="K19" i="13" s="1"/>
  <c r="I20" i="13" a="1"/>
  <c r="I20" i="13"/>
  <c r="J20" i="13" a="1"/>
  <c r="J20" i="13" s="1"/>
  <c r="K20" i="13" a="1"/>
  <c r="K20" i="13" s="1"/>
  <c r="I21" i="13" a="1"/>
  <c r="I21" i="13" s="1"/>
  <c r="J21" i="13" a="1"/>
  <c r="J21" i="13" s="1"/>
  <c r="K21" i="13" a="1"/>
  <c r="K21" i="13"/>
  <c r="I22" i="13" a="1"/>
  <c r="I22" i="13" s="1"/>
  <c r="J22" i="13" a="1"/>
  <c r="J22" i="13" s="1"/>
  <c r="K22" i="13" a="1"/>
  <c r="K22" i="13" s="1"/>
  <c r="I23" i="13" a="1"/>
  <c r="I23" i="13" s="1"/>
  <c r="J23" i="13" a="1"/>
  <c r="J23" i="13" s="1"/>
  <c r="K23" i="13" a="1"/>
  <c r="K23" i="13" s="1"/>
  <c r="I24" i="13" a="1"/>
  <c r="I24" i="13" s="1"/>
  <c r="J24" i="13" a="1"/>
  <c r="J24" i="13" s="1"/>
  <c r="K24" i="13" a="1"/>
  <c r="K24" i="13" s="1"/>
  <c r="I25" i="13" a="1"/>
  <c r="I25" i="13" s="1"/>
  <c r="J25" i="13" a="1"/>
  <c r="J25" i="13" s="1"/>
  <c r="K25" i="13" a="1"/>
  <c r="K25" i="13" s="1"/>
  <c r="I26" i="13" a="1"/>
  <c r="I26" i="13" s="1"/>
  <c r="J26" i="13" a="1"/>
  <c r="J26" i="13" s="1"/>
  <c r="K26" i="13" a="1"/>
  <c r="K26" i="13"/>
  <c r="I27" i="13" a="1"/>
  <c r="I27" i="13" s="1"/>
  <c r="J27" i="13" a="1"/>
  <c r="J27" i="13" s="1"/>
  <c r="K27" i="13" a="1"/>
  <c r="K27" i="13" s="1"/>
  <c r="I28" i="13" a="1"/>
  <c r="I28" i="13" s="1"/>
  <c r="J28" i="13" a="1"/>
  <c r="J28" i="13"/>
  <c r="K28" i="13" a="1"/>
  <c r="K28" i="13" s="1"/>
  <c r="I29" i="13" a="1"/>
  <c r="I29" i="13" s="1"/>
  <c r="J29" i="13" a="1"/>
  <c r="J29" i="13" s="1"/>
  <c r="K29" i="13" a="1"/>
  <c r="K29" i="13" s="1"/>
  <c r="I30" i="13" a="1"/>
  <c r="I30" i="13"/>
  <c r="J30" i="13" a="1"/>
  <c r="J30" i="13" s="1"/>
  <c r="K30" i="13" a="1"/>
  <c r="K30" i="13" s="1"/>
  <c r="I31" i="13" a="1"/>
  <c r="I31" i="13" s="1"/>
  <c r="J31" i="13" a="1"/>
  <c r="J31" i="13" s="1"/>
  <c r="K31" i="13" a="1"/>
  <c r="K31" i="13"/>
  <c r="I32" i="13" a="1"/>
  <c r="I32" i="13" s="1"/>
  <c r="J32" i="13" a="1"/>
  <c r="J32" i="13" s="1"/>
  <c r="K32" i="13" a="1"/>
  <c r="K32" i="13" s="1"/>
  <c r="I33" i="13" a="1"/>
  <c r="I33" i="13" s="1"/>
  <c r="J33" i="13" a="1"/>
  <c r="J33" i="13" s="1"/>
  <c r="K33" i="13" a="1"/>
  <c r="K33" i="13" s="1"/>
  <c r="I34" i="13" a="1"/>
  <c r="I34" i="13" s="1"/>
  <c r="J34" i="13" a="1"/>
  <c r="J34" i="13" s="1"/>
  <c r="K34" i="13" a="1"/>
  <c r="K34" i="13" s="1"/>
  <c r="I35" i="13" a="1"/>
  <c r="I35" i="13"/>
  <c r="J35" i="13" a="1"/>
  <c r="J35" i="13" s="1"/>
  <c r="K35" i="13" a="1"/>
  <c r="K35" i="13" s="1"/>
  <c r="I36" i="13" a="1"/>
  <c r="I36" i="13" s="1"/>
  <c r="J36" i="13" a="1"/>
  <c r="J36" i="13" s="1"/>
  <c r="K36" i="13" a="1"/>
  <c r="K36" i="13"/>
  <c r="I37" i="13" a="1"/>
  <c r="I37" i="13" s="1"/>
  <c r="J37" i="13" a="1"/>
  <c r="J37" i="13" s="1"/>
  <c r="K37" i="13" a="1"/>
  <c r="K37" i="13" s="1"/>
  <c r="I38" i="13" a="1"/>
  <c r="I38" i="13" s="1"/>
  <c r="J38" i="13" a="1"/>
  <c r="J38" i="13"/>
  <c r="K38" i="13" a="1"/>
  <c r="K38" i="13" s="1"/>
  <c r="I39" i="13" a="1"/>
  <c r="I39" i="13" s="1"/>
  <c r="J39" i="13" a="1"/>
  <c r="J39" i="13" s="1"/>
  <c r="K39" i="13" a="1"/>
  <c r="K39" i="13" s="1"/>
  <c r="I40" i="13" a="1"/>
  <c r="I40" i="13" s="1"/>
  <c r="J40" i="13" a="1"/>
  <c r="J40" i="13" s="1"/>
  <c r="K40" i="13" a="1"/>
  <c r="K40" i="13" s="1"/>
  <c r="J2" i="13" a="1"/>
  <c r="J2" i="13" s="1"/>
  <c r="K2" i="13" a="1"/>
  <c r="K2" i="13" s="1"/>
  <c r="I2" i="13" a="1"/>
  <c r="I2" i="13" s="1"/>
  <c r="H2" i="13" a="1"/>
  <c r="H2" i="13" s="1"/>
  <c r="H3" i="13" a="1"/>
  <c r="H3" i="13" s="1"/>
  <c r="H4" i="13" a="1"/>
  <c r="H4" i="13" s="1"/>
  <c r="H5" i="13" a="1"/>
  <c r="H5" i="13"/>
  <c r="H6" i="13" a="1"/>
  <c r="H6" i="13"/>
  <c r="H7" i="13" a="1"/>
  <c r="H7" i="13" s="1"/>
  <c r="H8" i="13" a="1"/>
  <c r="H8" i="13"/>
  <c r="H9" i="13" a="1"/>
  <c r="H9" i="13" s="1"/>
  <c r="H10" i="13" a="1"/>
  <c r="H10" i="13"/>
  <c r="H11" i="13" a="1"/>
  <c r="H11" i="13"/>
  <c r="H12" i="13" a="1"/>
  <c r="H12" i="13" s="1"/>
  <c r="H13" i="13" a="1"/>
  <c r="H13" i="13"/>
  <c r="H14" i="13" a="1"/>
  <c r="H14" i="13" s="1"/>
  <c r="H15" i="13" a="1"/>
  <c r="H15" i="13" s="1"/>
  <c r="H16" i="13" a="1"/>
  <c r="H16" i="13" s="1"/>
  <c r="H17" i="13" a="1"/>
  <c r="H17" i="13" s="1"/>
  <c r="H18" i="13" a="1"/>
  <c r="H18" i="13"/>
  <c r="H19" i="13" a="1"/>
  <c r="H19" i="13" s="1"/>
  <c r="H20" i="13" a="1"/>
  <c r="H20" i="13" s="1"/>
  <c r="H21" i="13" a="1"/>
  <c r="H21" i="13" s="1"/>
  <c r="H22" i="13" a="1"/>
  <c r="H22" i="13" s="1"/>
  <c r="H23" i="13" a="1"/>
  <c r="H23" i="13" s="1"/>
  <c r="H24" i="13" a="1"/>
  <c r="H24" i="13" s="1"/>
  <c r="H25" i="13" a="1"/>
  <c r="H25" i="13" s="1"/>
  <c r="H26" i="13" a="1"/>
  <c r="H26" i="13"/>
  <c r="H27" i="13" a="1"/>
  <c r="H27" i="13" s="1"/>
  <c r="H28" i="13" a="1"/>
  <c r="H28" i="13" s="1"/>
  <c r="H29" i="13" a="1"/>
  <c r="H29" i="13" s="1"/>
  <c r="H30" i="13" a="1"/>
  <c r="H30" i="13" s="1"/>
  <c r="H31" i="13" a="1"/>
  <c r="H31" i="13"/>
  <c r="H32" i="13" a="1"/>
  <c r="H32" i="13" s="1"/>
  <c r="H33" i="13" a="1"/>
  <c r="H33" i="13"/>
  <c r="H34" i="13" a="1"/>
  <c r="H34" i="13" s="1"/>
  <c r="H35" i="13" a="1"/>
  <c r="H35" i="13" s="1"/>
  <c r="H36" i="13" a="1"/>
  <c r="H36" i="13"/>
  <c r="H37" i="13" a="1"/>
  <c r="H37" i="13" s="1"/>
  <c r="H38" i="13" a="1"/>
  <c r="H38" i="13"/>
  <c r="H39" i="13" a="1"/>
  <c r="H39" i="13" s="1"/>
  <c r="H40" i="13" a="1"/>
  <c r="H40" i="13" s="1"/>
  <c r="K3" i="12" a="1"/>
  <c r="K3" i="12" s="1"/>
  <c r="K4" i="12" a="1"/>
  <c r="K4" i="12" s="1"/>
  <c r="K5" i="12" a="1"/>
  <c r="K5" i="12" s="1"/>
  <c r="K6" i="12" a="1"/>
  <c r="K6" i="12" s="1"/>
  <c r="K7" i="12" a="1"/>
  <c r="K7" i="12" s="1"/>
  <c r="K8" i="12" a="1"/>
  <c r="K8" i="12" s="1"/>
  <c r="K9" i="12" a="1"/>
  <c r="K9" i="12" s="1"/>
  <c r="K10" i="12" a="1"/>
  <c r="K10" i="12" s="1"/>
  <c r="K11" i="12" a="1"/>
  <c r="K11" i="12" s="1"/>
  <c r="K12" i="12" a="1"/>
  <c r="K12" i="12" s="1"/>
  <c r="K13" i="12" a="1"/>
  <c r="K13" i="12" s="1"/>
  <c r="K14" i="12" a="1"/>
  <c r="K14" i="12" s="1"/>
  <c r="K15" i="12" a="1"/>
  <c r="K15" i="12" s="1"/>
  <c r="K16" i="12" a="1"/>
  <c r="K16" i="12" s="1"/>
  <c r="K17" i="12" a="1"/>
  <c r="K17" i="12" s="1"/>
  <c r="K18" i="12" a="1"/>
  <c r="K18" i="12" s="1"/>
  <c r="K19" i="12" a="1"/>
  <c r="K19" i="12" s="1"/>
  <c r="K20" i="12" a="1"/>
  <c r="K20" i="12" s="1"/>
  <c r="K21" i="12" a="1"/>
  <c r="K21" i="12" s="1"/>
  <c r="K22" i="12" a="1"/>
  <c r="K22" i="12" s="1"/>
  <c r="K23" i="12" a="1"/>
  <c r="K23" i="12" s="1"/>
  <c r="K24" i="12" a="1"/>
  <c r="K24" i="12" s="1"/>
  <c r="K25" i="12" a="1"/>
  <c r="K25" i="12" s="1"/>
  <c r="K26" i="12" a="1"/>
  <c r="K26" i="12" s="1"/>
  <c r="K27" i="12" a="1"/>
  <c r="K27" i="12" s="1"/>
  <c r="K28" i="12" a="1"/>
  <c r="K28" i="12" s="1"/>
  <c r="K29" i="12" a="1"/>
  <c r="K29" i="12" s="1"/>
  <c r="K30" i="12" a="1"/>
  <c r="K30" i="12" s="1"/>
  <c r="K31" i="12" a="1"/>
  <c r="K31" i="12" s="1"/>
  <c r="K32" i="12" a="1"/>
  <c r="K32" i="12" s="1"/>
  <c r="K33" i="12" a="1"/>
  <c r="K33" i="12" s="1"/>
  <c r="K34" i="12" a="1"/>
  <c r="K34" i="12" s="1"/>
  <c r="K35" i="12" a="1"/>
  <c r="K35" i="12" s="1"/>
  <c r="K36" i="12" a="1"/>
  <c r="K36" i="12" s="1"/>
  <c r="K37" i="12" a="1"/>
  <c r="K37" i="12" s="1"/>
  <c r="K38" i="12" a="1"/>
  <c r="K38" i="12" s="1"/>
  <c r="K39" i="12" a="1"/>
  <c r="K39" i="12" s="1"/>
  <c r="K40" i="12" a="1"/>
  <c r="K40" i="12" s="1"/>
  <c r="J3" i="12" a="1"/>
  <c r="J3" i="12" s="1"/>
  <c r="J4" i="12" a="1"/>
  <c r="J4" i="12"/>
  <c r="J5" i="12" a="1"/>
  <c r="J5" i="12" s="1"/>
  <c r="J6" i="12" a="1"/>
  <c r="J6" i="12" s="1"/>
  <c r="J7" i="12" a="1"/>
  <c r="J7" i="12" s="1"/>
  <c r="J8" i="12" a="1"/>
  <c r="J8" i="12" s="1"/>
  <c r="J9" i="12" a="1"/>
  <c r="J9" i="12"/>
  <c r="J10" i="12" a="1"/>
  <c r="J10" i="12" s="1"/>
  <c r="J11" i="12" a="1"/>
  <c r="J11" i="12" s="1"/>
  <c r="J12" i="12" a="1"/>
  <c r="J12" i="12" s="1"/>
  <c r="J13" i="12" a="1"/>
  <c r="J13" i="12" s="1"/>
  <c r="J14" i="12" a="1"/>
  <c r="J14" i="12"/>
  <c r="J15" i="12" a="1"/>
  <c r="J15" i="12" s="1"/>
  <c r="J16" i="12" a="1"/>
  <c r="J16" i="12" s="1"/>
  <c r="J17" i="12" a="1"/>
  <c r="J17" i="12" s="1"/>
  <c r="J18" i="12" a="1"/>
  <c r="J18" i="12" s="1"/>
  <c r="J19" i="12" a="1"/>
  <c r="J19" i="12"/>
  <c r="J20" i="12" a="1"/>
  <c r="J20" i="12" s="1"/>
  <c r="J21" i="12" a="1"/>
  <c r="J21" i="12" s="1"/>
  <c r="J22" i="12" a="1"/>
  <c r="J22" i="12" s="1"/>
  <c r="J23" i="12" a="1"/>
  <c r="J23" i="12" s="1"/>
  <c r="J24" i="12" a="1"/>
  <c r="J24" i="12"/>
  <c r="J25" i="12" a="1"/>
  <c r="J25" i="12" s="1"/>
  <c r="J26" i="12" a="1"/>
  <c r="J26" i="12" s="1"/>
  <c r="J27" i="12" a="1"/>
  <c r="J27" i="12" s="1"/>
  <c r="J28" i="12" a="1"/>
  <c r="J28" i="12" s="1"/>
  <c r="J29" i="12" a="1"/>
  <c r="J29" i="12"/>
  <c r="J30" i="12" a="1"/>
  <c r="J30" i="12" s="1"/>
  <c r="J31" i="12" a="1"/>
  <c r="J31" i="12" s="1"/>
  <c r="J32" i="12" a="1"/>
  <c r="J32" i="12" s="1"/>
  <c r="J33" i="12" a="1"/>
  <c r="J33" i="12" s="1"/>
  <c r="J34" i="12" a="1"/>
  <c r="J34" i="12"/>
  <c r="J35" i="12" a="1"/>
  <c r="J35" i="12" s="1"/>
  <c r="J36" i="12" a="1"/>
  <c r="J36" i="12" s="1"/>
  <c r="J37" i="12" a="1"/>
  <c r="J37" i="12" s="1"/>
  <c r="J38" i="12" a="1"/>
  <c r="J38" i="12" s="1"/>
  <c r="J39" i="12" a="1"/>
  <c r="J39" i="12"/>
  <c r="J40" i="12" a="1"/>
  <c r="J40" i="12" s="1"/>
  <c r="I3" i="12" a="1"/>
  <c r="I3" i="12" s="1"/>
  <c r="I4" i="12" a="1"/>
  <c r="I4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  <c r="I20" i="12" a="1"/>
  <c r="I20" i="12" s="1"/>
  <c r="I21" i="12" a="1"/>
  <c r="I21" i="12" s="1"/>
  <c r="I22" i="12" a="1"/>
  <c r="I22" i="12" s="1"/>
  <c r="I23" i="12" a="1"/>
  <c r="I23" i="12" s="1"/>
  <c r="I24" i="12" a="1"/>
  <c r="I24" i="12" s="1"/>
  <c r="I25" i="12" a="1"/>
  <c r="I25" i="12" s="1"/>
  <c r="I26" i="12" a="1"/>
  <c r="I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32" i="12" a="1"/>
  <c r="I32" i="12" s="1"/>
  <c r="I33" i="12" a="1"/>
  <c r="I33" i="12" s="1"/>
  <c r="I34" i="12" a="1"/>
  <c r="I34" i="12" s="1"/>
  <c r="I35" i="12" a="1"/>
  <c r="I35" i="12" s="1"/>
  <c r="I36" i="12" a="1"/>
  <c r="I36" i="12" s="1"/>
  <c r="I37" i="12" a="1"/>
  <c r="I37" i="12" s="1"/>
  <c r="I38" i="12" a="1"/>
  <c r="I38" i="12" s="1"/>
  <c r="I39" i="12" a="1"/>
  <c r="I39" i="12" s="1"/>
  <c r="I40" i="12" a="1"/>
  <c r="I40" i="12" s="1"/>
  <c r="I2" i="12" a="1"/>
  <c r="I2" i="12" s="1"/>
  <c r="J2" i="12" a="1"/>
  <c r="J2" i="12" s="1"/>
  <c r="K2" i="12" a="1"/>
  <c r="K2" i="12" s="1"/>
  <c r="H2" i="12" a="1"/>
  <c r="H2" i="12" s="1"/>
  <c r="H3" i="12" a="1"/>
  <c r="H3" i="12" s="1"/>
  <c r="H4" i="12" a="1"/>
  <c r="H4" i="12" s="1"/>
  <c r="H5" i="12" a="1"/>
  <c r="H5" i="12" s="1"/>
  <c r="H6" i="12" a="1"/>
  <c r="H6" i="12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/>
  <c r="H24" i="12" a="1"/>
  <c r="H24" i="12"/>
  <c r="H25" i="12" a="1"/>
  <c r="H25" i="12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M3" i="12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/>
  <c r="K15" i="1" a="1"/>
  <c r="K15" i="1" s="1"/>
  <c r="K16" i="1" a="1"/>
  <c r="K16" i="1" s="1"/>
  <c r="K17" i="1" a="1"/>
  <c r="K17" i="1" s="1"/>
  <c r="K18" i="1" a="1"/>
  <c r="K18" i="1"/>
  <c r="K19" i="1" a="1"/>
  <c r="K19" i="1"/>
  <c r="K20" i="1" a="1"/>
  <c r="K20" i="1" s="1"/>
  <c r="K21" i="1" a="1"/>
  <c r="K21" i="1" s="1"/>
  <c r="K22" i="1" a="1"/>
  <c r="K22" i="1" s="1"/>
  <c r="K23" i="1" a="1"/>
  <c r="K23" i="1"/>
  <c r="K24" i="1" a="1"/>
  <c r="K24" i="1"/>
  <c r="K25" i="1" a="1"/>
  <c r="K25" i="1" s="1"/>
  <c r="K26" i="1" a="1"/>
  <c r="K26" i="1" s="1"/>
  <c r="K27" i="1" a="1"/>
  <c r="K27" i="1" s="1"/>
  <c r="K28" i="1" a="1"/>
  <c r="K28" i="1"/>
  <c r="K29" i="1" a="1"/>
  <c r="K29" i="1"/>
  <c r="K30" i="1" a="1"/>
  <c r="K30" i="1" s="1"/>
  <c r="K31" i="1" a="1"/>
  <c r="K31" i="1" s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/>
  <c r="J16" i="1" a="1"/>
  <c r="J16" i="1"/>
  <c r="J17" i="1" a="1"/>
  <c r="J17" i="1" s="1"/>
  <c r="J18" i="1" a="1"/>
  <c r="J18" i="1" s="1"/>
  <c r="J19" i="1" a="1"/>
  <c r="J19" i="1"/>
  <c r="J20" i="1" a="1"/>
  <c r="J20" i="1"/>
  <c r="J21" i="1" a="1"/>
  <c r="J21" i="1"/>
  <c r="J22" i="1" a="1"/>
  <c r="J22" i="1" s="1"/>
  <c r="J23" i="1" a="1"/>
  <c r="J23" i="1" s="1"/>
  <c r="J24" i="1" a="1"/>
  <c r="J24" i="1" s="1"/>
  <c r="J25" i="1" a="1"/>
  <c r="J25" i="1"/>
  <c r="J26" i="1" a="1"/>
  <c r="J26" i="1"/>
  <c r="J27" i="1" a="1"/>
  <c r="J27" i="1" s="1"/>
  <c r="J28" i="1" a="1"/>
  <c r="J28" i="1" s="1"/>
  <c r="J29" i="1" a="1"/>
  <c r="J29" i="1"/>
  <c r="J30" i="1" a="1"/>
  <c r="J30" i="1" s="1"/>
  <c r="J31" i="1" a="1"/>
  <c r="J31" i="1"/>
  <c r="J32" i="1" a="1"/>
  <c r="J32" i="1" s="1"/>
  <c r="J33" i="1" a="1"/>
  <c r="J33" i="1" s="1"/>
  <c r="J34" i="1" a="1"/>
  <c r="J34" i="1"/>
  <c r="J35" i="1" a="1"/>
  <c r="J35" i="1"/>
  <c r="J36" i="1" a="1"/>
  <c r="J36" i="1" s="1"/>
  <c r="J37" i="1" a="1"/>
  <c r="J37" i="1" s="1"/>
  <c r="J38" i="1" a="1"/>
  <c r="J38" i="1" s="1"/>
  <c r="J39" i="1" a="1"/>
  <c r="J39" i="1"/>
  <c r="J40" i="1" a="1"/>
  <c r="J40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<sst xmlns="http://schemas.openxmlformats.org/spreadsheetml/2006/main" count="554" uniqueCount="157">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</sst>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30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D9988664-219B-C540-8783-3ADEA3BBEA57}" name="budget" dataDxfId="28">
      <calculatedColumnFormula array="1">VLOOKUP(Movies[[#This Row],[movie_id]:[movie_id]],Financials[#All],2,FALSE)</calculatedColumnFormula>
    </tableColumn>
    <tableColumn id="13" xr3:uid="{C625D72C-44F6-F643-968D-44B52FDC7931}" name="revenue" dataDxfId="27">
      <calculatedColumnFormula array="1">VLOOKUP(Movies[[#This Row],[movie_id]:[movie_id]],Financials[#All],3,FALSE)</calculatedColumnFormula>
    </tableColumn>
    <tableColumn id="14" xr3:uid="{4DB64E9C-010E-A34F-BE43-ECC4B4C46121}" name="unit" dataDxfId="26">
      <calculatedColumnFormula array="1">VLOOKUP(Movies[[#This Row],[movie_id]:[movie_id]],Financials[#All],4,FALSE)</calculatedColumnFormula>
    </tableColumn>
    <tableColumn id="15" xr3:uid="{6E1672A7-4D06-964F-AD01-F16ABAC19F29}" name="currency" dataDxfId="25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C1FF34-66CA-FB4F-A221-5D600812712A}" name="Movies7" displayName="Movies7" ref="A1:K40" totalsRowShown="0" headerRowDxfId="24">
  <autoFilter ref="A1:K40" xr:uid="{6A7FE39D-5614-4A7F-89B7-C167ABC0A251}"/>
  <tableColumns count="11">
    <tableColumn id="1" xr3:uid="{A77F86EB-6F79-BF4A-A82D-3F5C86F9E20D}" name="movie_id"/>
    <tableColumn id="8" xr3:uid="{35373E3E-8EC5-3345-BF71-9DA87BECE539}" name="title"/>
    <tableColumn id="3" xr3:uid="{A8EBE6AF-79CD-EF42-A2BF-482F00276874}" name="industry"/>
    <tableColumn id="4" xr3:uid="{CF015755-2E2B-3E48-8A67-B907EF3E64B9}" name="release_year"/>
    <tableColumn id="5" xr3:uid="{20C8E9F0-D9B9-E848-855B-3A2D51AC9C5B}" name="imdb_rating"/>
    <tableColumn id="6" xr3:uid="{A7195D51-81DD-0140-A8CA-56F1004A723C}" name="studio"/>
    <tableColumn id="7" xr3:uid="{52022F4A-A1E3-3842-B669-E606832C388A}" name="language_id"/>
    <tableColumn id="10" xr3:uid="{720FD5AA-2330-9647-9524-11A4F3359D63}" name="budget" dataDxfId="20">
      <calculatedColumnFormula array="1">INDEX(Financials[], MATCH(Movies7[[#This Row],[movie_id]:[movie_id]],Financials[[movie_id]:[movie_id]], 0), MATCH(Movies[[#Headers],[budget]],Financials[#Headers], 0))</calculatedColumnFormula>
    </tableColumn>
    <tableColumn id="13" xr3:uid="{88120086-8B03-2A48-8377-030AD47DBCEA}" name="revenue" dataDxfId="23">
      <calculatedColumnFormula array="1">INDEX(Financials[], MATCH(Movies7[[#This Row],[movie_id]:[movie_id]],Financials[[movie_id]:[movie_id]], 0), MATCH(Movies[[#Headers],[revenue]],Financials[#Headers], 0))</calculatedColumnFormula>
    </tableColumn>
    <tableColumn id="14" xr3:uid="{48D8BC8E-FE49-E642-8597-922CA83818A7}" name="unit" dataDxfId="22">
      <calculatedColumnFormula array="1">INDEX(Financials[], MATCH(Movies7[[#This Row],[movie_id]:[movie_id]],Financials[[movie_id]:[movie_id]], 0), MATCH(Movies[[#Headers],[unit]],Financials[#Headers], 0))</calculatedColumnFormula>
    </tableColumn>
    <tableColumn id="15" xr3:uid="{C96DA12B-B2FD-2C40-B5FA-562C76780B43}" name="currency" dataDxfId="21">
      <calculatedColumnFormula array="1">INDEX(Financials[], MATCH(Movies7[[#This Row],[movie_id]:[movie_id]],Financials[[movie_id]:[movie_id]], 0), MATCH(Movies[[#Headers],[currency]],Financials[#Headers], 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0EE40-B0BA-2A42-B192-990162C1B6C5}" name="Movies78" displayName="Movies78" ref="A1:K40" totalsRowShown="0" headerRowDxfId="19">
  <autoFilter ref="A1:K40" xr:uid="{6A7FE39D-5614-4A7F-89B7-C167ABC0A251}"/>
  <tableColumns count="11">
    <tableColumn id="1" xr3:uid="{C2D891E8-C2A2-BE45-B27E-911AC77D2159}" name="movie_id"/>
    <tableColumn id="8" xr3:uid="{1C9CF541-BBCC-3744-8C13-B25708B780F5}" name="title"/>
    <tableColumn id="3" xr3:uid="{9A8228A8-C0F3-9847-A218-6CB18FBEC825}" name="industry"/>
    <tableColumn id="4" xr3:uid="{F3A5B8C7-ACF8-7340-9444-BF18AC2400C7}" name="release_year"/>
    <tableColumn id="5" xr3:uid="{1C99CB50-596A-8E44-B651-1F1A7FA5C4F4}" name="imdb_rating"/>
    <tableColumn id="6" xr3:uid="{D245A998-E843-9849-8027-C80E3D51F975}" name="studio"/>
    <tableColumn id="7" xr3:uid="{B1DCF021-AFE2-8443-B53D-50D0D44578A7}" name="language_id"/>
    <tableColumn id="10" xr3:uid="{D0FFA197-69B1-AC4E-8BC8-5999FB8BD3F1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3" xr3:uid="{E391A2B1-FFBD-2D43-86E4-80C6102AECF8}" name="revenue" dataDxfId="18">
      <calculatedColumnFormula array="1">_xlfn.XLOOKUP(Movies[[#This Row],[movie_id]:[movie_id]],Financials[[#All],[movie_id]:[movie_id]],Financials[[#All],[revenue]],"Not Available",0)</calculatedColumnFormula>
    </tableColumn>
    <tableColumn id="14" xr3:uid="{8E5DD76D-1AB3-CE46-8BD6-C21836C3EE83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5" xr3:uid="{94AB3CFC-9553-2B4C-B192-D7A3AF3266F5}" name="currency" dataDxfId="16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2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="108" zoomScaleNormal="150"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2" width="29.6640625" customWidth="1"/>
    <col min="3" max="3" width="12.6640625" customWidth="1"/>
    <col min="4" max="4" width="7.1640625" customWidth="1"/>
    <col min="5" max="5" width="6.1640625" customWidth="1"/>
    <col min="6" max="6" width="22" customWidth="1"/>
    <col min="7" max="7" width="14.6640625" bestFit="1" customWidth="1"/>
    <col min="8" max="8" width="19.83203125" customWidth="1"/>
    <col min="9" max="9" width="13.1640625" customWidth="1"/>
    <col min="11" max="11" width="14.1640625" customWidth="1"/>
    <col min="12" max="12" width="14" customWidth="1"/>
    <col min="13" max="13" width="13.1640625" customWidth="1"/>
    <col min="14" max="14" width="14" customWidth="1"/>
    <col min="15" max="16" width="12" customWidth="1"/>
  </cols>
  <sheetData>
    <row r="1" spans="1:11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Row],[movie_id]:[movie_id]],Financials[#All],2,FALSE)</f>
        <v>1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  <row r="46" spans="1:11" x14ac:dyDescent="0.2">
      <c r="C46" s="3"/>
    </row>
    <row r="47" spans="1:11" x14ac:dyDescent="0.2">
      <c r="C47" s="3"/>
    </row>
  </sheetData>
  <phoneticPr fontId="3" type="noConversion"/>
  <conditionalFormatting sqref="A1:B1">
    <cfRule type="duplicateValues" dxfId="14" priority="6"/>
    <cfRule type="duplicateValues" dxfId="13" priority="7"/>
  </conditionalFormatting>
  <conditionalFormatting sqref="A2:B40">
    <cfRule type="duplicateValues" dxfId="12" priority="10"/>
    <cfRule type="duplicateValues" dxfId="11" priority="11"/>
  </conditionalFormatting>
  <conditionalFormatting sqref="B2:B40">
    <cfRule type="duplicateValues" dxfId="1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9DF-A56D-F345-A80A-E213F9CA1701}">
  <dimension ref="A1:M47"/>
  <sheetViews>
    <sheetView topLeftCell="B1" zoomScale="111" zoomScaleNormal="111" workbookViewId="0">
      <selection activeCell="I2" sqref="I2"/>
    </sheetView>
  </sheetViews>
  <sheetFormatPr baseColWidth="10" defaultColWidth="8.83203125" defaultRowHeight="15" x14ac:dyDescent="0.2"/>
  <cols>
    <col min="1" max="1" width="11.83203125" customWidth="1"/>
    <col min="2" max="2" width="29.6640625" customWidth="1"/>
    <col min="3" max="3" width="12.6640625" customWidth="1"/>
    <col min="4" max="4" width="7.1640625" customWidth="1"/>
    <col min="5" max="5" width="6.1640625" customWidth="1"/>
    <col min="6" max="6" width="22" customWidth="1"/>
    <col min="7" max="7" width="14.6640625" bestFit="1" customWidth="1"/>
    <col min="8" max="8" width="19.83203125" customWidth="1"/>
    <col min="9" max="9" width="13.1640625" customWidth="1"/>
    <col min="11" max="11" width="14.1640625" customWidth="1"/>
    <col min="12" max="12" width="14" customWidth="1"/>
    <col min="13" max="13" width="13.1640625" customWidth="1"/>
    <col min="14" max="14" width="14" customWidth="1"/>
    <col min="15" max="16" width="12" customWidth="1"/>
  </cols>
  <sheetData>
    <row r="1" spans="1:13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3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 MATCH(Movies7[[#This Row],[movie_id]:[movie_id]],Financials[[movie_id]:[movie_id]], 0), MATCH(Movies[[#Headers],[budget]],Financials[#Headers], 0))</f>
        <v>1</v>
      </c>
      <c r="I2" cm="1">
        <f t="array" ref="I2">INDEX(Financials[], MATCH(Movies7[[#This Row],[movie_id]:[movie_id]],Financials[[movie_id]:[movie_id]], 0), MATCH(Movies[[#Headers],[revenue]],Financials[#Headers], 0))</f>
        <v>12.5</v>
      </c>
      <c r="J2" t="str" cm="1">
        <f t="array" ref="J2">INDEX(Financials[], MATCH(Movies7[[#This Row],[movie_id]:[movie_id]],Financials[[movie_id]:[movie_id]], 0), MATCH(Movies[[#Headers],[unit]],Financials[#Headers], 0))</f>
        <v>Billions</v>
      </c>
      <c r="K2" t="str" cm="1">
        <f t="array" ref="K2">INDEX(Financials[], MATCH(Movies7[[#This Row],[movie_id]:[movie_id]],Financials[[movie_id]:[movie_id]], 0), MATCH(Movies[[#Headers],[currency]],Financials[#Headers], 0))</f>
        <v>INR</v>
      </c>
    </row>
    <row r="3" spans="1:13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 MATCH(Movies7[[#This Row],[movie_id]:[movie_id]],Financials[[movie_id]:[movie_id]], 0), MATCH(Movies[[#Headers],[budget]],Financials[#Headers], 0))</f>
        <v>200</v>
      </c>
      <c r="I3" cm="1">
        <f t="array" ref="I3">INDEX(Financials[], MATCH(Movies7[[#This Row],[movie_id]:[movie_id]],Financials[[movie_id]:[movie_id]], 0), MATCH(Movies[[#Headers],[revenue]],Financials[#Headers], 0))</f>
        <v>954.8</v>
      </c>
      <c r="J3" t="str" cm="1">
        <f t="array" ref="J3">INDEX(Financials[], MATCH(Movies7[[#This Row],[movie_id]:[movie_id]],Financials[[movie_id]:[movie_id]], 0), MATCH(Movies[[#Headers],[unit]],Financials[#Headers], 0))</f>
        <v>Millions</v>
      </c>
      <c r="K3" t="str" cm="1">
        <f t="array" ref="K3">INDEX(Financials[], MATCH(Movies7[[#This Row],[movie_id]:[movie_id]],Financials[[movie_id]:[movie_id]], 0), MATCH(Movies[[#Headers],[currency]],Financials[#Headers], 0))</f>
        <v>USD</v>
      </c>
      <c r="M3">
        <f>MATCH(A2, Financials[movie_id])</f>
        <v>1</v>
      </c>
    </row>
    <row r="4" spans="1:13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 MATCH(Movies7[[#This Row],[movie_id]:[movie_id]],Financials[[movie_id]:[movie_id]], 0), MATCH(Movies[[#Headers],[budget]],Financials[#Headers], 0))</f>
        <v>165</v>
      </c>
      <c r="I4" cm="1">
        <f t="array" ref="I4">INDEX(Financials[], MATCH(Movies7[[#This Row],[movie_id]:[movie_id]],Financials[[movie_id]:[movie_id]], 0), MATCH(Movies[[#Headers],[revenue]],Financials[#Headers], 0))</f>
        <v>644.79999999999995</v>
      </c>
      <c r="J4" t="str" cm="1">
        <f t="array" ref="J4">INDEX(Financials[], MATCH(Movies7[[#This Row],[movie_id]:[movie_id]],Financials[[movie_id]:[movie_id]], 0), MATCH(Movies[[#Headers],[unit]],Financials[#Headers], 0))</f>
        <v>Millions</v>
      </c>
      <c r="K4" t="str" cm="1">
        <f t="array" ref="K4">INDEX(Financials[], MATCH(Movies7[[#This Row],[movie_id]:[movie_id]],Financials[[movie_id]:[movie_id]], 0), MATCH(Movies[[#Headers],[currency]],Financials[#Headers], 0))</f>
        <v>USD</v>
      </c>
    </row>
    <row r="5" spans="1:13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 MATCH(Movies7[[#This Row],[movie_id]:[movie_id]],Financials[[movie_id]:[movie_id]], 0), MATCH(Movies[[#Headers],[budget]],Financials[#Headers], 0))</f>
        <v>180</v>
      </c>
      <c r="I5" cm="1">
        <f t="array" ref="I5">INDEX(Financials[], MATCH(Movies7[[#This Row],[movie_id]:[movie_id]],Financials[[movie_id]:[movie_id]], 0), MATCH(Movies[[#Headers],[revenue]],Financials[#Headers], 0))</f>
        <v>854</v>
      </c>
      <c r="J5" t="str" cm="1">
        <f t="array" ref="J5">INDEX(Financials[], MATCH(Movies7[[#This Row],[movie_id]:[movie_id]],Financials[[movie_id]:[movie_id]], 0), MATCH(Movies[[#Headers],[unit]],Financials[#Headers], 0))</f>
        <v>Millions</v>
      </c>
      <c r="K5" t="str" cm="1">
        <f t="array" ref="K5">INDEX(Financials[], MATCH(Movies7[[#This Row],[movie_id]:[movie_id]],Financials[[movie_id]:[movie_id]], 0), MATCH(Movies[[#Headers],[currency]],Financials[#Headers], 0))</f>
        <v>USD</v>
      </c>
    </row>
    <row r="6" spans="1:13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 MATCH(Movies7[[#This Row],[movie_id]:[movie_id]],Financials[[movie_id]:[movie_id]], 0), MATCH(Movies[[#Headers],[budget]],Financials[#Headers], 0))</f>
        <v>250</v>
      </c>
      <c r="I6" cm="1">
        <f t="array" ref="I6">INDEX(Financials[], MATCH(Movies7[[#This Row],[movie_id]:[movie_id]],Financials[[movie_id]:[movie_id]], 0), MATCH(Movies[[#Headers],[revenue]],Financials[#Headers], 0))</f>
        <v>670</v>
      </c>
      <c r="J6" t="str" cm="1">
        <f t="array" ref="J6">INDEX(Financials[], MATCH(Movies7[[#This Row],[movie_id]:[movie_id]],Financials[[movie_id]:[movie_id]], 0), MATCH(Movies[[#Headers],[unit]],Financials[#Headers], 0))</f>
        <v>Millions</v>
      </c>
      <c r="K6" t="str" cm="1">
        <f t="array" ref="K6">INDEX(Financials[], MATCH(Movies7[[#This Row],[movie_id]:[movie_id]],Financials[[movie_id]:[movie_id]], 0), MATCH(Movies[[#Headers],[currency]],Financials[#Headers], 0))</f>
        <v>USD</v>
      </c>
    </row>
    <row r="7" spans="1:13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 MATCH(Movies7[[#This Row],[movie_id]:[movie_id]],Financials[[movie_id]:[movie_id]], 0), MATCH(Movies[[#Headers],[budget]],Financials[#Headers], 0))</f>
        <v>#N/A</v>
      </c>
      <c r="I7" t="e" cm="1">
        <f t="array" ref="I7">INDEX(Financials[], MATCH(Movies7[[#This Row],[movie_id]:[movie_id]],Financials[[movie_id]:[movie_id]], 0), MATCH(Movies[[#Headers],[revenue]],Financials[#Headers], 0))</f>
        <v>#N/A</v>
      </c>
      <c r="J7" t="e" cm="1">
        <f t="array" ref="J7">INDEX(Financials[], MATCH(Movies7[[#This Row],[movie_id]:[movie_id]],Financials[[movie_id]:[movie_id]], 0), MATCH(Movies[[#Headers],[unit]],Financials[#Headers], 0))</f>
        <v>#N/A</v>
      </c>
      <c r="K7" t="e" cm="1">
        <f t="array" ref="K7">INDEX(Financials[], MATCH(Movies7[[#This Row],[movie_id]:[movie_id]],Financials[[movie_id]:[movie_id]], 0), MATCH(Movies[[#Headers],[currency]],Financials[#Headers], 0))</f>
        <v>#N/A</v>
      </c>
    </row>
    <row r="8" spans="1:13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 MATCH(Movies7[[#This Row],[movie_id]:[movie_id]],Financials[[movie_id]:[movie_id]], 0), MATCH(Movies[[#Headers],[budget]],Financials[#Headers], 0))</f>
        <v>400</v>
      </c>
      <c r="I8" cm="1">
        <f t="array" ref="I8">INDEX(Financials[], MATCH(Movies7[[#This Row],[movie_id]:[movie_id]],Financials[[movie_id]:[movie_id]], 0), MATCH(Movies[[#Headers],[revenue]],Financials[#Headers], 0))</f>
        <v>2000</v>
      </c>
      <c r="J8" t="str" cm="1">
        <f t="array" ref="J8">INDEX(Financials[], MATCH(Movies7[[#This Row],[movie_id]:[movie_id]],Financials[[movie_id]:[movie_id]], 0), MATCH(Movies[[#Headers],[unit]],Financials[#Headers], 0))</f>
        <v>Millions</v>
      </c>
      <c r="K8" t="str" cm="1">
        <f t="array" ref="K8">INDEX(Financials[], MATCH(Movies7[[#This Row],[movie_id]:[movie_id]],Financials[[movie_id]:[movie_id]], 0), MATCH(Movies[[#Headers],[currency]],Financials[#Headers], 0))</f>
        <v>INR</v>
      </c>
    </row>
    <row r="9" spans="1:13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 MATCH(Movies7[[#This Row],[movie_id]:[movie_id]],Financials[[movie_id]:[movie_id]], 0), MATCH(Movies[[#Headers],[budget]],Financials[#Headers], 0))</f>
        <v>550</v>
      </c>
      <c r="I9" cm="1">
        <f t="array" ref="I9">INDEX(Financials[], MATCH(Movies7[[#This Row],[movie_id]:[movie_id]],Financials[[movie_id]:[movie_id]], 0), MATCH(Movies[[#Headers],[revenue]],Financials[#Headers], 0))</f>
        <v>4000</v>
      </c>
      <c r="J9" t="str" cm="1">
        <f t="array" ref="J9">INDEX(Financials[], MATCH(Movies7[[#This Row],[movie_id]:[movie_id]],Financials[[movie_id]:[movie_id]], 0), MATCH(Movies[[#Headers],[unit]],Financials[#Headers], 0))</f>
        <v>Millions</v>
      </c>
      <c r="K9" t="str" cm="1">
        <f t="array" ref="K9">INDEX(Financials[], MATCH(Movies7[[#This Row],[movie_id]:[movie_id]],Financials[[movie_id]:[movie_id]], 0), MATCH(Movies[[#Headers],[currency]],Financials[#Headers], 0))</f>
        <v>INR</v>
      </c>
    </row>
    <row r="10" spans="1:13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 MATCH(Movies7[[#This Row],[movie_id]:[movie_id]],Financials[[movie_id]:[movie_id]], 0), MATCH(Movies[[#Headers],[budget]],Financials[#Headers], 0))</f>
        <v>390</v>
      </c>
      <c r="I10" cm="1">
        <f t="array" ref="I10">INDEX(Financials[], MATCH(Movies7[[#This Row],[movie_id]:[movie_id]],Financials[[movie_id]:[movie_id]], 0), MATCH(Movies[[#Headers],[revenue]],Financials[#Headers], 0))</f>
        <v>1360</v>
      </c>
      <c r="J10" t="str" cm="1">
        <f t="array" ref="J10">INDEX(Financials[], MATCH(Movies7[[#This Row],[movie_id]:[movie_id]],Financials[[movie_id]:[movie_id]], 0), MATCH(Movies[[#Headers],[unit]],Financials[#Headers], 0))</f>
        <v>Millions</v>
      </c>
      <c r="K10" t="str" cm="1">
        <f t="array" ref="K10">INDEX(Financials[], MATCH(Movies7[[#This Row],[movie_id]:[movie_id]],Financials[[movie_id]:[movie_id]], 0), MATCH(Movies[[#Headers],[currency]],Financials[#Headers], 0))</f>
        <v>INR</v>
      </c>
    </row>
    <row r="11" spans="1:13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 MATCH(Movies7[[#This Row],[movie_id]:[movie_id]],Financials[[movie_id]:[movie_id]], 0), MATCH(Movies[[#Headers],[budget]],Financials[#Headers], 0))</f>
        <v>1.4</v>
      </c>
      <c r="I11" cm="1">
        <f t="array" ref="I11">INDEX(Financials[], MATCH(Movies7[[#This Row],[movie_id]:[movie_id]],Financials[[movie_id]:[movie_id]], 0), MATCH(Movies[[#Headers],[revenue]],Financials[#Headers], 0))</f>
        <v>3.5</v>
      </c>
      <c r="J11" t="str" cm="1">
        <f t="array" ref="J11">INDEX(Financials[], MATCH(Movies7[[#This Row],[movie_id]:[movie_id]],Financials[[movie_id]:[movie_id]], 0), MATCH(Movies[[#Headers],[unit]],Financials[#Headers], 0))</f>
        <v>Billions</v>
      </c>
      <c r="K11" t="str" cm="1">
        <f t="array" ref="K11">INDEX(Financials[], MATCH(Movies7[[#This Row],[movie_id]:[movie_id]],Financials[[movie_id]:[movie_id]], 0), MATCH(Movies[[#Headers],[currency]],Financials[#Headers], 0))</f>
        <v>INR</v>
      </c>
    </row>
    <row r="12" spans="1:13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 MATCH(Movies7[[#This Row],[movie_id]:[movie_id]],Financials[[movie_id]:[movie_id]], 0), MATCH(Movies[[#Headers],[budget]],Financials[#Headers], 0))</f>
        <v>25</v>
      </c>
      <c r="I12" cm="1">
        <f t="array" ref="I12">INDEX(Financials[], MATCH(Movies7[[#This Row],[movie_id]:[movie_id]],Financials[[movie_id]:[movie_id]], 0), MATCH(Movies[[#Headers],[revenue]],Financials[#Headers], 0))</f>
        <v>73.3</v>
      </c>
      <c r="J12" t="str" cm="1">
        <f t="array" ref="J12">INDEX(Financials[], MATCH(Movies7[[#This Row],[movie_id]:[movie_id]],Financials[[movie_id]:[movie_id]], 0), MATCH(Movies[[#Headers],[unit]],Financials[#Headers], 0))</f>
        <v>Millions</v>
      </c>
      <c r="K12" t="str" cm="1">
        <f t="array" ref="K12">INDEX(Financials[], MATCH(Movies7[[#This Row],[movie_id]:[movie_id]],Financials[[movie_id]:[movie_id]], 0), MATCH(Movies[[#Headers],[currency]],Financials[#Headers], 0))</f>
        <v>USD</v>
      </c>
    </row>
    <row r="13" spans="1:13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 MATCH(Movies7[[#This Row],[movie_id]:[movie_id]],Financials[[movie_id]:[movie_id]], 0), MATCH(Movies[[#Headers],[budget]],Financials[#Headers], 0))</f>
        <v>#N/A</v>
      </c>
      <c r="I13" t="e" cm="1">
        <f t="array" ref="I13">INDEX(Financials[], MATCH(Movies7[[#This Row],[movie_id]:[movie_id]],Financials[[movie_id]:[movie_id]], 0), MATCH(Movies[[#Headers],[revenue]],Financials[#Headers], 0))</f>
        <v>#N/A</v>
      </c>
      <c r="J13" t="e" cm="1">
        <f t="array" ref="J13">INDEX(Financials[], MATCH(Movies7[[#This Row],[movie_id]:[movie_id]],Financials[[movie_id]:[movie_id]], 0), MATCH(Movies[[#Headers],[unit]],Financials[#Headers], 0))</f>
        <v>#N/A</v>
      </c>
      <c r="K13" t="e" cm="1">
        <f t="array" ref="K13">INDEX(Financials[], MATCH(Movies7[[#This Row],[movie_id]:[movie_id]],Financials[[movie_id]:[movie_id]], 0), MATCH(Movies[[#Headers],[currency]],Financials[#Headers], 0))</f>
        <v>#N/A</v>
      </c>
    </row>
    <row r="14" spans="1:13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 MATCH(Movies7[[#This Row],[movie_id]:[movie_id]],Financials[[movie_id]:[movie_id]], 0), MATCH(Movies[[#Headers],[budget]],Financials[#Headers], 0))</f>
        <v>165</v>
      </c>
      <c r="I14" cm="1">
        <f t="array" ref="I14">INDEX(Financials[], MATCH(Movies7[[#This Row],[movie_id]:[movie_id]],Financials[[movie_id]:[movie_id]], 0), MATCH(Movies[[#Headers],[revenue]],Financials[#Headers], 0))</f>
        <v>701.8</v>
      </c>
      <c r="J14" t="str" cm="1">
        <f t="array" ref="J14">INDEX(Financials[], MATCH(Movies7[[#This Row],[movie_id]:[movie_id]],Financials[[movie_id]:[movie_id]], 0), MATCH(Movies[[#Headers],[unit]],Financials[#Headers], 0))</f>
        <v>Millions</v>
      </c>
      <c r="K14" t="str" cm="1">
        <f t="array" ref="K14">INDEX(Financials[], MATCH(Movies7[[#This Row],[movie_id]:[movie_id]],Financials[[movie_id]:[movie_id]], 0), MATCH(Movies[[#Headers],[currency]],Financials[#Headers], 0))</f>
        <v>USD</v>
      </c>
    </row>
    <row r="15" spans="1:13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 MATCH(Movies7[[#This Row],[movie_id]:[movie_id]],Financials[[movie_id]:[movie_id]], 0), MATCH(Movies[[#Headers],[budget]],Financials[#Headers], 0))</f>
        <v>55</v>
      </c>
      <c r="I15" cm="1">
        <f t="array" ref="I15">INDEX(Financials[], MATCH(Movies7[[#This Row],[movie_id]:[movie_id]],Financials[[movie_id]:[movie_id]], 0), MATCH(Movies[[#Headers],[revenue]],Financials[#Headers], 0))</f>
        <v>307.10000000000002</v>
      </c>
      <c r="J15" t="str" cm="1">
        <f t="array" ref="J15">INDEX(Financials[], MATCH(Movies7[[#This Row],[movie_id]:[movie_id]],Financials[[movie_id]:[movie_id]], 0), MATCH(Movies[[#Headers],[unit]],Financials[#Headers], 0))</f>
        <v>Millions</v>
      </c>
      <c r="K15" t="str" cm="1">
        <f t="array" ref="K15">INDEX(Financials[], MATCH(Movies7[[#This Row],[movie_id]:[movie_id]],Financials[[movie_id]:[movie_id]], 0), MATCH(Movies[[#Headers],[currency]],Financials[#Headers], 0))</f>
        <v>USD</v>
      </c>
    </row>
    <row r="16" spans="1:13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 MATCH(Movies7[[#This Row],[movie_id]:[movie_id]],Financials[[movie_id]:[movie_id]], 0), MATCH(Movies[[#Headers],[budget]],Financials[#Headers], 0))</f>
        <v>103</v>
      </c>
      <c r="I16" cm="1">
        <f t="array" ref="I16">INDEX(Financials[], MATCH(Movies7[[#This Row],[movie_id]:[movie_id]],Financials[[movie_id]:[movie_id]], 0), MATCH(Movies[[#Headers],[revenue]],Financials[#Headers], 0))</f>
        <v>460.5</v>
      </c>
      <c r="J16" t="str" cm="1">
        <f t="array" ref="J16">INDEX(Financials[], MATCH(Movies7[[#This Row],[movie_id]:[movie_id]],Financials[[movie_id]:[movie_id]], 0), MATCH(Movies[[#Headers],[unit]],Financials[#Headers], 0))</f>
        <v>Millions</v>
      </c>
      <c r="K16" t="str" cm="1">
        <f t="array" ref="K16">INDEX(Financials[], MATCH(Movies7[[#This Row],[movie_id]:[movie_id]],Financials[[movie_id]:[movie_id]], 0), MATCH(Movies[[#Headers],[currency]],Financials[#Headers], 0))</f>
        <v>USD</v>
      </c>
    </row>
    <row r="17" spans="1:11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 MATCH(Movies7[[#This Row],[movie_id]:[movie_id]],Financials[[movie_id]:[movie_id]], 0), MATCH(Movies[[#Headers],[budget]],Financials[#Headers], 0))</f>
        <v>200</v>
      </c>
      <c r="I17" cm="1">
        <f t="array" ref="I17">INDEX(Financials[], MATCH(Movies7[[#This Row],[movie_id]:[movie_id]],Financials[[movie_id]:[movie_id]], 0), MATCH(Movies[[#Headers],[revenue]],Financials[#Headers], 0))</f>
        <v>2202</v>
      </c>
      <c r="J17" t="str" cm="1">
        <f t="array" ref="J17">INDEX(Financials[], MATCH(Movies7[[#This Row],[movie_id]:[movie_id]],Financials[[movie_id]:[movie_id]], 0), MATCH(Movies[[#Headers],[unit]],Financials[#Headers], 0))</f>
        <v>Millions</v>
      </c>
      <c r="K17" t="str" cm="1">
        <f t="array" ref="K17">INDEX(Financials[], MATCH(Movies7[[#This Row],[movie_id]:[movie_id]],Financials[[movie_id]:[movie_id]], 0), MATCH(Movies[[#Headers],[currency]],Financials[#Headers], 0))</f>
        <v>USD</v>
      </c>
    </row>
    <row r="18" spans="1:11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 MATCH(Movies7[[#This Row],[movie_id]:[movie_id]],Financials[[movie_id]:[movie_id]], 0), MATCH(Movies[[#Headers],[budget]],Financials[#Headers], 0))</f>
        <v>3.18</v>
      </c>
      <c r="I18" cm="1">
        <f t="array" ref="I18">INDEX(Financials[], MATCH(Movies7[[#This Row],[movie_id]:[movie_id]],Financials[[movie_id]:[movie_id]], 0), MATCH(Movies[[#Headers],[revenue]],Financials[#Headers], 0))</f>
        <v>3.3</v>
      </c>
      <c r="J18" t="str" cm="1">
        <f t="array" ref="J18">INDEX(Financials[], MATCH(Movies7[[#This Row],[movie_id]:[movie_id]],Financials[[movie_id]:[movie_id]], 0), MATCH(Movies[[#Headers],[unit]],Financials[#Headers], 0))</f>
        <v>Millions</v>
      </c>
      <c r="K18" t="str" cm="1">
        <f t="array" ref="K18">INDEX(Financials[], MATCH(Movies7[[#This Row],[movie_id]:[movie_id]],Financials[[movie_id]:[movie_id]], 0), MATCH(Movies[[#Headers],[currency]],Financials[#Headers], 0))</f>
        <v>USD</v>
      </c>
    </row>
    <row r="19" spans="1:11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 MATCH(Movies7[[#This Row],[movie_id]:[movie_id]],Financials[[movie_id]:[movie_id]], 0), MATCH(Movies[[#Headers],[budget]],Financials[#Headers], 0))</f>
        <v>237</v>
      </c>
      <c r="I19" cm="1">
        <f t="array" ref="I19">INDEX(Financials[], MATCH(Movies7[[#This Row],[movie_id]:[movie_id]],Financials[[movie_id]:[movie_id]], 0), MATCH(Movies[[#Headers],[revenue]],Financials[#Headers], 0))</f>
        <v>2847</v>
      </c>
      <c r="J19" t="str" cm="1">
        <f t="array" ref="J19">INDEX(Financials[], MATCH(Movies7[[#This Row],[movie_id]:[movie_id]],Financials[[movie_id]:[movie_id]], 0), MATCH(Movies[[#Headers],[unit]],Financials[#Headers], 0))</f>
        <v>Millions</v>
      </c>
      <c r="K19" t="str" cm="1">
        <f t="array" ref="K19">INDEX(Financials[], MATCH(Movies7[[#This Row],[movie_id]:[movie_id]],Financials[[movie_id]:[movie_id]], 0), MATCH(Movies[[#Headers],[currency]],Financials[#Headers], 0))</f>
        <v>USD</v>
      </c>
    </row>
    <row r="20" spans="1:11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 MATCH(Movies7[[#This Row],[movie_id]:[movie_id]],Financials[[movie_id]:[movie_id]], 0), MATCH(Movies[[#Headers],[budget]],Financials[#Headers], 0))</f>
        <v>7.2</v>
      </c>
      <c r="I20" cm="1">
        <f t="array" ref="I20">INDEX(Financials[], MATCH(Movies7[[#This Row],[movie_id]:[movie_id]],Financials[[movie_id]:[movie_id]], 0), MATCH(Movies[[#Headers],[revenue]],Financials[#Headers], 0))</f>
        <v>291</v>
      </c>
      <c r="J20" t="str" cm="1">
        <f t="array" ref="J20">INDEX(Financials[], MATCH(Movies7[[#This Row],[movie_id]:[movie_id]],Financials[[movie_id]:[movie_id]], 0), MATCH(Movies[[#Headers],[unit]],Financials[#Headers], 0))</f>
        <v>Millions</v>
      </c>
      <c r="K20" t="str" cm="1">
        <f t="array" ref="K20">INDEX(Financials[], MATCH(Movies7[[#This Row],[movie_id]:[movie_id]],Financials[[movie_id]:[movie_id]], 0), MATCH(Movies[[#Headers],[currency]],Financials[#Headers], 0))</f>
        <v>USD</v>
      </c>
    </row>
    <row r="21" spans="1:11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 MATCH(Movies7[[#This Row],[movie_id]:[movie_id]],Financials[[movie_id]:[movie_id]], 0), MATCH(Movies[[#Headers],[budget]],Financials[#Headers], 0))</f>
        <v>185</v>
      </c>
      <c r="I21" cm="1">
        <f t="array" ref="I21">INDEX(Financials[], MATCH(Movies7[[#This Row],[movie_id]:[movie_id]],Financials[[movie_id]:[movie_id]], 0), MATCH(Movies[[#Headers],[revenue]],Financials[#Headers], 0))</f>
        <v>1006</v>
      </c>
      <c r="J21" t="str" cm="1">
        <f t="array" ref="J21">INDEX(Financials[], MATCH(Movies7[[#This Row],[movie_id]:[movie_id]],Financials[[movie_id]:[movie_id]], 0), MATCH(Movies[[#Headers],[unit]],Financials[#Headers], 0))</f>
        <v>Millions</v>
      </c>
      <c r="K21" t="str" cm="1">
        <f t="array" ref="K21">INDEX(Financials[], MATCH(Movies7[[#This Row],[movie_id]:[movie_id]],Financials[[movie_id]:[movie_id]], 0), MATCH(Movies[[#Headers],[currency]],Financials[#Headers], 0))</f>
        <v>USD</v>
      </c>
    </row>
    <row r="22" spans="1:11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 MATCH(Movies7[[#This Row],[movie_id]:[movie_id]],Financials[[movie_id]:[movie_id]], 0), MATCH(Movies[[#Headers],[budget]],Financials[#Headers], 0))</f>
        <v>22</v>
      </c>
      <c r="I22" cm="1">
        <f t="array" ref="I22">INDEX(Financials[], MATCH(Movies7[[#This Row],[movie_id]:[movie_id]],Financials[[movie_id]:[movie_id]], 0), MATCH(Movies[[#Headers],[revenue]],Financials[#Headers], 0))</f>
        <v>322.2</v>
      </c>
      <c r="J22" t="str" cm="1">
        <f t="array" ref="J22">INDEX(Financials[], MATCH(Movies7[[#This Row],[movie_id]:[movie_id]],Financials[[movie_id]:[movie_id]], 0), MATCH(Movies[[#Headers],[unit]],Financials[#Headers], 0))</f>
        <v>Millions</v>
      </c>
      <c r="K22" t="str" cm="1">
        <f t="array" ref="K22">INDEX(Financials[], MATCH(Movies7[[#This Row],[movie_id]:[movie_id]],Financials[[movie_id]:[movie_id]], 0), MATCH(Movies[[#Headers],[currency]],Financials[#Headers], 0))</f>
        <v>USD</v>
      </c>
    </row>
    <row r="23" spans="1:11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 MATCH(Movies7[[#This Row],[movie_id]:[movie_id]],Financials[[movie_id]:[movie_id]], 0), MATCH(Movies[[#Headers],[budget]],Financials[#Headers], 0))</f>
        <v>63</v>
      </c>
      <c r="I23" cm="1">
        <f t="array" ref="I23">INDEX(Financials[], MATCH(Movies7[[#This Row],[movie_id]:[movie_id]],Financials[[movie_id]:[movie_id]], 0), MATCH(Movies[[#Headers],[revenue]],Financials[#Headers], 0))</f>
        <v>1046</v>
      </c>
      <c r="J23" t="str" cm="1">
        <f t="array" ref="J23">INDEX(Financials[], MATCH(Movies7[[#This Row],[movie_id]:[movie_id]],Financials[[movie_id]:[movie_id]], 0), MATCH(Movies[[#Headers],[unit]],Financials[#Headers], 0))</f>
        <v>Millions</v>
      </c>
      <c r="K23" t="str" cm="1">
        <f t="array" ref="K23">INDEX(Financials[], MATCH(Movies7[[#This Row],[movie_id]:[movie_id]],Financials[[movie_id]:[movie_id]], 0), MATCH(Movies[[#Headers],[currency]],Financials[#Headers], 0))</f>
        <v>USD</v>
      </c>
    </row>
    <row r="24" spans="1:11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 MATCH(Movies7[[#This Row],[movie_id]:[movie_id]],Financials[[movie_id]:[movie_id]], 0), MATCH(Movies[[#Headers],[budget]],Financials[#Headers], 0))</f>
        <v>15.5</v>
      </c>
      <c r="I24" cm="1">
        <f t="array" ref="I24">INDEX(Financials[], MATCH(Movies7[[#This Row],[movie_id]:[movie_id]],Financials[[movie_id]:[movie_id]], 0), MATCH(Movies[[#Headers],[revenue]],Financials[#Headers], 0))</f>
        <v>263.10000000000002</v>
      </c>
      <c r="J24" t="str" cm="1">
        <f t="array" ref="J24">INDEX(Financials[], MATCH(Movies7[[#This Row],[movie_id]:[movie_id]],Financials[[movie_id]:[movie_id]], 0), MATCH(Movies[[#Headers],[unit]],Financials[#Headers], 0))</f>
        <v>Millions</v>
      </c>
      <c r="K24" t="str" cm="1">
        <f t="array" ref="K24">INDEX(Financials[], MATCH(Movies7[[#This Row],[movie_id]:[movie_id]],Financials[[movie_id]:[movie_id]], 0), MATCH(Movies[[#Headers],[currency]],Financials[#Headers], 0))</f>
        <v>USD</v>
      </c>
    </row>
    <row r="25" spans="1:11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 MATCH(Movies7[[#This Row],[movie_id]:[movie_id]],Financials[[movie_id]:[movie_id]], 0), MATCH(Movies[[#Headers],[budget]],Financials[#Headers], 0))</f>
        <v>400</v>
      </c>
      <c r="I25" cm="1">
        <f t="array" ref="I25">INDEX(Financials[], MATCH(Movies7[[#This Row],[movie_id]:[movie_id]],Financials[[movie_id]:[movie_id]], 0), MATCH(Movies[[#Headers],[revenue]],Financials[#Headers], 0))</f>
        <v>2798</v>
      </c>
      <c r="J25" t="str" cm="1">
        <f t="array" ref="J25">INDEX(Financials[], MATCH(Movies7[[#This Row],[movie_id]:[movie_id]],Financials[[movie_id]:[movie_id]], 0), MATCH(Movies[[#Headers],[unit]],Financials[#Headers], 0))</f>
        <v>Millions</v>
      </c>
      <c r="K25" t="str" cm="1">
        <f t="array" ref="K25">INDEX(Financials[], MATCH(Movies7[[#This Row],[movie_id]:[movie_id]],Financials[[movie_id]:[movie_id]], 0), MATCH(Movies[[#Headers],[currency]],Financials[#Headers], 0))</f>
        <v>USD</v>
      </c>
    </row>
    <row r="26" spans="1:11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 MATCH(Movies7[[#This Row],[movie_id]:[movie_id]],Financials[[movie_id]:[movie_id]], 0), MATCH(Movies[[#Headers],[budget]],Financials[#Headers], 0))</f>
        <v>400</v>
      </c>
      <c r="I26" cm="1">
        <f t="array" ref="I26">INDEX(Financials[], MATCH(Movies7[[#This Row],[movie_id]:[movie_id]],Financials[[movie_id]:[movie_id]], 0), MATCH(Movies[[#Headers],[revenue]],Financials[#Headers], 0))</f>
        <v>2048</v>
      </c>
      <c r="J26" t="str" cm="1">
        <f t="array" ref="J26">INDEX(Financials[], MATCH(Movies7[[#This Row],[movie_id]:[movie_id]],Financials[[movie_id]:[movie_id]], 0), MATCH(Movies[[#Headers],[unit]],Financials[#Headers], 0))</f>
        <v>Millions</v>
      </c>
      <c r="K26" t="str" cm="1">
        <f t="array" ref="K26">INDEX(Financials[], MATCH(Movies7[[#This Row],[movie_id]:[movie_id]],Financials[[movie_id]:[movie_id]], 0), MATCH(Movies[[#Headers],[currency]],Financials[#Headers], 0))</f>
        <v>USD</v>
      </c>
    </row>
    <row r="27" spans="1:11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 MATCH(Movies7[[#This Row],[movie_id]:[movie_id]],Financials[[movie_id]:[movie_id]], 0), MATCH(Movies[[#Headers],[budget]],Financials[#Headers], 0))</f>
        <v>70</v>
      </c>
      <c r="I27" cm="1">
        <f t="array" ref="I27">INDEX(Financials[], MATCH(Movies7[[#This Row],[movie_id]:[movie_id]],Financials[[movie_id]:[movie_id]], 0), MATCH(Movies[[#Headers],[revenue]],Financials[#Headers], 0))</f>
        <v>100</v>
      </c>
      <c r="J27" t="str" cm="1">
        <f t="array" ref="J27">INDEX(Financials[], MATCH(Movies7[[#This Row],[movie_id]:[movie_id]],Financials[[movie_id]:[movie_id]], 0), MATCH(Movies[[#Headers],[unit]],Financials[#Headers], 0))</f>
        <v>Millions</v>
      </c>
      <c r="K27" t="str" cm="1">
        <f t="array" ref="K27">INDEX(Financials[], MATCH(Movies7[[#This Row],[movie_id]:[movie_id]],Financials[[movie_id]:[movie_id]], 0), MATCH(Movies[[#Headers],[currency]],Financials[#Headers], 0))</f>
        <v>INR</v>
      </c>
    </row>
    <row r="28" spans="1:11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 MATCH(Movies7[[#This Row],[movie_id]:[movie_id]],Financials[[movie_id]:[movie_id]], 0), MATCH(Movies[[#Headers],[budget]],Financials[#Headers], 0))</f>
        <v>120</v>
      </c>
      <c r="I28" cm="1">
        <f t="array" ref="I28">INDEX(Financials[], MATCH(Movies7[[#This Row],[movie_id]:[movie_id]],Financials[[movie_id]:[movie_id]], 0), MATCH(Movies[[#Headers],[revenue]],Financials[#Headers], 0))</f>
        <v>1350</v>
      </c>
      <c r="J28" t="str" cm="1">
        <f t="array" ref="J28">INDEX(Financials[], MATCH(Movies7[[#This Row],[movie_id]:[movie_id]],Financials[[movie_id]:[movie_id]], 0), MATCH(Movies[[#Headers],[unit]],Financials[#Headers], 0))</f>
        <v>Millions</v>
      </c>
      <c r="K28" t="str" cm="1">
        <f t="array" ref="K28">INDEX(Financials[], MATCH(Movies7[[#This Row],[movie_id]:[movie_id]],Financials[[movie_id]:[movie_id]], 0), MATCH(Movies[[#Headers],[currency]],Financials[#Headers], 0))</f>
        <v>INR</v>
      </c>
    </row>
    <row r="29" spans="1:11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 MATCH(Movies7[[#This Row],[movie_id]:[movie_id]],Financials[[movie_id]:[movie_id]], 0), MATCH(Movies[[#Headers],[budget]],Financials[#Headers], 0))</f>
        <v>100</v>
      </c>
      <c r="I29" cm="1">
        <f t="array" ref="I29">INDEX(Financials[], MATCH(Movies7[[#This Row],[movie_id]:[movie_id]],Financials[[movie_id]:[movie_id]], 0), MATCH(Movies[[#Headers],[revenue]],Financials[#Headers], 0))</f>
        <v>410</v>
      </c>
      <c r="J29" t="str" cm="1">
        <f t="array" ref="J29">INDEX(Financials[], MATCH(Movies7[[#This Row],[movie_id]:[movie_id]],Financials[[movie_id]:[movie_id]], 0), MATCH(Movies[[#Headers],[unit]],Financials[#Headers], 0))</f>
        <v>Millions</v>
      </c>
      <c r="K29" t="str" cm="1">
        <f t="array" ref="K29">INDEX(Financials[], MATCH(Movies7[[#This Row],[movie_id]:[movie_id]],Financials[[movie_id]:[movie_id]], 0), MATCH(Movies[[#Headers],[currency]],Financials[#Headers], 0))</f>
        <v>INR</v>
      </c>
    </row>
    <row r="30" spans="1:11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 MATCH(Movies7[[#This Row],[movie_id]:[movie_id]],Financials[[movie_id]:[movie_id]], 0), MATCH(Movies[[#Headers],[budget]],Financials[#Headers], 0))</f>
        <v>850</v>
      </c>
      <c r="I30" cm="1">
        <f t="array" ref="I30">INDEX(Financials[], MATCH(Movies7[[#This Row],[movie_id]:[movie_id]],Financials[[movie_id]:[movie_id]], 0), MATCH(Movies[[#Headers],[revenue]],Financials[#Headers], 0))</f>
        <v>8540</v>
      </c>
      <c r="J30" t="str" cm="1">
        <f t="array" ref="J30">INDEX(Financials[], MATCH(Movies7[[#This Row],[movie_id]:[movie_id]],Financials[[movie_id]:[movie_id]], 0), MATCH(Movies[[#Headers],[unit]],Financials[#Headers], 0))</f>
        <v>Millions</v>
      </c>
      <c r="K30" t="str" cm="1">
        <f t="array" ref="K30">INDEX(Financials[], MATCH(Movies7[[#This Row],[movie_id]:[movie_id]],Financials[[movie_id]:[movie_id]], 0), MATCH(Movies[[#Headers],[currency]],Financials[#Headers], 0))</f>
        <v>INR</v>
      </c>
    </row>
    <row r="31" spans="1:11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 MATCH(Movies7[[#This Row],[movie_id]:[movie_id]],Financials[[movie_id]:[movie_id]], 0), MATCH(Movies[[#Headers],[budget]],Financials[#Headers], 0))</f>
        <v>1</v>
      </c>
      <c r="I31" cm="1">
        <f t="array" ref="I31">INDEX(Financials[], MATCH(Movies7[[#This Row],[movie_id]:[movie_id]],Financials[[movie_id]:[movie_id]], 0), MATCH(Movies[[#Headers],[revenue]],Financials[#Headers], 0))</f>
        <v>5.9</v>
      </c>
      <c r="J31" t="str" cm="1">
        <f t="array" ref="J31">INDEX(Financials[], MATCH(Movies7[[#This Row],[movie_id]:[movie_id]],Financials[[movie_id]:[movie_id]], 0), MATCH(Movies[[#Headers],[unit]],Financials[#Headers], 0))</f>
        <v>Billions</v>
      </c>
      <c r="K31" t="str" cm="1">
        <f t="array" ref="K31">INDEX(Financials[], MATCH(Movies7[[#This Row],[movie_id]:[movie_id]],Financials[[movie_id]:[movie_id]], 0), MATCH(Movies[[#Headers],[currency]],Financials[#Headers], 0))</f>
        <v>INR</v>
      </c>
    </row>
    <row r="32" spans="1:11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 MATCH(Movies7[[#This Row],[movie_id]:[movie_id]],Financials[[movie_id]:[movie_id]], 0), MATCH(Movies[[#Headers],[budget]],Financials[#Headers], 0))</f>
        <v>2</v>
      </c>
      <c r="I32" cm="1">
        <f t="array" ref="I32">INDEX(Financials[], MATCH(Movies7[[#This Row],[movie_id]:[movie_id]],Financials[[movie_id]:[movie_id]], 0), MATCH(Movies[[#Headers],[revenue]],Financials[#Headers], 0))</f>
        <v>3.6</v>
      </c>
      <c r="J32" t="str" cm="1">
        <f t="array" ref="J32">INDEX(Financials[], MATCH(Movies7[[#This Row],[movie_id]:[movie_id]],Financials[[movie_id]:[movie_id]], 0), MATCH(Movies[[#Headers],[unit]],Financials[#Headers], 0))</f>
        <v>Billions</v>
      </c>
      <c r="K32" t="str" cm="1">
        <f t="array" ref="K32">INDEX(Financials[], MATCH(Movies7[[#This Row],[movie_id]:[movie_id]],Financials[[movie_id]:[movie_id]], 0), MATCH(Movies[[#Headers],[currency]],Financials[#Headers], 0))</f>
        <v>INR</v>
      </c>
    </row>
    <row r="33" spans="1:11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 MATCH(Movies7[[#This Row],[movie_id]:[movie_id]],Financials[[movie_id]:[movie_id]], 0), MATCH(Movies[[#Headers],[budget]],Financials[#Headers], 0))</f>
        <v>5.5</v>
      </c>
      <c r="I33" cm="1">
        <f t="array" ref="I33">INDEX(Financials[], MATCH(Movies7[[#This Row],[movie_id]:[movie_id]],Financials[[movie_id]:[movie_id]], 0), MATCH(Movies[[#Headers],[revenue]],Financials[#Headers], 0))</f>
        <v>12</v>
      </c>
      <c r="J33" t="str" cm="1">
        <f t="array" ref="J33">INDEX(Financials[], MATCH(Movies7[[#This Row],[movie_id]:[movie_id]],Financials[[movie_id]:[movie_id]], 0), MATCH(Movies[[#Headers],[unit]],Financials[#Headers], 0))</f>
        <v>Billions</v>
      </c>
      <c r="K33" t="str" cm="1">
        <f t="array" ref="K33">INDEX(Financials[], MATCH(Movies7[[#This Row],[movie_id]:[movie_id]],Financials[[movie_id]:[movie_id]], 0), MATCH(Movies[[#Headers],[currency]],Financials[#Headers], 0))</f>
        <v>INR</v>
      </c>
    </row>
    <row r="34" spans="1:11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 MATCH(Movies7[[#This Row],[movie_id]:[movie_id]],Financials[[movie_id]:[movie_id]], 0), MATCH(Movies[[#Headers],[budget]],Financials[#Headers], 0))</f>
        <v>1.8</v>
      </c>
      <c r="I34" cm="1">
        <f t="array" ref="I34">INDEX(Financials[], MATCH(Movies7[[#This Row],[movie_id]:[movie_id]],Financials[[movie_id]:[movie_id]], 0), MATCH(Movies[[#Headers],[revenue]],Financials[#Headers], 0))</f>
        <v>6.5</v>
      </c>
      <c r="J34" t="str" cm="1">
        <f t="array" ref="J34">INDEX(Financials[], MATCH(Movies7[[#This Row],[movie_id]:[movie_id]],Financials[[movie_id]:[movie_id]], 0), MATCH(Movies[[#Headers],[unit]],Financials[#Headers], 0))</f>
        <v>Billions</v>
      </c>
      <c r="K34" t="str" cm="1">
        <f t="array" ref="K34">INDEX(Financials[], MATCH(Movies7[[#This Row],[movie_id]:[movie_id]],Financials[[movie_id]:[movie_id]], 0), MATCH(Movies[[#Headers],[currency]],Financials[#Headers], 0))</f>
        <v>INR</v>
      </c>
    </row>
    <row r="35" spans="1:11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 MATCH(Movies7[[#This Row],[movie_id]:[movie_id]],Financials[[movie_id]:[movie_id]], 0), MATCH(Movies[[#Headers],[budget]],Financials[#Headers], 0))</f>
        <v>250</v>
      </c>
      <c r="I35" cm="1">
        <f t="array" ref="I35">INDEX(Financials[], MATCH(Movies7[[#This Row],[movie_id]:[movie_id]],Financials[[movie_id]:[movie_id]], 0), MATCH(Movies[[#Headers],[revenue]],Financials[#Headers], 0))</f>
        <v>3409</v>
      </c>
      <c r="J35" t="str" cm="1">
        <f t="array" ref="J35">INDEX(Financials[], MATCH(Movies7[[#This Row],[movie_id]:[movie_id]],Financials[[movie_id]:[movie_id]], 0), MATCH(Movies[[#Headers],[unit]],Financials[#Headers], 0))</f>
        <v>Millions</v>
      </c>
      <c r="K35" t="str" cm="1">
        <f t="array" ref="K35">INDEX(Financials[], MATCH(Movies7[[#This Row],[movie_id]:[movie_id]],Financials[[movie_id]:[movie_id]], 0), MATCH(Movies[[#Headers],[currency]],Financials[#Headers], 0))</f>
        <v>INR</v>
      </c>
    </row>
    <row r="36" spans="1:11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 MATCH(Movies7[[#This Row],[movie_id]:[movie_id]],Financials[[movie_id]:[movie_id]], 0), MATCH(Movies[[#Headers],[budget]],Financials[#Headers], 0))</f>
        <v>900</v>
      </c>
      <c r="I36" cm="1">
        <f t="array" ref="I36">INDEX(Financials[], MATCH(Movies7[[#This Row],[movie_id]:[movie_id]],Financials[[movie_id]:[movie_id]], 0), MATCH(Movies[[#Headers],[revenue]],Financials[#Headers], 0))</f>
        <v>11690</v>
      </c>
      <c r="J36" t="str" cm="1">
        <f t="array" ref="J36">INDEX(Financials[], MATCH(Movies7[[#This Row],[movie_id]:[movie_id]],Financials[[movie_id]:[movie_id]], 0), MATCH(Movies[[#Headers],[unit]],Financials[#Headers], 0))</f>
        <v>Millions</v>
      </c>
      <c r="K36" t="str" cm="1">
        <f t="array" ref="K36">INDEX(Financials[], MATCH(Movies7[[#This Row],[movie_id]:[movie_id]],Financials[[movie_id]:[movie_id]], 0), MATCH(Movies[[#Headers],[currency]],Financials[#Headers], 0))</f>
        <v>INR</v>
      </c>
    </row>
    <row r="37" spans="1:11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 MATCH(Movies7[[#This Row],[movie_id]:[movie_id]],Financials[[movie_id]:[movie_id]], 0), MATCH(Movies[[#Headers],[budget]],Financials[#Headers], 0))</f>
        <v>216.7</v>
      </c>
      <c r="I37" cm="1">
        <f t="array" ref="I37">INDEX(Financials[], MATCH(Movies7[[#This Row],[movie_id]:[movie_id]],Financials[[movie_id]:[movie_id]], 0), MATCH(Movies[[#Headers],[revenue]],Financials[#Headers], 0))</f>
        <v>370.6</v>
      </c>
      <c r="J37" t="str" cm="1">
        <f t="array" ref="J37">INDEX(Financials[], MATCH(Movies7[[#This Row],[movie_id]:[movie_id]],Financials[[movie_id]:[movie_id]], 0), MATCH(Movies[[#Headers],[unit]],Financials[#Headers], 0))</f>
        <v>Millions</v>
      </c>
      <c r="K37" t="str" cm="1">
        <f t="array" ref="K37">INDEX(Financials[], MATCH(Movies7[[#This Row],[movie_id]:[movie_id]],Financials[[movie_id]:[movie_id]], 0), MATCH(Movies[[#Headers],[currency]],Financials[#Headers], 0))</f>
        <v>USD</v>
      </c>
    </row>
    <row r="38" spans="1:11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 MATCH(Movies7[[#This Row],[movie_id]:[movie_id]],Financials[[movie_id]:[movie_id]], 0), MATCH(Movies[[#Headers],[budget]],Financials[#Headers], 0))</f>
        <v>177</v>
      </c>
      <c r="I38" cm="1">
        <f t="array" ref="I38">INDEX(Financials[], MATCH(Movies7[[#This Row],[movie_id]:[movie_id]],Financials[[movie_id]:[movie_id]], 0), MATCH(Movies[[#Headers],[revenue]],Financials[#Headers], 0))</f>
        <v>714.4</v>
      </c>
      <c r="J38" t="str" cm="1">
        <f t="array" ref="J38">INDEX(Financials[], MATCH(Movies7[[#This Row],[movie_id]:[movie_id]],Financials[[movie_id]:[movie_id]], 0), MATCH(Movies[[#Headers],[unit]],Financials[#Headers], 0))</f>
        <v>Millions</v>
      </c>
      <c r="K38" t="str" cm="1">
        <f t="array" ref="K38">INDEX(Financials[], MATCH(Movies7[[#This Row],[movie_id]:[movie_id]],Financials[[movie_id]:[movie_id]], 0), MATCH(Movies[[#Headers],[currency]],Financials[#Headers], 0))</f>
        <v>USD</v>
      </c>
    </row>
    <row r="39" spans="1:11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 MATCH(Movies7[[#This Row],[movie_id]:[movie_id]],Financials[[movie_id]:[movie_id]], 0), MATCH(Movies[[#Headers],[budget]],Financials[#Headers], 0))</f>
        <v>1.8</v>
      </c>
      <c r="I39" cm="1">
        <f t="array" ref="I39">INDEX(Financials[], MATCH(Movies7[[#This Row],[movie_id]:[movie_id]],Financials[[movie_id]:[movie_id]], 0), MATCH(Movies[[#Headers],[revenue]],Financials[#Headers], 0))</f>
        <v>3.1</v>
      </c>
      <c r="J39" t="str" cm="1">
        <f t="array" ref="J39">INDEX(Financials[], MATCH(Movies7[[#This Row],[movie_id]:[movie_id]],Financials[[movie_id]:[movie_id]], 0), MATCH(Movies[[#Headers],[unit]],Financials[#Headers], 0))</f>
        <v>Billions</v>
      </c>
      <c r="K39" t="str" cm="1">
        <f t="array" ref="K39">INDEX(Financials[], MATCH(Movies7[[#This Row],[movie_id]:[movie_id]],Financials[[movie_id]:[movie_id]], 0), MATCH(Movies[[#Headers],[currency]],Financials[#Headers], 0))</f>
        <v>INR</v>
      </c>
    </row>
    <row r="40" spans="1:11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 MATCH(Movies7[[#This Row],[movie_id]:[movie_id]],Financials[[movie_id]:[movie_id]], 0), MATCH(Movies[[#Headers],[budget]],Financials[#Headers], 0))</f>
        <v>500</v>
      </c>
      <c r="I40" cm="1">
        <f t="array" ref="I40">INDEX(Financials[], MATCH(Movies7[[#This Row],[movie_id]:[movie_id]],Financials[[movie_id]:[movie_id]], 0), MATCH(Movies[[#Headers],[revenue]],Financials[#Headers], 0))</f>
        <v>950</v>
      </c>
      <c r="J40" t="str" cm="1">
        <f t="array" ref="J40">INDEX(Financials[], MATCH(Movies7[[#This Row],[movie_id]:[movie_id]],Financials[[movie_id]:[movie_id]], 0), MATCH(Movies[[#Headers],[unit]],Financials[#Headers], 0))</f>
        <v>Millions</v>
      </c>
      <c r="K40" t="str" cm="1">
        <f t="array" ref="K40">INDEX(Financials[], MATCH(Movies7[[#This Row],[movie_id]:[movie_id]],Financials[[movie_id]:[movie_id]], 0), MATCH(Movies[[#Headers],[currency]],Financials[#Headers], 0))</f>
        <v>INR</v>
      </c>
    </row>
    <row r="46" spans="1:11" x14ac:dyDescent="0.2">
      <c r="C46" s="3"/>
    </row>
    <row r="47" spans="1:11" x14ac:dyDescent="0.2">
      <c r="C47" s="3"/>
    </row>
  </sheetData>
  <conditionalFormatting sqref="A1:B1">
    <cfRule type="duplicateValues" dxfId="9" priority="2"/>
    <cfRule type="duplicateValues" dxfId="8" priority="3"/>
  </conditionalFormatting>
  <conditionalFormatting sqref="A2:B40">
    <cfRule type="duplicateValues" dxfId="7" priority="4"/>
    <cfRule type="duplicateValues" dxfId="6" priority="5"/>
  </conditionalFormatting>
  <conditionalFormatting sqref="B2:B40">
    <cfRule type="duplicateValues" dxfId="5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0218-C13D-D34E-B541-6531D59C7331}">
  <dimension ref="A1:K47"/>
  <sheetViews>
    <sheetView tabSelected="1" zoomScale="93" zoomScaleNormal="111" workbookViewId="0">
      <selection activeCell="J16" sqref="J16"/>
    </sheetView>
  </sheetViews>
  <sheetFormatPr baseColWidth="10" defaultColWidth="8.83203125" defaultRowHeight="15" x14ac:dyDescent="0.2"/>
  <cols>
    <col min="1" max="1" width="11.83203125" customWidth="1"/>
    <col min="2" max="2" width="29.6640625" customWidth="1"/>
    <col min="3" max="3" width="12.6640625" customWidth="1"/>
    <col min="4" max="4" width="7.1640625" customWidth="1"/>
    <col min="5" max="5" width="6.1640625" customWidth="1"/>
    <col min="6" max="6" width="22" customWidth="1"/>
    <col min="7" max="7" width="14.6640625" bestFit="1" customWidth="1"/>
    <col min="8" max="8" width="19.83203125" customWidth="1"/>
    <col min="9" max="9" width="15.83203125" customWidth="1"/>
    <col min="10" max="10" width="10.33203125" customWidth="1"/>
    <col min="11" max="11" width="14.1640625" customWidth="1"/>
    <col min="12" max="12" width="14" customWidth="1"/>
    <col min="13" max="13" width="13.1640625" customWidth="1"/>
    <col min="14" max="14" width="14" customWidth="1"/>
    <col min="15" max="16" width="12" customWidth="1"/>
  </cols>
  <sheetData>
    <row r="1" spans="1:11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  <row r="46" spans="1:11" x14ac:dyDescent="0.2">
      <c r="C46" s="3"/>
    </row>
    <row r="47" spans="1:11" x14ac:dyDescent="0.2">
      <c r="C47" s="3"/>
    </row>
  </sheetData>
  <conditionalFormatting sqref="A1:B1">
    <cfRule type="duplicateValues" dxfId="4" priority="2"/>
    <cfRule type="duplicateValues" dxfId="3" priority="3"/>
  </conditionalFormatting>
  <conditionalFormatting sqref="A2:B40">
    <cfRule type="duplicateValues" dxfId="2" priority="4"/>
    <cfRule type="duplicateValues" dxfId="1" priority="5"/>
  </conditionalFormatting>
  <conditionalFormatting sqref="B2:B40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sheetPr codeName="Sheet2"/>
  <dimension ref="A1:E41"/>
  <sheetViews>
    <sheetView topLeftCell="A18" zoomScale="160" zoomScaleNormal="160" workbookViewId="0">
      <selection activeCell="H9" sqref="H9"/>
    </sheetView>
  </sheetViews>
  <sheetFormatPr baseColWidth="10" defaultColWidth="8.83203125" defaultRowHeight="15" x14ac:dyDescent="0.2"/>
  <cols>
    <col min="1" max="1" width="9.5" customWidth="1"/>
    <col min="5" max="5" width="30.3320312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sheetPr codeName="Sheet3"/>
  <dimension ref="A1:C68"/>
  <sheetViews>
    <sheetView zoomScale="75" zoomScaleNormal="160" workbookViewId="0">
      <selection activeCell="C32" sqref="C32"/>
    </sheetView>
  </sheetViews>
  <sheetFormatPr baseColWidth="10" defaultColWidth="8.83203125" defaultRowHeight="15" x14ac:dyDescent="0.2"/>
  <cols>
    <col min="2" max="2" width="26.5" customWidth="1"/>
    <col min="3" max="3" width="10.83203125" customWidth="1"/>
    <col min="5" max="5" width="22.16406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sheetPr codeName="Sheet4"/>
  <dimension ref="A1:B86"/>
  <sheetViews>
    <sheetView zoomScale="160" zoomScaleNormal="160" workbookViewId="0">
      <selection activeCell="G1" sqref="G1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sheetPr codeName="Sheet5"/>
  <dimension ref="A1:B9"/>
  <sheetViews>
    <sheetView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 (vlookup)</vt:lpstr>
      <vt:lpstr>movies (indexmatch)</vt:lpstr>
      <vt:lpstr>movies (xlookup)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Miguel Ángel Hernández Márquez</cp:lastModifiedBy>
  <dcterms:created xsi:type="dcterms:W3CDTF">2015-06-05T18:17:20Z</dcterms:created>
  <dcterms:modified xsi:type="dcterms:W3CDTF">2023-09-17T03:51:36Z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