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Escritorio\entregable\"/>
    </mc:Choice>
  </mc:AlternateContent>
  <xr:revisionPtr revIDLastSave="0" documentId="13_ncr:1_{2B0B6879-7629-4985-850A-01A100A3B0DF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exce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25" i="1"/>
  <c r="B24" i="1"/>
  <c r="B23" i="1"/>
  <c r="B22" i="1"/>
  <c r="B21" i="1"/>
  <c r="B11" i="1"/>
  <c r="B17" i="1" l="1"/>
  <c r="B15" i="1"/>
  <c r="B14" i="1"/>
  <c r="B13" i="1"/>
  <c r="B12" i="1"/>
  <c r="K11" i="1" l="1"/>
  <c r="L17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7" i="1"/>
  <c r="N17" i="1"/>
  <c r="O17" i="1"/>
  <c r="P17" i="1"/>
  <c r="Q17" i="1"/>
  <c r="L13" i="1"/>
  <c r="L14" i="1"/>
  <c r="L15" i="1"/>
  <c r="K17" i="1"/>
  <c r="K15" i="1"/>
  <c r="K14" i="1"/>
  <c r="K13" i="1"/>
  <c r="L12" i="1"/>
  <c r="M12" i="1"/>
  <c r="N12" i="1"/>
  <c r="O12" i="1"/>
  <c r="P12" i="1"/>
  <c r="Q12" i="1"/>
  <c r="K12" i="1"/>
  <c r="L11" i="1"/>
  <c r="M11" i="1"/>
  <c r="N11" i="1"/>
  <c r="O11" i="1"/>
  <c r="P11" i="1"/>
  <c r="Q11" i="1"/>
  <c r="I3" i="1"/>
  <c r="I4" i="1"/>
  <c r="I5" i="1"/>
  <c r="I6" i="1"/>
  <c r="I7" i="1"/>
  <c r="I8" i="1"/>
  <c r="I2" i="1"/>
  <c r="L2" i="1"/>
  <c r="M2" i="1"/>
  <c r="N2" i="1"/>
  <c r="O2" i="1"/>
  <c r="P2" i="1"/>
  <c r="Q2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K3" i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<sst xmlns="http://schemas.openxmlformats.org/spreadsheetml/2006/main" count="33" uniqueCount="20">
  <si>
    <t>#1</t>
  </si>
  <si>
    <t>#11</t>
  </si>
  <si>
    <t>#13</t>
  </si>
  <si>
    <t>#25</t>
  </si>
  <si>
    <t>#35</t>
  </si>
  <si>
    <t>#47</t>
  </si>
  <si>
    <t>Cluster 1</t>
  </si>
  <si>
    <t>Cluster 2</t>
  </si>
  <si>
    <t>Cluster 3</t>
  </si>
  <si>
    <t>Cluster 4</t>
  </si>
  <si>
    <t>Cluster 5</t>
  </si>
  <si>
    <t>Cluster 6</t>
  </si>
  <si>
    <t>Cluster 7</t>
  </si>
  <si>
    <t>importancia de comunicaciones internas</t>
  </si>
  <si>
    <t>importancia de comunicaciones externas</t>
  </si>
  <si>
    <t>all</t>
  </si>
  <si>
    <t>Sum</t>
  </si>
  <si>
    <t>Porcentajes</t>
  </si>
  <si>
    <t>TOTAL</t>
  </si>
  <si>
    <t>porcentajes de aristas en cada cluster (marginal)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</si>
</sst>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A11" workbookViewId="0">
      <selection activeCell="B21" sqref="B21"/>
    </sheetView>
  </sheetViews>
  <sheetFormatPr defaultRowHeight="15" x14ac:dyDescent="0.25"/>
  <cols>
    <col min="2" max="2" width="12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v>46</v>
      </c>
      <c r="H1" t="s">
        <v>5</v>
      </c>
      <c r="I1" t="s">
        <v>18</v>
      </c>
      <c r="K1" t="s">
        <v>17</v>
      </c>
    </row>
    <row r="2" spans="1:17" x14ac:dyDescent="0.25">
      <c r="A2" t="s">
        <v>0</v>
      </c>
      <c r="B2">
        <v>32</v>
      </c>
      <c r="C2">
        <v>11</v>
      </c>
      <c r="D2">
        <v>0</v>
      </c>
      <c r="E2">
        <v>0</v>
      </c>
      <c r="F2">
        <v>0</v>
      </c>
      <c r="G2" s="1">
        <v>0</v>
      </c>
      <c r="H2">
        <v>0</v>
      </c>
      <c r="I2">
        <f>SUM(B2:H2)</f>
        <v>43</v>
      </c>
      <c r="K2">
        <f>B2/$H$10</f>
        <v>3.382663847780127E-2</v>
      </c>
      <c r="L2">
        <f t="shared" ref="L2:Q8" si="0">C2/$H$10</f>
        <v>1.1627906976744186E-2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</row>
    <row r="3" spans="1:17" x14ac:dyDescent="0.25">
      <c r="A3" t="s">
        <v>1</v>
      </c>
      <c r="B3">
        <v>11</v>
      </c>
      <c r="C3">
        <v>154</v>
      </c>
      <c r="D3">
        <v>21</v>
      </c>
      <c r="E3">
        <v>48</v>
      </c>
      <c r="F3">
        <v>12</v>
      </c>
      <c r="G3" s="1">
        <v>0</v>
      </c>
      <c r="H3">
        <v>48</v>
      </c>
      <c r="I3">
        <f t="shared" ref="I3:I8" si="1">SUM(B3:H3)</f>
        <v>294</v>
      </c>
      <c r="K3">
        <f t="shared" ref="K3:K8" si="2">B3/$H$10</f>
        <v>1.1627906976744186E-2</v>
      </c>
      <c r="L3">
        <f t="shared" si="0"/>
        <v>0.16279069767441862</v>
      </c>
      <c r="M3">
        <f t="shared" si="0"/>
        <v>2.2198731501057084E-2</v>
      </c>
      <c r="N3">
        <f t="shared" si="0"/>
        <v>5.0739957716701901E-2</v>
      </c>
      <c r="O3">
        <f t="shared" si="0"/>
        <v>1.2684989429175475E-2</v>
      </c>
      <c r="P3">
        <f t="shared" si="0"/>
        <v>0</v>
      </c>
      <c r="Q3">
        <f t="shared" si="0"/>
        <v>5.0739957716701901E-2</v>
      </c>
    </row>
    <row r="4" spans="1:17" x14ac:dyDescent="0.25">
      <c r="A4" t="s">
        <v>2</v>
      </c>
      <c r="B4">
        <v>0</v>
      </c>
      <c r="C4">
        <v>21</v>
      </c>
      <c r="D4">
        <v>105</v>
      </c>
      <c r="E4">
        <v>3</v>
      </c>
      <c r="F4">
        <v>0</v>
      </c>
      <c r="G4" s="1">
        <v>0</v>
      </c>
      <c r="H4">
        <v>0</v>
      </c>
      <c r="I4">
        <f t="shared" si="1"/>
        <v>129</v>
      </c>
      <c r="K4">
        <f t="shared" si="2"/>
        <v>0</v>
      </c>
      <c r="L4">
        <f t="shared" si="0"/>
        <v>2.2198731501057084E-2</v>
      </c>
      <c r="M4">
        <f t="shared" si="0"/>
        <v>0.11099365750528541</v>
      </c>
      <c r="N4">
        <f t="shared" si="0"/>
        <v>3.1712473572938688E-3</v>
      </c>
      <c r="O4">
        <f t="shared" si="0"/>
        <v>0</v>
      </c>
      <c r="P4">
        <f t="shared" si="0"/>
        <v>0</v>
      </c>
      <c r="Q4">
        <f t="shared" si="0"/>
        <v>0</v>
      </c>
    </row>
    <row r="5" spans="1:17" x14ac:dyDescent="0.25">
      <c r="A5" t="s">
        <v>3</v>
      </c>
      <c r="B5">
        <v>0</v>
      </c>
      <c r="C5">
        <v>48</v>
      </c>
      <c r="D5">
        <v>3</v>
      </c>
      <c r="E5">
        <v>80</v>
      </c>
      <c r="F5">
        <v>0</v>
      </c>
      <c r="G5" s="1">
        <v>0</v>
      </c>
      <c r="H5">
        <v>8</v>
      </c>
      <c r="I5">
        <f t="shared" si="1"/>
        <v>139</v>
      </c>
      <c r="K5">
        <f t="shared" si="2"/>
        <v>0</v>
      </c>
      <c r="L5">
        <f t="shared" si="0"/>
        <v>5.0739957716701901E-2</v>
      </c>
      <c r="M5">
        <f t="shared" si="0"/>
        <v>3.1712473572938688E-3</v>
      </c>
      <c r="N5">
        <f t="shared" si="0"/>
        <v>8.4566596194503171E-2</v>
      </c>
      <c r="O5">
        <f t="shared" si="0"/>
        <v>0</v>
      </c>
      <c r="P5">
        <f t="shared" si="0"/>
        <v>0</v>
      </c>
      <c r="Q5">
        <f t="shared" si="0"/>
        <v>8.4566596194503175E-3</v>
      </c>
    </row>
    <row r="6" spans="1:17" x14ac:dyDescent="0.25">
      <c r="A6" t="s">
        <v>4</v>
      </c>
      <c r="B6">
        <v>0</v>
      </c>
      <c r="C6">
        <v>12</v>
      </c>
      <c r="D6">
        <v>0</v>
      </c>
      <c r="E6">
        <v>0</v>
      </c>
      <c r="F6">
        <v>21</v>
      </c>
      <c r="G6" s="1">
        <v>0</v>
      </c>
      <c r="H6">
        <v>0</v>
      </c>
      <c r="I6">
        <f t="shared" si="1"/>
        <v>33</v>
      </c>
      <c r="K6">
        <f t="shared" si="2"/>
        <v>0</v>
      </c>
      <c r="L6">
        <f t="shared" si="0"/>
        <v>1.2684989429175475E-2</v>
      </c>
      <c r="M6">
        <f t="shared" si="0"/>
        <v>0</v>
      </c>
      <c r="N6">
        <f t="shared" si="0"/>
        <v>0</v>
      </c>
      <c r="O6">
        <f t="shared" si="0"/>
        <v>2.2198731501057084E-2</v>
      </c>
      <c r="P6">
        <f t="shared" si="0"/>
        <v>0</v>
      </c>
      <c r="Q6">
        <f t="shared" si="0"/>
        <v>0</v>
      </c>
    </row>
    <row r="7" spans="1:17" x14ac:dyDescent="0.25">
      <c r="A7" s="1">
        <v>46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f t="shared" si="1"/>
        <v>0</v>
      </c>
      <c r="K7">
        <f t="shared" si="2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</row>
    <row r="8" spans="1:17" x14ac:dyDescent="0.25">
      <c r="A8" t="s">
        <v>5</v>
      </c>
      <c r="B8">
        <v>0</v>
      </c>
      <c r="C8">
        <v>48</v>
      </c>
      <c r="D8">
        <v>0</v>
      </c>
      <c r="E8">
        <v>8</v>
      </c>
      <c r="F8">
        <v>0</v>
      </c>
      <c r="G8">
        <v>0</v>
      </c>
      <c r="H8">
        <v>252</v>
      </c>
      <c r="I8">
        <f t="shared" si="1"/>
        <v>308</v>
      </c>
      <c r="K8">
        <f t="shared" si="2"/>
        <v>0</v>
      </c>
      <c r="L8">
        <f t="shared" si="0"/>
        <v>5.0739957716701901E-2</v>
      </c>
      <c r="M8">
        <f t="shared" si="0"/>
        <v>0</v>
      </c>
      <c r="N8">
        <f t="shared" si="0"/>
        <v>8.4566596194503175E-3</v>
      </c>
      <c r="O8">
        <f t="shared" si="0"/>
        <v>0</v>
      </c>
      <c r="P8">
        <f t="shared" si="0"/>
        <v>0</v>
      </c>
      <c r="Q8">
        <f t="shared" si="0"/>
        <v>0.26638477801268501</v>
      </c>
    </row>
    <row r="10" spans="1:17" x14ac:dyDescent="0.25">
      <c r="B10" t="s">
        <v>13</v>
      </c>
      <c r="G10" t="s">
        <v>16</v>
      </c>
      <c r="H10">
        <v>946</v>
      </c>
      <c r="K10" t="s">
        <v>19</v>
      </c>
    </row>
    <row r="11" spans="1:17" x14ac:dyDescent="0.25">
      <c r="A11" t="s">
        <v>6</v>
      </c>
      <c r="B11">
        <f>B2/($B$2+$C$3+$D$4+$E$5+$F$6+$H$8)</f>
        <v>4.9689440993788817E-2</v>
      </c>
      <c r="K11">
        <f>B2/$I$2</f>
        <v>0.7441860465116279</v>
      </c>
      <c r="L11">
        <f t="shared" ref="L11:Q11" si="3">C2/$I$2</f>
        <v>0.2558139534883721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</row>
    <row r="12" spans="1:17" x14ac:dyDescent="0.25">
      <c r="A12" t="s">
        <v>7</v>
      </c>
      <c r="B12">
        <f>C3/($B$2+$C$3+$D$4+$E$5+$F$6+$H$8)</f>
        <v>0.2391304347826087</v>
      </c>
      <c r="K12">
        <f>B3/$I$3</f>
        <v>3.7414965986394558E-2</v>
      </c>
      <c r="L12">
        <f t="shared" ref="L12:Q12" si="4">C3/$I$3</f>
        <v>0.52380952380952384</v>
      </c>
      <c r="M12">
        <f t="shared" si="4"/>
        <v>7.1428571428571425E-2</v>
      </c>
      <c r="N12">
        <f t="shared" si="4"/>
        <v>0.16326530612244897</v>
      </c>
      <c r="O12">
        <f t="shared" si="4"/>
        <v>4.0816326530612242E-2</v>
      </c>
      <c r="P12">
        <f t="shared" si="4"/>
        <v>0</v>
      </c>
      <c r="Q12">
        <f t="shared" si="4"/>
        <v>0.16326530612244897</v>
      </c>
    </row>
    <row r="13" spans="1:17" x14ac:dyDescent="0.25">
      <c r="A13" t="s">
        <v>8</v>
      </c>
      <c r="B13">
        <f>D4/($B$2+$C$3+$D$4+$E$5+$F$6+$H$8)</f>
        <v>0.16304347826086957</v>
      </c>
      <c r="K13">
        <f>B4/$I$4</f>
        <v>0</v>
      </c>
      <c r="L13">
        <f>C4/$I$4</f>
        <v>0.16279069767441862</v>
      </c>
      <c r="M13">
        <f t="shared" ref="M13:Q13" si="5">D4/$I$4</f>
        <v>0.81395348837209303</v>
      </c>
      <c r="N13">
        <f t="shared" si="5"/>
        <v>2.3255813953488372E-2</v>
      </c>
      <c r="O13">
        <f t="shared" si="5"/>
        <v>0</v>
      </c>
      <c r="P13">
        <f t="shared" si="5"/>
        <v>0</v>
      </c>
      <c r="Q13">
        <f t="shared" si="5"/>
        <v>0</v>
      </c>
    </row>
    <row r="14" spans="1:17" x14ac:dyDescent="0.25">
      <c r="A14" t="s">
        <v>9</v>
      </c>
      <c r="B14">
        <f>E5/($B$2+$C$3+$D$4+$E$5+$F$6+$H$8)</f>
        <v>0.12422360248447205</v>
      </c>
      <c r="K14">
        <f>B5/$I$5</f>
        <v>0</v>
      </c>
      <c r="L14">
        <f>C5/$I$5</f>
        <v>0.34532374100719426</v>
      </c>
      <c r="M14">
        <f t="shared" ref="M14:Q14" si="6">D5/$I$5</f>
        <v>2.1582733812949641E-2</v>
      </c>
      <c r="N14">
        <f t="shared" si="6"/>
        <v>0.57553956834532372</v>
      </c>
      <c r="O14">
        <f t="shared" si="6"/>
        <v>0</v>
      </c>
      <c r="P14">
        <f t="shared" si="6"/>
        <v>0</v>
      </c>
      <c r="Q14">
        <f t="shared" si="6"/>
        <v>5.7553956834532377E-2</v>
      </c>
    </row>
    <row r="15" spans="1:17" x14ac:dyDescent="0.25">
      <c r="A15" t="s">
        <v>10</v>
      </c>
      <c r="B15">
        <f>F6/($B$2+$C$3+$D$4+$E$5+$F$6+$H$8)</f>
        <v>3.2608695652173912E-2</v>
      </c>
      <c r="K15">
        <f>B6/$I$6</f>
        <v>0</v>
      </c>
      <c r="L15">
        <f>C6/$I$6</f>
        <v>0.36363636363636365</v>
      </c>
      <c r="M15">
        <f t="shared" ref="M15:Q15" si="7">D6/$I$6</f>
        <v>0</v>
      </c>
      <c r="N15">
        <f t="shared" si="7"/>
        <v>0</v>
      </c>
      <c r="O15">
        <f t="shared" si="7"/>
        <v>0.63636363636363635</v>
      </c>
      <c r="P15">
        <f t="shared" si="7"/>
        <v>0</v>
      </c>
      <c r="Q15">
        <f t="shared" si="7"/>
        <v>0</v>
      </c>
    </row>
    <row r="16" spans="1:17" x14ac:dyDescent="0.25">
      <c r="A16" t="s">
        <v>11</v>
      </c>
      <c r="B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t="s">
        <v>12</v>
      </c>
      <c r="B17">
        <f>H8/($B$2+$C$3+$D$4+$E$5+$F$6+$H$8)</f>
        <v>0.39130434782608697</v>
      </c>
      <c r="K17">
        <f>B8/$I$8</f>
        <v>0</v>
      </c>
      <c r="L17">
        <f>C8/$I$8</f>
        <v>0.15584415584415584</v>
      </c>
      <c r="M17">
        <f t="shared" ref="M17:Q17" si="8">D8/$I$8</f>
        <v>0</v>
      </c>
      <c r="N17">
        <f t="shared" si="8"/>
        <v>2.5974025974025976E-2</v>
      </c>
      <c r="O17">
        <f t="shared" si="8"/>
        <v>0</v>
      </c>
      <c r="P17">
        <f t="shared" si="8"/>
        <v>0</v>
      </c>
      <c r="Q17">
        <f t="shared" si="8"/>
        <v>0.81818181818181823</v>
      </c>
    </row>
    <row r="19" spans="1:17" x14ac:dyDescent="0.25">
      <c r="B19" t="s">
        <v>14</v>
      </c>
    </row>
    <row r="20" spans="1:17" x14ac:dyDescent="0.25">
      <c r="B20" t="s">
        <v>15</v>
      </c>
    </row>
    <row r="21" spans="1:17" x14ac:dyDescent="0.25">
      <c r="A21" t="s">
        <v>6</v>
      </c>
      <c r="B21">
        <f>(B3+B4+B5+B6+B7+B8)/($B$3+$B$4+$B$5+$B$6+$B$8+$C$2+$C$4+$C$5+$C$6+$C$8+$D$2+$D$3+$D$5+$D$6+$D$8+$E$2+$E$3+$E$4+$E$6+$E$8+$F$2+$F$3+$F$4+$F$5+$F$8+$H$2+$H$3+$H$4+$H$5+$H$6)</f>
        <v>3.6423841059602648E-2</v>
      </c>
    </row>
    <row r="22" spans="1:17" x14ac:dyDescent="0.25">
      <c r="A22" t="s">
        <v>7</v>
      </c>
      <c r="B22">
        <f>(C2+C4+C5+C6+C7+C8)/($B$3+$B$4+$B$5+$B$6+$B$8+$C$2+$C$4+$C$5+$C$6+$C$8+$D$2+$D$3+$D$5+$D$6+$D$8+$E$2+$E$3+$E$4+$E$6+$E$8+$F$2+$F$3+$F$4+$F$5+$F$8+$G$2+$G$3+$G$4+$G$5+$G$6+$G$8+$H$2+$H$3+$H$4+$H$5+$H$6)</f>
        <v>0.46357615894039733</v>
      </c>
    </row>
    <row r="23" spans="1:17" x14ac:dyDescent="0.25">
      <c r="A23" t="s">
        <v>8</v>
      </c>
      <c r="B23">
        <f>($D$2+$D$3+$D$5+$D$6+D7+$D$8)/($B$3+$B$4+$B$5+$B$6+$B$8+$C$2+$C$4+$C$5+$C$6+$C$8+$D$2+$D$3+$D$5+$D$6+$D$8+$E$2+$E$3+$E$4+$E$6+$E$8+$F$2+$F$3+$F$4+$F$5+$F$8+$H$2+$H$3+$H$4+$H$5+$H$6)</f>
        <v>7.9470198675496692E-2</v>
      </c>
    </row>
    <row r="24" spans="1:17" x14ac:dyDescent="0.25">
      <c r="A24" t="s">
        <v>9</v>
      </c>
      <c r="B24">
        <f>($E$2+$E$3+$E$4+$E$6+E7+$E$8)/($B$3+$B$4+$B$5+$B$6+$B$8+$C$2+$C$4+$C$5+$C$6+$C$8+$D$2+$D$3+$D$5+$D$6+$D$8+$E$2+$E$3+$E$4+$E$6+$E$8+$F$2+$F$3+$F$4+$F$5+$F$8+$G$2+$G$3+$G$4+$G$5+$G$6+$G$8+$H$2+$H$3+$H$4+$H$5+$H$6)</f>
        <v>0.19536423841059603</v>
      </c>
    </row>
    <row r="25" spans="1:17" x14ac:dyDescent="0.25">
      <c r="A25" t="s">
        <v>10</v>
      </c>
      <c r="B25">
        <f>($F$2+$F$3+$F$4+$F$5+F7+$F$8)/($B$3+$B$4+$B$5+$B$6+$B$8+$C$2+$C$4+$C$5+$C$6+$C$8+$D$2+$D$3+$D$5+$D$6+$D$8+$E$2+$E$3+$E$4+$E$6+$E$8+$F$2+$F$3+$F$4+$F$5+$F$8+$H$2+$H$3+$H$4+$H$5+$H$6)</f>
        <v>3.9735099337748346E-2</v>
      </c>
    </row>
    <row r="26" spans="1:17" x14ac:dyDescent="0.25">
      <c r="A26" t="s">
        <v>11</v>
      </c>
      <c r="B26">
        <v>0</v>
      </c>
    </row>
    <row r="27" spans="1:17" x14ac:dyDescent="0.25">
      <c r="A27" t="s">
        <v>12</v>
      </c>
      <c r="B27">
        <f>($H$2+$H$3+$H$4+$H$5+H7+$H$6)/($B$3+$B$4+$B$5+$B$6+$B$8+$C$2+$C$4+$C$5+$C$6+$C$8+$D$2+$D$3+$D$5+$D$6+$D$8+$E$2+$E$3+$E$4+$E$6+$E$8+$F$2+$F$3+$F$4+$F$5+$F$8+$H$2+$H$3+$H$4+$H$5+$H$6)</f>
        <v>0.18543046357615894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2021-03-03T18:13:31Z</dcterms:created>
  <dcterms:modified xsi:type="dcterms:W3CDTF">2021-03-04T13:26:37Z</dcterms:modified>
</cp:coreProperties>
</file>