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" sheetId="1" state="visible" r:id="rId3"/>
    <sheet name="Lista" sheetId="2" state="hidden" r:id="rId4"/>
    <sheet name="Jan" sheetId="3" state="visible" r:id="rId5"/>
    <sheet name="Fev" sheetId="4" state="visible" r:id="rId6"/>
    <sheet name="Mar" sheetId="5" state="visible" r:id="rId7"/>
    <sheet name="Abr" sheetId="6" state="visible" r:id="rId8"/>
    <sheet name="Mai" sheetId="7" state="visible" r:id="rId9"/>
    <sheet name="Jun" sheetId="8" state="visible" r:id="rId10"/>
    <sheet name="Jul" sheetId="9" state="visible" r:id="rId11"/>
    <sheet name="Ago" sheetId="10" state="visible" r:id="rId12"/>
    <sheet name="Set" sheetId="11" state="visible" r:id="rId13"/>
    <sheet name="Out" sheetId="12" state="visible" r:id="rId14"/>
    <sheet name="Nov" sheetId="13" state="visible" r:id="rId15"/>
    <sheet name="Dez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<sst xmlns="http://schemas.openxmlformats.org/spreadsheetml/2006/main" count="815" uniqueCount="67">
  <si>
    <t xml:space="preserve">Autor: Miguel Souza Cardeal</t>
  </si>
  <si>
    <t xml:space="preserve">Avaliações de clientes</t>
  </si>
  <si>
    <t xml:space="preserve">Nº DA REVISÃO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</si>
  <si>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</si>
  <si>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DATA DA REVISÃO:</t>
  </si>
  <si>
    <t xml:space="preserve">Janeiro</t>
  </si>
  <si>
    <t xml:space="preserve">Dados </t>
  </si>
  <si>
    <t xml:space="preserve">Total</t>
  </si>
  <si>
    <t xml:space="preserve">%</t>
  </si>
  <si>
    <t xml:space="preserve">Positivo</t>
  </si>
  <si>
    <t xml:space="preserve">Total de Check-out</t>
  </si>
  <si>
    <t xml:space="preserve">ATENDIMENTO</t>
  </si>
  <si>
    <t xml:space="preserve">HOTEL</t>
  </si>
  <si>
    <t xml:space="preserve">EXPERIÊNCIA</t>
  </si>
  <si>
    <t xml:space="preserve">QUARTO</t>
  </si>
  <si>
    <t xml:space="preserve">DESIGN</t>
  </si>
  <si>
    <t xml:space="preserve">CAFÉ</t>
  </si>
  <si>
    <t xml:space="preserve">RESTAURANTE</t>
  </si>
  <si>
    <t xml:space="preserve">Total de Contatos enviados </t>
  </si>
  <si>
    <t xml:space="preserve">Total de Respostas</t>
  </si>
  <si>
    <t xml:space="preserve">Negativo</t>
  </si>
  <si>
    <t xml:space="preserve">QUARTOS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</si>
  <si>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</si>
  <si>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</si>
  <si>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</si>
  <si>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</si>
  <si>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</si>
  <si>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</si>
  <si>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</si>
  <si>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</si>
  <si>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</si>
  <si>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</si>
  <si>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</si>
  <si>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Respondeu</t>
  </si>
  <si>
    <t xml:space="preserve">Menções</t>
  </si>
  <si>
    <t xml:space="preserve">Sim</t>
  </si>
  <si>
    <t xml:space="preserve">Não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</si>
  <si>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</si>
  <si>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Check-out</t>
  </si>
  <si>
    <t xml:space="preserve">Atendimento</t>
  </si>
  <si>
    <t xml:space="preserve">Hotel</t>
  </si>
  <si>
    <t xml:space="preserve">Experiência</t>
  </si>
  <si>
    <t xml:space="preserve">Acomodação</t>
  </si>
  <si>
    <t xml:space="preserve">Design</t>
  </si>
  <si>
    <t xml:space="preserve">Café da manhã</t>
  </si>
  <si>
    <t xml:space="preserve">Restaurante</t>
  </si>
  <si>
    <t xml:space="preserve">Contatos enviados</t>
  </si>
  <si>
    <t xml:space="preserve">Positivos</t>
  </si>
  <si>
    <t xml:space="preserve">Resposta</t>
  </si>
  <si>
    <t xml:space="preserve">Negativos</t>
  </si>
  <si>
    <t xml:space="preserve">Informações</t>
  </si>
  <si>
    <t xml:space="preserve">Data de envio</t>
  </si>
  <si>
    <t xml:space="preserve">Nome do hóspede</t>
  </si>
  <si>
    <t xml:space="preserve">Contato</t>
  </si>
  <si>
    <t xml:space="preserve">Apto</t>
  </si>
  <si>
    <t xml:space="preserve">Miguel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</si>
  <si>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</si>
  <si>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04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</si>
  <si>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05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</si>
  <si>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06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</si>
  <si>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07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</si>
  <si>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08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</si>
  <si>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09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</si>
  <si>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10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</si>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</sst>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d/mmm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FFFFF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/>
      <diagonal/>
    </border>
    <border diagonalUp="false" diagonalDown="false"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 diagonalUp="false" diagonalDown="false"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101" activeCellId="0" sqref="N101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1.89"/>
    <col collapsed="false" customWidth="false" hidden="false" outlineLevel="0" max="4" min="2" style="1" width="8.89"/>
    <col collapsed="false" customWidth="true" hidden="false" outlineLevel="0" max="5" min="5" style="1" width="9"/>
    <col collapsed="false" customWidth="false" hidden="false" outlineLevel="0" max="6" min="6" style="1" width="8.89"/>
    <col collapsed="false" customWidth="true" hidden="false" outlineLevel="0" max="7" min="7" style="1" width="4.33"/>
    <col collapsed="false" customWidth="true" hidden="false" outlineLevel="0" max="8" min="8" style="1" width="14"/>
    <col collapsed="false" customWidth="true" hidden="false" outlineLevel="0" max="9" min="9" style="1" width="9"/>
    <col collapsed="false" customWidth="true" hidden="false" outlineLevel="0" max="10" min="10" style="1" width="13.33"/>
    <col collapsed="false" customWidth="true" hidden="false" outlineLevel="0" max="13" min="11" style="1" width="9"/>
    <col collapsed="false" customWidth="true" hidden="false" outlineLevel="0" max="14" min="14" style="1" width="13.56"/>
    <col collapsed="false" customWidth="true" hidden="false" outlineLevel="0" max="15" min="15" style="2" width="10.11"/>
    <col collapsed="false" customWidth="false" hidden="false" outlineLevel="0" max="16384" min="16" style="1" width="8.89"/>
  </cols>
  <sheetData>
    <row r="1" customFormat="false" ht="23.85" hidden="false" customHeight="true" outlineLevel="0" collapsed="false">
      <c r="A1" s="3"/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3</v>
      </c>
    </row>
    <row r="2" customFormat="false" ht="1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A3" s="3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3.8" hidden="false" customHeight="false" outlineLevel="0" collapsed="false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7" customFormat="false" ht="12.75" hidden="false" customHeight="false" outlineLevel="0" collapsed="false">
      <c r="B7" s="11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customFormat="false" ht="12.75" hidden="false" customHeight="false" outlineLevel="0" collapsed="false">
      <c r="B8" s="12" t="s">
        <v>6</v>
      </c>
      <c r="C8" s="12"/>
      <c r="D8" s="12"/>
      <c r="E8" s="12" t="s">
        <v>7</v>
      </c>
      <c r="F8" s="12" t="s">
        <v>8</v>
      </c>
      <c r="G8" s="13"/>
      <c r="H8" s="14" t="s">
        <v>9</v>
      </c>
      <c r="I8" s="14"/>
      <c r="J8" s="14"/>
      <c r="K8" s="14"/>
      <c r="L8" s="14"/>
      <c r="M8" s="14"/>
      <c r="N8" s="14"/>
      <c r="O8" s="2" t="n">
        <v>45292</v>
      </c>
    </row>
    <row r="9" customFormat="false" ht="12.75" hidden="false" customHeight="false" outlineLevel="0" collapsed="false">
      <c r="B9" s="15" t="s">
        <v>10</v>
      </c>
      <c r="C9" s="15"/>
      <c r="D9" s="15"/>
      <c r="E9" s="16" t="n">
        <f aca="false">Jan!C6</f>
        <v>2</v>
      </c>
      <c r="F9" s="17" t="n">
        <f aca="false">IFERROR(E9/$E$9,"")</f>
        <v>1</v>
      </c>
      <c r="H9" s="14" t="s">
        <v>11</v>
      </c>
      <c r="I9" s="14" t="s">
        <v>12</v>
      </c>
      <c r="J9" s="14" t="s">
        <v>13</v>
      </c>
      <c r="K9" s="14" t="s">
        <v>14</v>
      </c>
      <c r="L9" s="14" t="s">
        <v>15</v>
      </c>
      <c r="M9" s="14" t="s">
        <v>16</v>
      </c>
      <c r="N9" s="14" t="s">
        <v>17</v>
      </c>
      <c r="O9" s="2" t="n">
        <v>45322</v>
      </c>
    </row>
    <row r="10" customFormat="false" ht="12.75" hidden="false" customHeight="false" outlineLevel="0" collapsed="false">
      <c r="B10" s="15" t="s">
        <v>18</v>
      </c>
      <c r="C10" s="15"/>
      <c r="D10" s="15"/>
      <c r="E10" s="16" t="n">
        <f aca="false">Jan!C7</f>
        <v>2</v>
      </c>
      <c r="F10" s="17" t="n">
        <f aca="false">IFERROR(E10/$E$9,"")</f>
        <v>1</v>
      </c>
      <c r="H10" s="18" t="n">
        <f aca="false">Jan!F7</f>
        <v>1</v>
      </c>
      <c r="I10" s="18" t="n">
        <f aca="false">Jan!G7</f>
        <v>1</v>
      </c>
      <c r="J10" s="18" t="n">
        <f aca="false">Jan!H7</f>
        <v>1</v>
      </c>
      <c r="K10" s="18" t="n">
        <f aca="false">Jan!I7</f>
        <v>1</v>
      </c>
      <c r="L10" s="18" t="n">
        <f aca="false">Jan!J7</f>
        <v>1</v>
      </c>
      <c r="M10" s="18" t="n">
        <f aca="false">Jan!K7</f>
        <v>1</v>
      </c>
      <c r="N10" s="18" t="n">
        <f aca="false">Jan!L7</f>
        <v>1</v>
      </c>
    </row>
    <row r="11" customFormat="false" ht="12.75" hidden="false" customHeight="false" outlineLevel="0" collapsed="false">
      <c r="B11" s="15" t="s">
        <v>19</v>
      </c>
      <c r="C11" s="15"/>
      <c r="D11" s="15"/>
      <c r="E11" s="16" t="n">
        <f aca="false">Jan!C8</f>
        <v>1</v>
      </c>
      <c r="F11" s="17" t="n">
        <f aca="false">IFERROR(E11/$E$9,"")</f>
        <v>0.5</v>
      </c>
      <c r="H11" s="12" t="s">
        <v>20</v>
      </c>
      <c r="I11" s="12"/>
      <c r="J11" s="12"/>
      <c r="K11" s="12"/>
      <c r="L11" s="12"/>
      <c r="M11" s="12"/>
      <c r="N11" s="12"/>
    </row>
    <row r="12" customFormat="false" ht="12.75" hidden="false" customHeight="false" outlineLevel="0" collapsed="false">
      <c r="H12" s="14" t="s">
        <v>11</v>
      </c>
      <c r="I12" s="14" t="s">
        <v>12</v>
      </c>
      <c r="J12" s="14" t="s">
        <v>13</v>
      </c>
      <c r="K12" s="14" t="s">
        <v>21</v>
      </c>
      <c r="L12" s="14" t="s">
        <v>15</v>
      </c>
      <c r="M12" s="14" t="s">
        <v>16</v>
      </c>
      <c r="N12" s="15" t="s">
        <v>17</v>
      </c>
    </row>
    <row r="13" customFormat="false" ht="12.75" hidden="false" customHeight="false" outlineLevel="0" collapsed="false">
      <c r="H13" s="18" t="n">
        <f aca="false">Jan!F8</f>
        <v>1</v>
      </c>
      <c r="I13" s="18" t="n">
        <f aca="false">Jan!G8</f>
        <v>1</v>
      </c>
      <c r="J13" s="18" t="n">
        <f aca="false">Jan!H8</f>
        <v>1</v>
      </c>
      <c r="K13" s="18" t="n">
        <f aca="false">Jan!I8</f>
        <v>1</v>
      </c>
      <c r="L13" s="18" t="n">
        <f aca="false">Jan!J8</f>
        <v>1</v>
      </c>
      <c r="M13" s="18" t="n">
        <f aca="false">Jan!K8</f>
        <v>1</v>
      </c>
      <c r="N13" s="18" t="n">
        <f aca="false">Jan!L8</f>
        <v>1</v>
      </c>
    </row>
    <row r="14" customFormat="false" ht="12.75" hidden="false" customHeight="false" outlineLevel="0" collapsed="false">
      <c r="H14" s="19"/>
      <c r="I14" s="19"/>
      <c r="J14" s="19"/>
      <c r="K14" s="19"/>
      <c r="L14" s="19"/>
      <c r="M14" s="19"/>
      <c r="N14" s="19"/>
    </row>
    <row r="15" customFormat="false" ht="12.75" hidden="false" customHeight="false" outlineLevel="0" collapsed="false">
      <c r="B15" s="11" t="s">
        <v>22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customFormat="false" ht="12.75" hidden="false" customHeight="false" outlineLevel="0" collapsed="false">
      <c r="B16" s="12" t="s">
        <v>6</v>
      </c>
      <c r="C16" s="12"/>
      <c r="D16" s="12"/>
      <c r="E16" s="12" t="s">
        <v>7</v>
      </c>
      <c r="F16" s="12" t="s">
        <v>8</v>
      </c>
      <c r="G16" s="13"/>
      <c r="H16" s="14" t="s">
        <v>9</v>
      </c>
      <c r="I16" s="14"/>
      <c r="J16" s="14"/>
      <c r="K16" s="14"/>
      <c r="L16" s="14"/>
      <c r="M16" s="14"/>
      <c r="N16" s="14"/>
      <c r="O16" s="2" t="n">
        <v>45323</v>
      </c>
    </row>
    <row r="17" customFormat="false" ht="12.75" hidden="false" customHeight="false" outlineLevel="0" collapsed="false">
      <c r="B17" s="15" t="s">
        <v>10</v>
      </c>
      <c r="C17" s="15"/>
      <c r="D17" s="15"/>
      <c r="E17" s="16" t="n">
        <f aca="false">Fev!C6</f>
        <v>2</v>
      </c>
      <c r="F17" s="17" t="n">
        <f aca="false">IFERROR(E17/$E$9,"")</f>
        <v>1</v>
      </c>
      <c r="H17" s="14" t="s">
        <v>11</v>
      </c>
      <c r="I17" s="14" t="s">
        <v>12</v>
      </c>
      <c r="J17" s="14" t="s">
        <v>13</v>
      </c>
      <c r="K17" s="14" t="s">
        <v>14</v>
      </c>
      <c r="L17" s="14" t="s">
        <v>15</v>
      </c>
      <c r="M17" s="14" t="s">
        <v>16</v>
      </c>
      <c r="N17" s="14" t="s">
        <v>17</v>
      </c>
      <c r="O17" s="2" t="n">
        <v>45351</v>
      </c>
    </row>
    <row r="18" customFormat="false" ht="12.75" hidden="false" customHeight="false" outlineLevel="0" collapsed="false">
      <c r="B18" s="15" t="s">
        <v>18</v>
      </c>
      <c r="C18" s="15"/>
      <c r="D18" s="15"/>
      <c r="E18" s="16" t="n">
        <f aca="false">Fev!C7</f>
        <v>2</v>
      </c>
      <c r="F18" s="17" t="n">
        <f aca="false">IFERROR(E18/$E$9,"")</f>
        <v>1</v>
      </c>
      <c r="H18" s="18" t="n">
        <f aca="false">Fev!F7</f>
        <v>1</v>
      </c>
      <c r="I18" s="18" t="n">
        <f aca="false">Fev!G7</f>
        <v>1</v>
      </c>
      <c r="J18" s="18" t="n">
        <f aca="false">Fev!H7</f>
        <v>1</v>
      </c>
      <c r="K18" s="18" t="n">
        <f aca="false">Fev!H7</f>
        <v>1</v>
      </c>
      <c r="L18" s="18" t="n">
        <f aca="false">Fev!J7</f>
        <v>1</v>
      </c>
      <c r="M18" s="18" t="n">
        <f aca="false">Fev!K7</f>
        <v>1</v>
      </c>
      <c r="N18" s="18" t="n">
        <f aca="false">Fev!L7</f>
        <v>1</v>
      </c>
    </row>
    <row r="19" customFormat="false" ht="12.75" hidden="false" customHeight="false" outlineLevel="0" collapsed="false">
      <c r="B19" s="15" t="s">
        <v>19</v>
      </c>
      <c r="C19" s="15"/>
      <c r="D19" s="15"/>
      <c r="E19" s="16" t="n">
        <f aca="false">Fev!C8</f>
        <v>1</v>
      </c>
      <c r="F19" s="17" t="n">
        <f aca="false">IFERROR(E19/$E$9,"")</f>
        <v>0.5</v>
      </c>
      <c r="H19" s="12" t="s">
        <v>20</v>
      </c>
      <c r="I19" s="12"/>
      <c r="J19" s="12"/>
      <c r="K19" s="12"/>
      <c r="L19" s="12"/>
      <c r="M19" s="12"/>
      <c r="N19" s="12"/>
    </row>
    <row r="20" customFormat="false" ht="12.75" hidden="false" customHeight="false" outlineLevel="0" collapsed="false">
      <c r="H20" s="14" t="s">
        <v>11</v>
      </c>
      <c r="I20" s="14" t="s">
        <v>12</v>
      </c>
      <c r="J20" s="14" t="s">
        <v>13</v>
      </c>
      <c r="K20" s="14" t="s">
        <v>21</v>
      </c>
      <c r="L20" s="14" t="s">
        <v>15</v>
      </c>
      <c r="M20" s="14" t="s">
        <v>16</v>
      </c>
      <c r="N20" s="15" t="s">
        <v>17</v>
      </c>
    </row>
    <row r="21" customFormat="false" ht="12.75" hidden="false" customHeight="false" outlineLevel="0" collapsed="false">
      <c r="H21" s="18" t="n">
        <f aca="false">Fev!F8</f>
        <v>1</v>
      </c>
      <c r="I21" s="18" t="n">
        <f aca="false">Fev!G8</f>
        <v>1</v>
      </c>
      <c r="J21" s="18" t="n">
        <f aca="false">Fev!H8</f>
        <v>1</v>
      </c>
      <c r="K21" s="20" t="n">
        <f aca="false">Fev!I8</f>
        <v>1</v>
      </c>
      <c r="L21" s="20" t="n">
        <f aca="false">Fev!J8</f>
        <v>1</v>
      </c>
      <c r="M21" s="20" t="n">
        <f aca="false">Fev!K8</f>
        <v>1</v>
      </c>
      <c r="N21" s="20" t="n">
        <f aca="false">Fev!L8</f>
        <v>1</v>
      </c>
    </row>
    <row r="22" customFormat="false" ht="12.75" hidden="false" customHeight="false" outlineLevel="0" collapsed="false">
      <c r="H22" s="19"/>
      <c r="I22" s="19"/>
      <c r="J22" s="19"/>
      <c r="K22" s="19"/>
      <c r="L22" s="19"/>
      <c r="M22" s="19"/>
      <c r="N22" s="19"/>
    </row>
    <row r="23" customFormat="false" ht="12.75" hidden="false" customHeight="false" outlineLevel="0" collapsed="false">
      <c r="B23" s="11" t="s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customFormat="false" ht="12.75" hidden="false" customHeight="false" outlineLevel="0" collapsed="false">
      <c r="B24" s="12" t="s">
        <v>6</v>
      </c>
      <c r="C24" s="12"/>
      <c r="D24" s="12"/>
      <c r="E24" s="12" t="s">
        <v>7</v>
      </c>
      <c r="F24" s="12" t="s">
        <v>8</v>
      </c>
      <c r="G24" s="13"/>
      <c r="H24" s="14" t="s">
        <v>9</v>
      </c>
      <c r="I24" s="14"/>
      <c r="J24" s="14"/>
      <c r="K24" s="14"/>
      <c r="L24" s="14"/>
      <c r="M24" s="14"/>
      <c r="N24" s="14"/>
      <c r="O24" s="2" t="n">
        <v>45352</v>
      </c>
    </row>
    <row r="25" customFormat="false" ht="12.75" hidden="false" customHeight="false" outlineLevel="0" collapsed="false">
      <c r="B25" s="15" t="s">
        <v>10</v>
      </c>
      <c r="C25" s="15"/>
      <c r="D25" s="15"/>
      <c r="E25" s="21" t="n">
        <f aca="false">Fev!C6</f>
        <v>2</v>
      </c>
      <c r="F25" s="17" t="n">
        <f aca="false">IFERROR(E25/$E$9,"")</f>
        <v>1</v>
      </c>
      <c r="H25" s="14" t="s">
        <v>11</v>
      </c>
      <c r="I25" s="14" t="s">
        <v>12</v>
      </c>
      <c r="J25" s="14" t="s">
        <v>13</v>
      </c>
      <c r="K25" s="14" t="s">
        <v>14</v>
      </c>
      <c r="L25" s="14" t="s">
        <v>15</v>
      </c>
      <c r="M25" s="14" t="s">
        <v>16</v>
      </c>
      <c r="N25" s="14" t="s">
        <v>17</v>
      </c>
      <c r="O25" s="2" t="n">
        <v>45382</v>
      </c>
    </row>
    <row r="26" customFormat="false" ht="12.75" hidden="false" customHeight="false" outlineLevel="0" collapsed="false">
      <c r="B26" s="15" t="s">
        <v>18</v>
      </c>
      <c r="C26" s="15"/>
      <c r="D26" s="15"/>
      <c r="E26" s="16" t="n">
        <f aca="false">Fev!C7</f>
        <v>2</v>
      </c>
      <c r="F26" s="17" t="n">
        <f aca="false">IFERROR(E26/$E$9,"")</f>
        <v>1</v>
      </c>
      <c r="H26" s="18" t="n">
        <f aca="false">Fev!F7</f>
        <v>1</v>
      </c>
      <c r="I26" s="18" t="n">
        <f aca="false">Fev!G7</f>
        <v>1</v>
      </c>
      <c r="J26" s="18" t="n">
        <f aca="false">Fev!H7</f>
        <v>1</v>
      </c>
      <c r="K26" s="18" t="n">
        <f aca="false">Fev!I7</f>
        <v>1</v>
      </c>
      <c r="L26" s="18" t="n">
        <f aca="false">Fev!J7</f>
        <v>1</v>
      </c>
      <c r="M26" s="18" t="n">
        <f aca="false">Fev!K7</f>
        <v>1</v>
      </c>
      <c r="N26" s="18" t="n">
        <f aca="false">Fev!L7</f>
        <v>1</v>
      </c>
    </row>
    <row r="27" customFormat="false" ht="12.75" hidden="false" customHeight="false" outlineLevel="0" collapsed="false">
      <c r="B27" s="15" t="s">
        <v>19</v>
      </c>
      <c r="C27" s="15"/>
      <c r="D27" s="15"/>
      <c r="E27" s="16" t="n">
        <f aca="false">Fev!C8</f>
        <v>1</v>
      </c>
      <c r="F27" s="17" t="n">
        <f aca="false">IFERROR(E27/$E$9,"")</f>
        <v>0.5</v>
      </c>
      <c r="H27" s="12" t="s">
        <v>20</v>
      </c>
      <c r="I27" s="12"/>
      <c r="J27" s="12"/>
      <c r="K27" s="12"/>
      <c r="L27" s="12"/>
      <c r="M27" s="12"/>
      <c r="N27" s="12"/>
    </row>
    <row r="28" customFormat="false" ht="12.75" hidden="false" customHeight="false" outlineLevel="0" collapsed="false">
      <c r="H28" s="14" t="s">
        <v>11</v>
      </c>
      <c r="I28" s="14" t="s">
        <v>12</v>
      </c>
      <c r="J28" s="14" t="s">
        <v>13</v>
      </c>
      <c r="K28" s="14" t="s">
        <v>21</v>
      </c>
      <c r="L28" s="14" t="s">
        <v>15</v>
      </c>
      <c r="M28" s="14" t="s">
        <v>16</v>
      </c>
      <c r="N28" s="15" t="s">
        <v>17</v>
      </c>
    </row>
    <row r="29" customFormat="false" ht="12.75" hidden="false" customHeight="false" outlineLevel="0" collapsed="false">
      <c r="H29" s="18" t="n">
        <f aca="false">Fev!F8</f>
        <v>1</v>
      </c>
      <c r="I29" s="18" t="n">
        <f aca="false">Fev!G8</f>
        <v>1</v>
      </c>
      <c r="J29" s="18" t="n">
        <f aca="false">Fev!H8</f>
        <v>1</v>
      </c>
      <c r="K29" s="18" t="n">
        <f aca="false">Fev!I8</f>
        <v>1</v>
      </c>
      <c r="L29" s="18" t="n">
        <f aca="false">Fev!J8</f>
        <v>1</v>
      </c>
      <c r="M29" s="18" t="n">
        <f aca="false">Fev!K8</f>
        <v>1</v>
      </c>
      <c r="N29" s="18" t="n">
        <f aca="false">Fev!L8</f>
        <v>1</v>
      </c>
    </row>
    <row r="30" customFormat="false" ht="12.75" hidden="false" customHeight="false" outlineLevel="0" collapsed="false">
      <c r="H30" s="19"/>
      <c r="I30" s="19"/>
      <c r="J30" s="19"/>
      <c r="K30" s="19"/>
      <c r="L30" s="19"/>
      <c r="M30" s="19"/>
      <c r="N30" s="19"/>
    </row>
    <row r="31" customFormat="false" ht="12.75" hidden="false" customHeight="false" outlineLevel="0" collapsed="false">
      <c r="B31" s="11" t="s">
        <v>24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customFormat="false" ht="12.75" hidden="false" customHeight="false" outlineLevel="0" collapsed="false">
      <c r="B32" s="12" t="s">
        <v>6</v>
      </c>
      <c r="C32" s="12"/>
      <c r="D32" s="12"/>
      <c r="E32" s="12" t="s">
        <v>7</v>
      </c>
      <c r="F32" s="12" t="s">
        <v>8</v>
      </c>
      <c r="G32" s="13"/>
      <c r="H32" s="14" t="s">
        <v>9</v>
      </c>
      <c r="I32" s="14"/>
      <c r="J32" s="14"/>
      <c r="K32" s="14"/>
      <c r="L32" s="14"/>
      <c r="M32" s="14"/>
      <c r="N32" s="14"/>
      <c r="O32" s="2" t="n">
        <v>45383</v>
      </c>
    </row>
    <row r="33" customFormat="false" ht="12.75" hidden="false" customHeight="false" outlineLevel="0" collapsed="false">
      <c r="B33" s="15" t="s">
        <v>10</v>
      </c>
      <c r="C33" s="15"/>
      <c r="D33" s="15"/>
      <c r="E33" s="16" t="n">
        <f aca="false">Mar!C6</f>
        <v>2</v>
      </c>
      <c r="F33" s="17" t="n">
        <f aca="false">IFERROR(E33/$E$9,"")</f>
        <v>1</v>
      </c>
      <c r="H33" s="14" t="s">
        <v>11</v>
      </c>
      <c r="I33" s="14" t="s">
        <v>12</v>
      </c>
      <c r="J33" s="14" t="s">
        <v>13</v>
      </c>
      <c r="K33" s="14" t="s">
        <v>14</v>
      </c>
      <c r="L33" s="14" t="s">
        <v>15</v>
      </c>
      <c r="M33" s="14" t="s">
        <v>16</v>
      </c>
      <c r="N33" s="14" t="s">
        <v>17</v>
      </c>
      <c r="O33" s="2" t="n">
        <v>45412</v>
      </c>
    </row>
    <row r="34" customFormat="false" ht="12.75" hidden="false" customHeight="false" outlineLevel="0" collapsed="false">
      <c r="B34" s="15" t="s">
        <v>18</v>
      </c>
      <c r="C34" s="15"/>
      <c r="D34" s="15"/>
      <c r="E34" s="16" t="n">
        <f aca="false">Mar!C7</f>
        <v>2</v>
      </c>
      <c r="F34" s="17" t="n">
        <f aca="false">IFERROR(E34/$E$9,"")</f>
        <v>1</v>
      </c>
      <c r="H34" s="20" t="n">
        <f aca="false">Mar!F7</f>
        <v>1</v>
      </c>
      <c r="I34" s="20" t="n">
        <f aca="false">Mar!G7</f>
        <v>1</v>
      </c>
      <c r="J34" s="20" t="n">
        <f aca="false">Mar!H7</f>
        <v>1</v>
      </c>
      <c r="K34" s="20" t="n">
        <f aca="false">Mar!I7</f>
        <v>1</v>
      </c>
      <c r="L34" s="20" t="n">
        <f aca="false">Mar!J7</f>
        <v>1</v>
      </c>
      <c r="M34" s="20" t="n">
        <f aca="false">Mar!K7</f>
        <v>1</v>
      </c>
      <c r="N34" s="20" t="n">
        <f aca="false">Mar!L7</f>
        <v>1</v>
      </c>
    </row>
    <row r="35" customFormat="false" ht="12.75" hidden="false" customHeight="false" outlineLevel="0" collapsed="false">
      <c r="B35" s="15" t="s">
        <v>19</v>
      </c>
      <c r="C35" s="15"/>
      <c r="D35" s="15"/>
      <c r="E35" s="16" t="n">
        <f aca="false">Mar!C8</f>
        <v>1</v>
      </c>
      <c r="F35" s="17" t="n">
        <f aca="false">IFERROR(E35/$E$9,"")</f>
        <v>0.5</v>
      </c>
      <c r="H35" s="12" t="s">
        <v>20</v>
      </c>
      <c r="I35" s="12"/>
      <c r="J35" s="12"/>
      <c r="K35" s="12"/>
      <c r="L35" s="12"/>
      <c r="M35" s="12"/>
      <c r="N35" s="12"/>
    </row>
    <row r="36" customFormat="false" ht="12.75" hidden="false" customHeight="false" outlineLevel="0" collapsed="false">
      <c r="H36" s="14" t="s">
        <v>11</v>
      </c>
      <c r="I36" s="14" t="s">
        <v>12</v>
      </c>
      <c r="J36" s="14" t="s">
        <v>13</v>
      </c>
      <c r="K36" s="14" t="s">
        <v>21</v>
      </c>
      <c r="L36" s="14" t="s">
        <v>15</v>
      </c>
      <c r="M36" s="14" t="s">
        <v>16</v>
      </c>
      <c r="N36" s="15" t="s">
        <v>17</v>
      </c>
    </row>
    <row r="37" customFormat="false" ht="12.75" hidden="false" customHeight="false" outlineLevel="0" collapsed="false">
      <c r="H37" s="20" t="n">
        <f aca="false">Mar!F8</f>
        <v>1</v>
      </c>
      <c r="I37" s="20" t="n">
        <f aca="false">Mar!G8</f>
        <v>1</v>
      </c>
      <c r="J37" s="20" t="n">
        <f aca="false">Mar!H8</f>
        <v>1</v>
      </c>
      <c r="K37" s="20" t="n">
        <f aca="false">Mar!I8</f>
        <v>1</v>
      </c>
      <c r="L37" s="20" t="n">
        <f aca="false">Mar!J8</f>
        <v>1</v>
      </c>
      <c r="M37" s="20" t="n">
        <f aca="false">Mar!K8</f>
        <v>1</v>
      </c>
      <c r="N37" s="20" t="n">
        <f aca="false">Mar!L8</f>
        <v>1</v>
      </c>
    </row>
    <row r="38" customFormat="false" ht="12.75" hidden="false" customHeight="false" outlineLevel="0" collapsed="false">
      <c r="H38" s="19"/>
      <c r="I38" s="19"/>
      <c r="J38" s="19"/>
      <c r="K38" s="19"/>
      <c r="L38" s="19"/>
      <c r="M38" s="19"/>
      <c r="N38" s="19"/>
    </row>
    <row r="39" customFormat="false" ht="12.75" hidden="false" customHeight="false" outlineLevel="0" collapsed="false">
      <c r="B39" s="11" t="s">
        <v>25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customFormat="false" ht="12.75" hidden="false" customHeight="false" outlineLevel="0" collapsed="false">
      <c r="B40" s="12" t="s">
        <v>6</v>
      </c>
      <c r="C40" s="12"/>
      <c r="D40" s="12"/>
      <c r="E40" s="12" t="s">
        <v>7</v>
      </c>
      <c r="F40" s="12" t="s">
        <v>8</v>
      </c>
      <c r="G40" s="13"/>
      <c r="H40" s="14" t="s">
        <v>9</v>
      </c>
      <c r="I40" s="14"/>
      <c r="J40" s="14"/>
      <c r="K40" s="14"/>
      <c r="L40" s="14"/>
      <c r="M40" s="14"/>
      <c r="N40" s="14"/>
      <c r="O40" s="2" t="n">
        <v>45413</v>
      </c>
    </row>
    <row r="41" customFormat="false" ht="12.75" hidden="false" customHeight="false" outlineLevel="0" collapsed="false">
      <c r="B41" s="15" t="s">
        <v>10</v>
      </c>
      <c r="C41" s="15"/>
      <c r="D41" s="15"/>
      <c r="E41" s="16" t="n">
        <f aca="false">Mai!C6</f>
        <v>2</v>
      </c>
      <c r="F41" s="17" t="n">
        <f aca="false">IFERROR(E41/$E$9,"")</f>
        <v>1</v>
      </c>
      <c r="H41" s="14" t="s">
        <v>11</v>
      </c>
      <c r="I41" s="14" t="s">
        <v>12</v>
      </c>
      <c r="J41" s="14" t="s">
        <v>13</v>
      </c>
      <c r="K41" s="14" t="s">
        <v>14</v>
      </c>
      <c r="L41" s="14" t="s">
        <v>15</v>
      </c>
      <c r="M41" s="14" t="s">
        <v>16</v>
      </c>
      <c r="N41" s="14" t="s">
        <v>17</v>
      </c>
      <c r="O41" s="2" t="n">
        <v>45443</v>
      </c>
    </row>
    <row r="42" customFormat="false" ht="12.75" hidden="false" customHeight="false" outlineLevel="0" collapsed="false">
      <c r="B42" s="15" t="s">
        <v>18</v>
      </c>
      <c r="C42" s="15"/>
      <c r="D42" s="15"/>
      <c r="E42" s="16" t="n">
        <f aca="false">Mai!C7</f>
        <v>2</v>
      </c>
      <c r="F42" s="17" t="n">
        <f aca="false">IFERROR(E42/$E$9,"")</f>
        <v>1</v>
      </c>
      <c r="H42" s="16" t="n">
        <f aca="false">Mai!F7</f>
        <v>1</v>
      </c>
      <c r="I42" s="16" t="n">
        <f aca="false">Mai!G7</f>
        <v>1</v>
      </c>
      <c r="J42" s="16" t="n">
        <f aca="false">Mai!H7</f>
        <v>1</v>
      </c>
      <c r="K42" s="16" t="n">
        <f aca="false">Mai!I7</f>
        <v>1</v>
      </c>
      <c r="L42" s="16" t="n">
        <f aca="false">Mai!J7</f>
        <v>1</v>
      </c>
      <c r="M42" s="16" t="n">
        <f aca="false">Mai!K7</f>
        <v>1</v>
      </c>
      <c r="N42" s="16" t="n">
        <f aca="false">Mai!L7</f>
        <v>1</v>
      </c>
    </row>
    <row r="43" customFormat="false" ht="12.75" hidden="false" customHeight="false" outlineLevel="0" collapsed="false">
      <c r="B43" s="15" t="s">
        <v>19</v>
      </c>
      <c r="C43" s="15"/>
      <c r="D43" s="15"/>
      <c r="E43" s="16" t="n">
        <f aca="false">Mai!C8</f>
        <v>1</v>
      </c>
      <c r="F43" s="17" t="n">
        <f aca="false">IFERROR(E43/$E$9,"")</f>
        <v>0.5</v>
      </c>
      <c r="H43" s="12" t="s">
        <v>20</v>
      </c>
      <c r="I43" s="12"/>
      <c r="J43" s="12"/>
      <c r="K43" s="12"/>
      <c r="L43" s="12"/>
      <c r="M43" s="12"/>
      <c r="N43" s="12"/>
    </row>
    <row r="44" customFormat="false" ht="12.75" hidden="false" customHeight="false" outlineLevel="0" collapsed="false">
      <c r="H44" s="14" t="s">
        <v>11</v>
      </c>
      <c r="I44" s="14" t="s">
        <v>12</v>
      </c>
      <c r="J44" s="14" t="s">
        <v>13</v>
      </c>
      <c r="K44" s="14" t="s">
        <v>21</v>
      </c>
      <c r="L44" s="14" t="s">
        <v>15</v>
      </c>
      <c r="M44" s="14" t="s">
        <v>16</v>
      </c>
      <c r="N44" s="15" t="s">
        <v>17</v>
      </c>
    </row>
    <row r="45" customFormat="false" ht="12.75" hidden="false" customHeight="false" outlineLevel="0" collapsed="false">
      <c r="H45" s="16" t="n">
        <f aca="false">Mai!F8</f>
        <v>1</v>
      </c>
      <c r="I45" s="16" t="n">
        <f aca="false">Mai!G8</f>
        <v>1</v>
      </c>
      <c r="J45" s="16" t="n">
        <f aca="false">Mai!H8</f>
        <v>1</v>
      </c>
      <c r="K45" s="16" t="n">
        <f aca="false">Mai!I8</f>
        <v>1</v>
      </c>
      <c r="L45" s="16" t="n">
        <f aca="false">Mai!J8</f>
        <v>1</v>
      </c>
      <c r="M45" s="16" t="n">
        <f aca="false">Mai!K8</f>
        <v>1</v>
      </c>
      <c r="N45" s="16" t="n">
        <f aca="false">Mai!L8</f>
        <v>1</v>
      </c>
    </row>
    <row r="46" customFormat="false" ht="12.75" hidden="false" customHeight="false" outlineLevel="0" collapsed="false">
      <c r="H46" s="19"/>
      <c r="I46" s="19"/>
      <c r="J46" s="19"/>
      <c r="K46" s="19"/>
      <c r="L46" s="19"/>
      <c r="M46" s="19"/>
      <c r="N46" s="19"/>
    </row>
    <row r="47" customFormat="false" ht="12.75" hidden="false" customHeight="false" outlineLevel="0" collapsed="false">
      <c r="B47" s="11" t="s">
        <v>26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customFormat="false" ht="12.75" hidden="false" customHeight="false" outlineLevel="0" collapsed="false">
      <c r="B48" s="12" t="s">
        <v>6</v>
      </c>
      <c r="C48" s="12"/>
      <c r="D48" s="12"/>
      <c r="E48" s="12" t="s">
        <v>7</v>
      </c>
      <c r="F48" s="12" t="s">
        <v>8</v>
      </c>
      <c r="G48" s="13"/>
      <c r="H48" s="14" t="s">
        <v>9</v>
      </c>
      <c r="I48" s="14"/>
      <c r="J48" s="14"/>
      <c r="K48" s="14"/>
      <c r="L48" s="14"/>
      <c r="M48" s="14"/>
      <c r="N48" s="14"/>
      <c r="O48" s="2" t="n">
        <v>45444</v>
      </c>
    </row>
    <row r="49" customFormat="false" ht="12.75" hidden="false" customHeight="false" outlineLevel="0" collapsed="false">
      <c r="B49" s="15" t="s">
        <v>10</v>
      </c>
      <c r="C49" s="15"/>
      <c r="D49" s="15"/>
      <c r="E49" s="16" t="n">
        <f aca="false">Jun!C6</f>
        <v>2</v>
      </c>
      <c r="F49" s="17" t="n">
        <f aca="false">IFERROR(E49/$E$9,"")</f>
        <v>1</v>
      </c>
      <c r="H49" s="14" t="s">
        <v>11</v>
      </c>
      <c r="I49" s="14" t="s">
        <v>12</v>
      </c>
      <c r="J49" s="14" t="s">
        <v>13</v>
      </c>
      <c r="K49" s="14" t="s">
        <v>14</v>
      </c>
      <c r="L49" s="14" t="s">
        <v>15</v>
      </c>
      <c r="M49" s="14" t="s">
        <v>16</v>
      </c>
      <c r="N49" s="14" t="s">
        <v>17</v>
      </c>
      <c r="O49" s="2" t="n">
        <v>45473</v>
      </c>
    </row>
    <row r="50" customFormat="false" ht="12.75" hidden="false" customHeight="false" outlineLevel="0" collapsed="false">
      <c r="B50" s="15" t="s">
        <v>18</v>
      </c>
      <c r="C50" s="15"/>
      <c r="D50" s="15"/>
      <c r="E50" s="16" t="n">
        <f aca="false">Jun!C7</f>
        <v>2</v>
      </c>
      <c r="F50" s="17" t="n">
        <f aca="false">IFERROR(E50/$E$9,"")</f>
        <v>1</v>
      </c>
      <c r="H50" s="16" t="n">
        <f aca="false">Jun!F7</f>
        <v>1</v>
      </c>
      <c r="I50" s="16" t="n">
        <f aca="false">Jun!G7</f>
        <v>1</v>
      </c>
      <c r="J50" s="16" t="n">
        <f aca="false">Jun!H7</f>
        <v>1</v>
      </c>
      <c r="K50" s="16" t="n">
        <f aca="false">Jun!I7</f>
        <v>1</v>
      </c>
      <c r="L50" s="16" t="n">
        <f aca="false">Jun!J7</f>
        <v>1</v>
      </c>
      <c r="M50" s="16" t="n">
        <f aca="false">Jun!K7</f>
        <v>1</v>
      </c>
      <c r="N50" s="16" t="n">
        <f aca="false">Jun!L7</f>
        <v>1</v>
      </c>
    </row>
    <row r="51" customFormat="false" ht="12.75" hidden="false" customHeight="false" outlineLevel="0" collapsed="false">
      <c r="B51" s="15" t="s">
        <v>19</v>
      </c>
      <c r="C51" s="15"/>
      <c r="D51" s="15"/>
      <c r="E51" s="16" t="n">
        <f aca="false">Jun!C8</f>
        <v>1</v>
      </c>
      <c r="F51" s="17" t="n">
        <f aca="false">IFERROR(E51/$E$9,"")</f>
        <v>0.5</v>
      </c>
      <c r="H51" s="12" t="s">
        <v>20</v>
      </c>
      <c r="I51" s="12"/>
      <c r="J51" s="12"/>
      <c r="K51" s="12"/>
      <c r="L51" s="12"/>
      <c r="M51" s="12"/>
      <c r="N51" s="12"/>
    </row>
    <row r="52" customFormat="false" ht="12.75" hidden="false" customHeight="false" outlineLevel="0" collapsed="false">
      <c r="H52" s="14" t="s">
        <v>11</v>
      </c>
      <c r="I52" s="14" t="s">
        <v>12</v>
      </c>
      <c r="J52" s="14" t="s">
        <v>13</v>
      </c>
      <c r="K52" s="14" t="s">
        <v>21</v>
      </c>
      <c r="L52" s="14" t="s">
        <v>15</v>
      </c>
      <c r="M52" s="14" t="s">
        <v>16</v>
      </c>
      <c r="N52" s="15" t="s">
        <v>17</v>
      </c>
    </row>
    <row r="53" customFormat="false" ht="12.75" hidden="false" customHeight="false" outlineLevel="0" collapsed="false">
      <c r="H53" s="16" t="n">
        <f aca="false">Jun!F8</f>
        <v>1</v>
      </c>
      <c r="I53" s="16" t="n">
        <f aca="false">Jun!G8</f>
        <v>1</v>
      </c>
      <c r="J53" s="16" t="n">
        <f aca="false">Jun!H8</f>
        <v>1</v>
      </c>
      <c r="K53" s="16" t="n">
        <f aca="false">Jun!I8</f>
        <v>1</v>
      </c>
      <c r="L53" s="16" t="n">
        <f aca="false">Jun!J8</f>
        <v>1</v>
      </c>
      <c r="M53" s="16" t="n">
        <f aca="false">Jun!K8</f>
        <v>1</v>
      </c>
      <c r="N53" s="16" t="n">
        <f aca="false">Jun!L8</f>
        <v>1</v>
      </c>
    </row>
    <row r="54" customFormat="false" ht="12.75" hidden="false" customHeight="false" outlineLevel="0" collapsed="false">
      <c r="H54" s="19"/>
      <c r="I54" s="19"/>
      <c r="J54" s="19"/>
      <c r="K54" s="19"/>
      <c r="L54" s="19"/>
      <c r="M54" s="19"/>
      <c r="N54" s="19"/>
    </row>
    <row r="55" customFormat="false" ht="12.75" hidden="false" customHeight="false" outlineLevel="0" collapsed="false">
      <c r="B55" s="11" t="s">
        <v>27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customFormat="false" ht="12.75" hidden="false" customHeight="false" outlineLevel="0" collapsed="false">
      <c r="B56" s="12" t="s">
        <v>6</v>
      </c>
      <c r="C56" s="12"/>
      <c r="D56" s="12"/>
      <c r="E56" s="12" t="s">
        <v>7</v>
      </c>
      <c r="F56" s="12" t="s">
        <v>8</v>
      </c>
      <c r="G56" s="13"/>
      <c r="H56" s="14" t="s">
        <v>9</v>
      </c>
      <c r="I56" s="14"/>
      <c r="J56" s="14"/>
      <c r="K56" s="14"/>
      <c r="L56" s="14"/>
      <c r="M56" s="14"/>
      <c r="N56" s="14"/>
      <c r="O56" s="2" t="n">
        <v>45474</v>
      </c>
    </row>
    <row r="57" customFormat="false" ht="12.75" hidden="false" customHeight="false" outlineLevel="0" collapsed="false">
      <c r="B57" s="15" t="s">
        <v>10</v>
      </c>
      <c r="C57" s="15"/>
      <c r="D57" s="15"/>
      <c r="E57" s="16" t="n">
        <f aca="false">Jul!C6</f>
        <v>2</v>
      </c>
      <c r="F57" s="17" t="n">
        <f aca="false">IFERROR(E57/$E$9,"")</f>
        <v>1</v>
      </c>
      <c r="H57" s="14" t="s">
        <v>11</v>
      </c>
      <c r="I57" s="14" t="s">
        <v>12</v>
      </c>
      <c r="J57" s="14" t="s">
        <v>13</v>
      </c>
      <c r="K57" s="14" t="s">
        <v>14</v>
      </c>
      <c r="L57" s="14" t="s">
        <v>15</v>
      </c>
      <c r="M57" s="14" t="s">
        <v>16</v>
      </c>
      <c r="N57" s="14" t="s">
        <v>17</v>
      </c>
      <c r="O57" s="2" t="n">
        <v>45504</v>
      </c>
    </row>
    <row r="58" customFormat="false" ht="12.75" hidden="false" customHeight="false" outlineLevel="0" collapsed="false">
      <c r="B58" s="15" t="s">
        <v>18</v>
      </c>
      <c r="C58" s="15"/>
      <c r="D58" s="15"/>
      <c r="E58" s="16" t="n">
        <f aca="false">Jul!C7</f>
        <v>2</v>
      </c>
      <c r="F58" s="17" t="n">
        <f aca="false">IFERROR(E58/$E$9,"")</f>
        <v>1</v>
      </c>
      <c r="H58" s="16" t="n">
        <f aca="false">Jul!F7</f>
        <v>1</v>
      </c>
      <c r="I58" s="16" t="n">
        <f aca="false">Jul!G7</f>
        <v>1</v>
      </c>
      <c r="J58" s="16" t="n">
        <f aca="false">Jul!H7</f>
        <v>1</v>
      </c>
      <c r="K58" s="16" t="n">
        <f aca="false">Jul!I7</f>
        <v>1</v>
      </c>
      <c r="L58" s="16" t="n">
        <f aca="false">Jul!J7</f>
        <v>1</v>
      </c>
      <c r="M58" s="16" t="n">
        <f aca="false">Jul!K7</f>
        <v>1</v>
      </c>
      <c r="N58" s="16" t="n">
        <f aca="false">Jul!L7</f>
        <v>1</v>
      </c>
    </row>
    <row r="59" customFormat="false" ht="12.75" hidden="false" customHeight="false" outlineLevel="0" collapsed="false">
      <c r="B59" s="15" t="s">
        <v>19</v>
      </c>
      <c r="C59" s="15"/>
      <c r="D59" s="15"/>
      <c r="E59" s="16" t="n">
        <f aca="false">Jul!C8</f>
        <v>1</v>
      </c>
      <c r="F59" s="17" t="n">
        <f aca="false">IFERROR(E59/$E$9,"")</f>
        <v>0.5</v>
      </c>
      <c r="H59" s="12" t="s">
        <v>20</v>
      </c>
      <c r="I59" s="12"/>
      <c r="J59" s="12"/>
      <c r="K59" s="12"/>
      <c r="L59" s="12"/>
      <c r="M59" s="12"/>
      <c r="N59" s="12"/>
    </row>
    <row r="60" customFormat="false" ht="12.75" hidden="false" customHeight="false" outlineLevel="0" collapsed="false">
      <c r="H60" s="14" t="s">
        <v>11</v>
      </c>
      <c r="I60" s="14" t="s">
        <v>12</v>
      </c>
      <c r="J60" s="14" t="s">
        <v>13</v>
      </c>
      <c r="K60" s="14" t="s">
        <v>21</v>
      </c>
      <c r="L60" s="14" t="s">
        <v>15</v>
      </c>
      <c r="M60" s="14" t="s">
        <v>16</v>
      </c>
      <c r="N60" s="15" t="s">
        <v>17</v>
      </c>
    </row>
    <row r="61" customFormat="false" ht="12.75" hidden="false" customHeight="false" outlineLevel="0" collapsed="false">
      <c r="H61" s="16" t="n">
        <f aca="false">Jul!F8</f>
        <v>1</v>
      </c>
      <c r="I61" s="16" t="n">
        <f aca="false">Jul!G8</f>
        <v>1</v>
      </c>
      <c r="J61" s="16" t="n">
        <f aca="false">Jul!H8</f>
        <v>1</v>
      </c>
      <c r="K61" s="16" t="n">
        <f aca="false">Jul!I8</f>
        <v>1</v>
      </c>
      <c r="L61" s="16" t="n">
        <f aca="false">Jul!J8</f>
        <v>1</v>
      </c>
      <c r="M61" s="16" t="n">
        <f aca="false">Jul!K8</f>
        <v>1</v>
      </c>
      <c r="N61" s="16" t="n">
        <f aca="false">Jul!L8</f>
        <v>1</v>
      </c>
    </row>
    <row r="62" customFormat="false" ht="12.75" hidden="false" customHeight="false" outlineLevel="0" collapsed="false">
      <c r="H62" s="19"/>
      <c r="I62" s="19"/>
      <c r="J62" s="19"/>
      <c r="K62" s="19"/>
      <c r="L62" s="19"/>
      <c r="M62" s="19"/>
      <c r="N62" s="19"/>
    </row>
    <row r="63" customFormat="false" ht="12.75" hidden="false" customHeight="false" outlineLevel="0" collapsed="false">
      <c r="B63" s="11" t="s">
        <v>28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customFormat="false" ht="12.75" hidden="false" customHeight="false" outlineLevel="0" collapsed="false">
      <c r="B64" s="12" t="s">
        <v>6</v>
      </c>
      <c r="C64" s="12"/>
      <c r="D64" s="12"/>
      <c r="E64" s="12" t="s">
        <v>7</v>
      </c>
      <c r="F64" s="12" t="s">
        <v>8</v>
      </c>
      <c r="G64" s="13"/>
      <c r="H64" s="14" t="s">
        <v>9</v>
      </c>
      <c r="I64" s="14"/>
      <c r="J64" s="14"/>
      <c r="K64" s="14"/>
      <c r="L64" s="14"/>
      <c r="M64" s="14"/>
      <c r="N64" s="14"/>
      <c r="O64" s="2" t="n">
        <v>45505</v>
      </c>
    </row>
    <row r="65" customFormat="false" ht="12.75" hidden="false" customHeight="false" outlineLevel="0" collapsed="false">
      <c r="B65" s="15" t="s">
        <v>10</v>
      </c>
      <c r="C65" s="15"/>
      <c r="D65" s="15"/>
      <c r="E65" s="16" t="n">
        <f aca="false">Ago!C6</f>
        <v>2</v>
      </c>
      <c r="F65" s="17" t="n">
        <f aca="false">IFERROR(E65/$E$9,"")</f>
        <v>1</v>
      </c>
      <c r="H65" s="14" t="s">
        <v>11</v>
      </c>
      <c r="I65" s="14" t="s">
        <v>12</v>
      </c>
      <c r="J65" s="14" t="s">
        <v>13</v>
      </c>
      <c r="K65" s="14" t="s">
        <v>14</v>
      </c>
      <c r="L65" s="14" t="s">
        <v>15</v>
      </c>
      <c r="M65" s="14" t="s">
        <v>16</v>
      </c>
      <c r="N65" s="14" t="s">
        <v>17</v>
      </c>
      <c r="O65" s="2" t="n">
        <v>45535</v>
      </c>
    </row>
    <row r="66" customFormat="false" ht="12.75" hidden="false" customHeight="false" outlineLevel="0" collapsed="false">
      <c r="B66" s="15" t="s">
        <v>18</v>
      </c>
      <c r="C66" s="15"/>
      <c r="D66" s="15"/>
      <c r="E66" s="16" t="n">
        <f aca="false">Ago!C7</f>
        <v>2</v>
      </c>
      <c r="F66" s="17" t="n">
        <f aca="false">IFERROR(E66/$E$9,"")</f>
        <v>1</v>
      </c>
      <c r="H66" s="16" t="n">
        <f aca="false">Ago!F7</f>
        <v>1</v>
      </c>
      <c r="I66" s="16" t="n">
        <f aca="false">Ago!G7</f>
        <v>1</v>
      </c>
      <c r="J66" s="16" t="n">
        <f aca="false">Ago!H7</f>
        <v>1</v>
      </c>
      <c r="K66" s="16" t="n">
        <f aca="false">Ago!I7</f>
        <v>1</v>
      </c>
      <c r="L66" s="16" t="n">
        <f aca="false">Ago!J7</f>
        <v>1</v>
      </c>
      <c r="M66" s="16" t="n">
        <f aca="false">Ago!K7</f>
        <v>1</v>
      </c>
      <c r="N66" s="16" t="n">
        <f aca="false">Ago!L7</f>
        <v>1</v>
      </c>
    </row>
    <row r="67" customFormat="false" ht="12.75" hidden="false" customHeight="false" outlineLevel="0" collapsed="false">
      <c r="B67" s="15" t="s">
        <v>19</v>
      </c>
      <c r="C67" s="15"/>
      <c r="D67" s="15"/>
      <c r="E67" s="16" t="n">
        <f aca="false">Ago!C8</f>
        <v>1</v>
      </c>
      <c r="F67" s="17" t="n">
        <f aca="false">IFERROR(E67/$E$9,"")</f>
        <v>0.5</v>
      </c>
      <c r="H67" s="12" t="s">
        <v>20</v>
      </c>
      <c r="I67" s="12"/>
      <c r="J67" s="12"/>
      <c r="K67" s="12"/>
      <c r="L67" s="12"/>
      <c r="M67" s="12"/>
      <c r="N67" s="12"/>
    </row>
    <row r="68" customFormat="false" ht="12.75" hidden="false" customHeight="false" outlineLevel="0" collapsed="false">
      <c r="H68" s="14" t="s">
        <v>11</v>
      </c>
      <c r="I68" s="14" t="s">
        <v>12</v>
      </c>
      <c r="J68" s="14" t="s">
        <v>13</v>
      </c>
      <c r="K68" s="14" t="s">
        <v>21</v>
      </c>
      <c r="L68" s="14" t="s">
        <v>15</v>
      </c>
      <c r="M68" s="14" t="s">
        <v>16</v>
      </c>
      <c r="N68" s="15" t="s">
        <v>17</v>
      </c>
    </row>
    <row r="69" customFormat="false" ht="12.75" hidden="false" customHeight="false" outlineLevel="0" collapsed="false">
      <c r="H69" s="16" t="n">
        <f aca="false">Ago!F8</f>
        <v>1</v>
      </c>
      <c r="I69" s="16" t="n">
        <f aca="false">Ago!G8</f>
        <v>1</v>
      </c>
      <c r="J69" s="16" t="n">
        <f aca="false">Ago!H8</f>
        <v>1</v>
      </c>
      <c r="K69" s="16" t="n">
        <f aca="false">Ago!I8</f>
        <v>1</v>
      </c>
      <c r="L69" s="16" t="n">
        <f aca="false">Ago!J8</f>
        <v>1</v>
      </c>
      <c r="M69" s="16" t="n">
        <f aca="false">Ago!K8</f>
        <v>1</v>
      </c>
      <c r="N69" s="16" t="n">
        <f aca="false">Ago!L8</f>
        <v>1</v>
      </c>
    </row>
    <row r="70" customFormat="false" ht="12.75" hidden="false" customHeight="false" outlineLevel="0" collapsed="false">
      <c r="H70" s="19"/>
      <c r="I70" s="19"/>
      <c r="J70" s="19"/>
      <c r="K70" s="19"/>
      <c r="L70" s="19"/>
      <c r="M70" s="19"/>
      <c r="N70" s="19"/>
    </row>
    <row r="71" customFormat="false" ht="12.75" hidden="false" customHeight="false" outlineLevel="0" collapsed="false">
      <c r="B71" s="11" t="s">
        <v>29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customFormat="false" ht="12.75" hidden="false" customHeight="false" outlineLevel="0" collapsed="false">
      <c r="B72" s="12" t="s">
        <v>6</v>
      </c>
      <c r="C72" s="12"/>
      <c r="D72" s="12"/>
      <c r="E72" s="12" t="s">
        <v>7</v>
      </c>
      <c r="F72" s="12" t="s">
        <v>8</v>
      </c>
      <c r="G72" s="13"/>
      <c r="H72" s="14" t="s">
        <v>9</v>
      </c>
      <c r="I72" s="14"/>
      <c r="J72" s="14"/>
      <c r="K72" s="14"/>
      <c r="L72" s="14"/>
      <c r="M72" s="14"/>
      <c r="N72" s="14"/>
      <c r="O72" s="2" t="n">
        <v>45536</v>
      </c>
    </row>
    <row r="73" customFormat="false" ht="12.75" hidden="false" customHeight="false" outlineLevel="0" collapsed="false">
      <c r="B73" s="15" t="s">
        <v>10</v>
      </c>
      <c r="C73" s="15"/>
      <c r="D73" s="15"/>
      <c r="E73" s="16" t="n">
        <f aca="false">Set!C6</f>
        <v>2</v>
      </c>
      <c r="F73" s="17" t="n">
        <f aca="false">IFERROR(E73/$E$9,"")</f>
        <v>1</v>
      </c>
      <c r="H73" s="14" t="s">
        <v>11</v>
      </c>
      <c r="I73" s="14" t="s">
        <v>12</v>
      </c>
      <c r="J73" s="14" t="s">
        <v>13</v>
      </c>
      <c r="K73" s="14" t="s">
        <v>14</v>
      </c>
      <c r="L73" s="14" t="s">
        <v>15</v>
      </c>
      <c r="M73" s="14" t="s">
        <v>16</v>
      </c>
      <c r="N73" s="14" t="s">
        <v>17</v>
      </c>
      <c r="O73" s="2" t="n">
        <v>45565</v>
      </c>
    </row>
    <row r="74" customFormat="false" ht="12.75" hidden="false" customHeight="false" outlineLevel="0" collapsed="false">
      <c r="B74" s="15" t="s">
        <v>18</v>
      </c>
      <c r="C74" s="15"/>
      <c r="D74" s="15"/>
      <c r="E74" s="16" t="n">
        <f aca="false">Set!C7</f>
        <v>2</v>
      </c>
      <c r="F74" s="17" t="n">
        <f aca="false">IFERROR(E74/$E$9,"")</f>
        <v>1</v>
      </c>
      <c r="H74" s="16" t="n">
        <f aca="false">Set!F7</f>
        <v>1</v>
      </c>
      <c r="I74" s="16" t="n">
        <f aca="false">Set!G7</f>
        <v>1</v>
      </c>
      <c r="J74" s="16" t="n">
        <f aca="false">Set!H7</f>
        <v>1</v>
      </c>
      <c r="K74" s="16" t="n">
        <f aca="false">Set!I7</f>
        <v>1</v>
      </c>
      <c r="L74" s="16" t="n">
        <f aca="false">Set!J7</f>
        <v>1</v>
      </c>
      <c r="M74" s="16" t="n">
        <f aca="false">Set!K7</f>
        <v>1</v>
      </c>
      <c r="N74" s="16" t="n">
        <f aca="false">Set!L7</f>
        <v>1</v>
      </c>
    </row>
    <row r="75" s="1" customFormat="true" ht="12.75" hidden="false" customHeight="false" outlineLevel="0" collapsed="false">
      <c r="B75" s="15" t="s">
        <v>19</v>
      </c>
      <c r="C75" s="15"/>
      <c r="D75" s="15"/>
      <c r="E75" s="16" t="n">
        <f aca="false">Set!C8</f>
        <v>1</v>
      </c>
      <c r="F75" s="17" t="n">
        <f aca="false">IFERROR(E75/$E$9,"")</f>
        <v>0.5</v>
      </c>
      <c r="H75" s="12" t="s">
        <v>20</v>
      </c>
      <c r="I75" s="12"/>
      <c r="J75" s="12"/>
      <c r="K75" s="12"/>
      <c r="L75" s="12"/>
      <c r="M75" s="12"/>
      <c r="N75" s="12"/>
    </row>
    <row r="76" s="1" customFormat="true" ht="12.75" hidden="false" customHeight="false" outlineLevel="0" collapsed="false">
      <c r="H76" s="14" t="s">
        <v>11</v>
      </c>
      <c r="I76" s="14" t="s">
        <v>12</v>
      </c>
      <c r="J76" s="14" t="s">
        <v>13</v>
      </c>
      <c r="K76" s="14" t="s">
        <v>21</v>
      </c>
      <c r="L76" s="14" t="s">
        <v>15</v>
      </c>
      <c r="M76" s="14" t="s">
        <v>16</v>
      </c>
      <c r="N76" s="15" t="s">
        <v>17</v>
      </c>
    </row>
    <row r="77" customFormat="false" ht="12.75" hidden="false" customHeight="false" outlineLevel="0" collapsed="false">
      <c r="H77" s="16" t="n">
        <f aca="false">Set!F8</f>
        <v>1</v>
      </c>
      <c r="I77" s="16" t="n">
        <f aca="false">Set!G8</f>
        <v>1</v>
      </c>
      <c r="J77" s="16" t="n">
        <f aca="false">Set!H8</f>
        <v>1</v>
      </c>
      <c r="K77" s="16" t="n">
        <f aca="false">Set!I8</f>
        <v>1</v>
      </c>
      <c r="L77" s="16" t="n">
        <f aca="false">Set!J8</f>
        <v>1</v>
      </c>
      <c r="M77" s="16" t="n">
        <f aca="false">Set!K8</f>
        <v>1</v>
      </c>
      <c r="N77" s="16" t="n">
        <f aca="false">Set!L8</f>
        <v>1</v>
      </c>
    </row>
    <row r="78" customFormat="false" ht="12.75" hidden="false" customHeight="false" outlineLevel="0" collapsed="false">
      <c r="H78" s="19"/>
      <c r="I78" s="19"/>
      <c r="J78" s="19"/>
      <c r="K78" s="19"/>
      <c r="L78" s="19"/>
      <c r="M78" s="19"/>
      <c r="N78" s="19"/>
    </row>
    <row r="79" customFormat="false" ht="12.75" hidden="false" customHeight="false" outlineLevel="0" collapsed="false">
      <c r="B79" s="11" t="s">
        <v>30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customFormat="false" ht="12.75" hidden="false" customHeight="false" outlineLevel="0" collapsed="false">
      <c r="B80" s="12" t="s">
        <v>6</v>
      </c>
      <c r="C80" s="12"/>
      <c r="D80" s="12"/>
      <c r="E80" s="12" t="s">
        <v>7</v>
      </c>
      <c r="F80" s="12" t="s">
        <v>8</v>
      </c>
      <c r="G80" s="13"/>
      <c r="H80" s="14" t="s">
        <v>9</v>
      </c>
      <c r="I80" s="14"/>
      <c r="J80" s="14"/>
      <c r="K80" s="14"/>
      <c r="L80" s="14"/>
      <c r="M80" s="14"/>
      <c r="N80" s="14"/>
      <c r="O80" s="2" t="n">
        <v>45566</v>
      </c>
    </row>
    <row r="81" customFormat="false" ht="12.75" hidden="false" customHeight="false" outlineLevel="0" collapsed="false">
      <c r="B81" s="15" t="s">
        <v>10</v>
      </c>
      <c r="C81" s="15"/>
      <c r="D81" s="15"/>
      <c r="E81" s="16" t="n">
        <f aca="false">Out!C6</f>
        <v>2</v>
      </c>
      <c r="F81" s="17" t="n">
        <f aca="false">IFERROR(E81/$E$9,"")</f>
        <v>1</v>
      </c>
      <c r="H81" s="14" t="s">
        <v>11</v>
      </c>
      <c r="I81" s="14" t="s">
        <v>12</v>
      </c>
      <c r="J81" s="14" t="s">
        <v>13</v>
      </c>
      <c r="K81" s="14" t="s">
        <v>14</v>
      </c>
      <c r="L81" s="14" t="s">
        <v>15</v>
      </c>
      <c r="M81" s="14" t="s">
        <v>16</v>
      </c>
      <c r="N81" s="14" t="s">
        <v>17</v>
      </c>
      <c r="O81" s="2" t="n">
        <v>45596</v>
      </c>
    </row>
    <row r="82" s="1" customFormat="true" ht="12.75" hidden="false" customHeight="false" outlineLevel="0" collapsed="false">
      <c r="B82" s="15" t="s">
        <v>18</v>
      </c>
      <c r="C82" s="15"/>
      <c r="D82" s="15"/>
      <c r="E82" s="16" t="n">
        <f aca="false">Out!C7</f>
        <v>2</v>
      </c>
      <c r="F82" s="17" t="n">
        <f aca="false">IFERROR(E82/$E$9,"")</f>
        <v>1</v>
      </c>
      <c r="H82" s="16" t="n">
        <f aca="false">Out!F7</f>
        <v>1</v>
      </c>
      <c r="I82" s="16" t="n">
        <f aca="false">Out!G7</f>
        <v>1</v>
      </c>
      <c r="J82" s="16" t="n">
        <f aca="false">Out!H7</f>
        <v>1</v>
      </c>
      <c r="K82" s="16" t="n">
        <f aca="false">Out!I7</f>
        <v>1</v>
      </c>
      <c r="L82" s="16" t="n">
        <f aca="false">Out!J7</f>
        <v>1</v>
      </c>
      <c r="M82" s="16" t="n">
        <f aca="false">Out!K7</f>
        <v>1</v>
      </c>
      <c r="N82" s="16" t="n">
        <f aca="false">Out!L7</f>
        <v>1</v>
      </c>
    </row>
    <row r="83" s="1" customFormat="true" ht="12.75" hidden="false" customHeight="false" outlineLevel="0" collapsed="false">
      <c r="B83" s="15" t="s">
        <v>19</v>
      </c>
      <c r="C83" s="15"/>
      <c r="D83" s="15"/>
      <c r="E83" s="16" t="n">
        <f aca="false">Out!C8</f>
        <v>1</v>
      </c>
      <c r="F83" s="17" t="n">
        <f aca="false">IFERROR(E83/$E$9,"")</f>
        <v>0.5</v>
      </c>
      <c r="H83" s="12" t="s">
        <v>20</v>
      </c>
      <c r="I83" s="12"/>
      <c r="J83" s="12"/>
      <c r="K83" s="12"/>
      <c r="L83" s="12"/>
      <c r="M83" s="12"/>
      <c r="N83" s="12"/>
    </row>
    <row r="84" customFormat="false" ht="12.75" hidden="false" customHeight="false" outlineLevel="0" collapsed="false">
      <c r="H84" s="14" t="s">
        <v>11</v>
      </c>
      <c r="I84" s="14" t="s">
        <v>12</v>
      </c>
      <c r="J84" s="14" t="s">
        <v>13</v>
      </c>
      <c r="K84" s="14" t="s">
        <v>21</v>
      </c>
      <c r="L84" s="14" t="s">
        <v>15</v>
      </c>
      <c r="M84" s="14" t="s">
        <v>16</v>
      </c>
      <c r="N84" s="15" t="s">
        <v>17</v>
      </c>
    </row>
    <row r="85" customFormat="false" ht="12.75" hidden="false" customHeight="false" outlineLevel="0" collapsed="false">
      <c r="H85" s="16" t="n">
        <f aca="false">Out!F8</f>
        <v>1</v>
      </c>
      <c r="I85" s="16" t="n">
        <f aca="false">Out!G8</f>
        <v>1</v>
      </c>
      <c r="J85" s="16" t="n">
        <f aca="false">Out!H8</f>
        <v>1</v>
      </c>
      <c r="K85" s="16" t="n">
        <f aca="false">Out!I8</f>
        <v>1</v>
      </c>
      <c r="L85" s="16" t="n">
        <f aca="false">Out!J8</f>
        <v>1</v>
      </c>
      <c r="M85" s="16" t="n">
        <f aca="false">Out!K8</f>
        <v>1</v>
      </c>
      <c r="N85" s="16" t="n">
        <f aca="false">Out!L8</f>
        <v>1</v>
      </c>
    </row>
    <row r="86" customFormat="false" ht="12.75" hidden="false" customHeight="false" outlineLevel="0" collapsed="false">
      <c r="H86" s="19"/>
      <c r="I86" s="19"/>
      <c r="J86" s="19"/>
      <c r="K86" s="19"/>
      <c r="L86" s="19"/>
      <c r="M86" s="19"/>
      <c r="N86" s="19"/>
    </row>
    <row r="87" s="1" customFormat="true" ht="12.75" hidden="false" customHeight="false" outlineLevel="0" collapsed="false">
      <c r="B87" s="11" t="s">
        <v>31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customFormat="false" ht="12.75" hidden="false" customHeight="false" outlineLevel="0" collapsed="false">
      <c r="B88" s="12" t="s">
        <v>6</v>
      </c>
      <c r="C88" s="12"/>
      <c r="D88" s="12"/>
      <c r="E88" s="12" t="s">
        <v>7</v>
      </c>
      <c r="F88" s="12" t="s">
        <v>8</v>
      </c>
      <c r="G88" s="13"/>
      <c r="H88" s="14" t="s">
        <v>9</v>
      </c>
      <c r="I88" s="14"/>
      <c r="J88" s="14"/>
      <c r="K88" s="14"/>
      <c r="L88" s="14"/>
      <c r="M88" s="14"/>
      <c r="N88" s="14"/>
      <c r="O88" s="2" t="n">
        <v>45597</v>
      </c>
    </row>
    <row r="89" customFormat="false" ht="12.75" hidden="false" customHeight="false" outlineLevel="0" collapsed="false">
      <c r="B89" s="15" t="s">
        <v>10</v>
      </c>
      <c r="C89" s="15"/>
      <c r="D89" s="15"/>
      <c r="E89" s="16" t="n">
        <f aca="false">Nov!C6</f>
        <v>2</v>
      </c>
      <c r="F89" s="17" t="n">
        <f aca="false">IFERROR(E89/$E$9,"")</f>
        <v>1</v>
      </c>
      <c r="H89" s="14" t="s">
        <v>11</v>
      </c>
      <c r="I89" s="14" t="s">
        <v>12</v>
      </c>
      <c r="J89" s="14" t="s">
        <v>13</v>
      </c>
      <c r="K89" s="14" t="s">
        <v>14</v>
      </c>
      <c r="L89" s="14" t="s">
        <v>15</v>
      </c>
      <c r="M89" s="14" t="s">
        <v>16</v>
      </c>
      <c r="N89" s="14" t="s">
        <v>17</v>
      </c>
      <c r="O89" s="2" t="n">
        <v>45626</v>
      </c>
    </row>
    <row r="90" s="1" customFormat="true" ht="12.75" hidden="false" customHeight="false" outlineLevel="0" collapsed="false">
      <c r="B90" s="15" t="s">
        <v>18</v>
      </c>
      <c r="C90" s="15"/>
      <c r="D90" s="15"/>
      <c r="E90" s="16" t="n">
        <f aca="false">Nov!C7</f>
        <v>2</v>
      </c>
      <c r="F90" s="17" t="n">
        <f aca="false">IFERROR(E90/$E$9,"")</f>
        <v>1</v>
      </c>
      <c r="H90" s="16" t="n">
        <f aca="false">Nov!F7</f>
        <v>1</v>
      </c>
      <c r="I90" s="16" t="n">
        <f aca="false">Nov!G7</f>
        <v>1</v>
      </c>
      <c r="J90" s="16" t="n">
        <f aca="false">Nov!H7</f>
        <v>1</v>
      </c>
      <c r="K90" s="16" t="n">
        <f aca="false">Nov!I7</f>
        <v>1</v>
      </c>
      <c r="L90" s="16" t="n">
        <f aca="false">Nov!J7</f>
        <v>1</v>
      </c>
      <c r="M90" s="16" t="n">
        <f aca="false">Nov!K7</f>
        <v>1</v>
      </c>
      <c r="N90" s="16" t="n">
        <f aca="false">Nov!L7</f>
        <v>1</v>
      </c>
    </row>
    <row r="91" s="1" customFormat="true" ht="12.75" hidden="false" customHeight="false" outlineLevel="0" collapsed="false">
      <c r="B91" s="15" t="s">
        <v>19</v>
      </c>
      <c r="C91" s="15"/>
      <c r="D91" s="15"/>
      <c r="E91" s="16" t="n">
        <f aca="false">Nov!C8</f>
        <v>1</v>
      </c>
      <c r="F91" s="17" t="n">
        <f aca="false">IFERROR(E91/$E$9,"")</f>
        <v>0.5</v>
      </c>
      <c r="H91" s="12" t="s">
        <v>20</v>
      </c>
      <c r="I91" s="12"/>
      <c r="J91" s="12"/>
      <c r="K91" s="12"/>
      <c r="L91" s="12"/>
      <c r="M91" s="12"/>
      <c r="N91" s="12"/>
    </row>
    <row r="92" s="1" customFormat="true" ht="12.75" hidden="false" customHeight="false" outlineLevel="0" collapsed="false">
      <c r="H92" s="14" t="s">
        <v>11</v>
      </c>
      <c r="I92" s="14" t="s">
        <v>12</v>
      </c>
      <c r="J92" s="14" t="s">
        <v>13</v>
      </c>
      <c r="K92" s="14" t="s">
        <v>21</v>
      </c>
      <c r="L92" s="14" t="s">
        <v>15</v>
      </c>
      <c r="M92" s="14" t="s">
        <v>16</v>
      </c>
      <c r="N92" s="15" t="s">
        <v>17</v>
      </c>
    </row>
    <row r="93" customFormat="false" ht="12.75" hidden="false" customHeight="false" outlineLevel="0" collapsed="false">
      <c r="H93" s="16" t="n">
        <f aca="false">Nov!F8</f>
        <v>1</v>
      </c>
      <c r="I93" s="16" t="n">
        <f aca="false">Nov!G8</f>
        <v>1</v>
      </c>
      <c r="J93" s="16" t="n">
        <f aca="false">Nov!H8</f>
        <v>1</v>
      </c>
      <c r="K93" s="16" t="n">
        <f aca="false">Nov!I8</f>
        <v>1</v>
      </c>
      <c r="L93" s="16" t="n">
        <f aca="false">Nov!J8</f>
        <v>1</v>
      </c>
      <c r="M93" s="16" t="n">
        <f aca="false">Nov!K8</f>
        <v>1</v>
      </c>
      <c r="N93" s="16" t="n">
        <f aca="false">Nov!L8</f>
        <v>1</v>
      </c>
    </row>
    <row r="94" customFormat="false" ht="12.75" hidden="false" customHeight="false" outlineLevel="0" collapsed="false">
      <c r="H94" s="19"/>
      <c r="I94" s="19"/>
      <c r="J94" s="19"/>
      <c r="K94" s="19"/>
      <c r="L94" s="19"/>
      <c r="M94" s="19"/>
      <c r="N94" s="19"/>
    </row>
    <row r="95" customFormat="false" ht="12.75" hidden="false" customHeight="false" outlineLevel="0" collapsed="false">
      <c r="B95" s="11" t="s">
        <v>32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customFormat="false" ht="12.75" hidden="false" customHeight="false" outlineLevel="0" collapsed="false">
      <c r="B96" s="12" t="s">
        <v>6</v>
      </c>
      <c r="C96" s="12"/>
      <c r="D96" s="12"/>
      <c r="E96" s="12" t="s">
        <v>7</v>
      </c>
      <c r="F96" s="12" t="s">
        <v>8</v>
      </c>
      <c r="G96" s="13"/>
      <c r="H96" s="14" t="s">
        <v>9</v>
      </c>
      <c r="I96" s="14"/>
      <c r="J96" s="14"/>
      <c r="K96" s="14"/>
      <c r="L96" s="14"/>
      <c r="M96" s="14"/>
      <c r="N96" s="14"/>
      <c r="O96" s="2" t="n">
        <v>45627</v>
      </c>
    </row>
    <row r="97" customFormat="false" ht="12.75" hidden="false" customHeight="false" outlineLevel="0" collapsed="false">
      <c r="B97" s="15" t="s">
        <v>10</v>
      </c>
      <c r="C97" s="15"/>
      <c r="D97" s="15"/>
      <c r="E97" s="16" t="n">
        <f aca="false">Dez!C6</f>
        <v>2</v>
      </c>
      <c r="F97" s="17" t="n">
        <f aca="false">IFERROR(E97/$E$9,"")</f>
        <v>1</v>
      </c>
      <c r="H97" s="14" t="s">
        <v>11</v>
      </c>
      <c r="I97" s="14" t="s">
        <v>12</v>
      </c>
      <c r="J97" s="14" t="s">
        <v>13</v>
      </c>
      <c r="K97" s="14" t="s">
        <v>14</v>
      </c>
      <c r="L97" s="14" t="s">
        <v>15</v>
      </c>
      <c r="M97" s="14" t="s">
        <v>16</v>
      </c>
      <c r="N97" s="14" t="s">
        <v>17</v>
      </c>
      <c r="O97" s="2" t="n">
        <v>45657</v>
      </c>
    </row>
    <row r="98" customFormat="false" ht="12.75" hidden="false" customHeight="false" outlineLevel="0" collapsed="false">
      <c r="B98" s="15" t="s">
        <v>18</v>
      </c>
      <c r="C98" s="15"/>
      <c r="D98" s="15"/>
      <c r="E98" s="16" t="n">
        <f aca="false">Dez!C7</f>
        <v>2</v>
      </c>
      <c r="F98" s="17" t="n">
        <f aca="false">IFERROR(E98/$E$9,"")</f>
        <v>1</v>
      </c>
      <c r="H98" s="16" t="n">
        <f aca="false">Dez!F7</f>
        <v>1</v>
      </c>
      <c r="I98" s="16" t="n">
        <f aca="false">Dez!G7</f>
        <v>1</v>
      </c>
      <c r="J98" s="16" t="n">
        <f aca="false">Dez!H7</f>
        <v>1</v>
      </c>
      <c r="K98" s="16" t="n">
        <f aca="false">Dez!I7</f>
        <v>1</v>
      </c>
      <c r="L98" s="16" t="n">
        <f aca="false">Dez!J7</f>
        <v>1</v>
      </c>
      <c r="M98" s="16" t="n">
        <f aca="false">Dez!K7</f>
        <v>1</v>
      </c>
      <c r="N98" s="16" t="n">
        <f aca="false">Dez!L7</f>
        <v>1</v>
      </c>
    </row>
    <row r="99" customFormat="false" ht="12.75" hidden="false" customHeight="false" outlineLevel="0" collapsed="false">
      <c r="B99" s="15" t="s">
        <v>19</v>
      </c>
      <c r="C99" s="15"/>
      <c r="D99" s="15"/>
      <c r="E99" s="16" t="n">
        <f aca="false">Dez!C8</f>
        <v>1</v>
      </c>
      <c r="F99" s="17" t="n">
        <f aca="false">IFERROR(E99/$E$9,"")</f>
        <v>0.5</v>
      </c>
      <c r="H99" s="12" t="s">
        <v>20</v>
      </c>
      <c r="I99" s="12"/>
      <c r="J99" s="12"/>
      <c r="K99" s="12"/>
      <c r="L99" s="12"/>
      <c r="M99" s="12"/>
      <c r="N99" s="12"/>
    </row>
    <row r="100" customFormat="false" ht="12.75" hidden="false" customHeight="false" outlineLevel="0" collapsed="false">
      <c r="H100" s="14" t="s">
        <v>11</v>
      </c>
      <c r="I100" s="14" t="s">
        <v>12</v>
      </c>
      <c r="J100" s="14" t="s">
        <v>13</v>
      </c>
      <c r="K100" s="14" t="s">
        <v>21</v>
      </c>
      <c r="L100" s="14" t="s">
        <v>15</v>
      </c>
      <c r="M100" s="14" t="s">
        <v>16</v>
      </c>
      <c r="N100" s="15" t="s">
        <v>17</v>
      </c>
    </row>
    <row r="101" customFormat="false" ht="12.75" hidden="false" customHeight="false" outlineLevel="0" collapsed="false">
      <c r="H101" s="16" t="n">
        <f aca="false">Dez!F8</f>
        <v>1</v>
      </c>
      <c r="I101" s="16" t="n">
        <f aca="false">Dez!G8</f>
        <v>1</v>
      </c>
      <c r="J101" s="16" t="n">
        <f aca="false">Dez!H8</f>
        <v>1</v>
      </c>
      <c r="K101" s="16" t="n">
        <f aca="false">Dez!I8</f>
        <v>1</v>
      </c>
      <c r="L101" s="16" t="n">
        <f aca="false">Dez!J8</f>
        <v>1</v>
      </c>
      <c r="M101" s="16" t="n">
        <f aca="false">Dez!K8</f>
        <v>1</v>
      </c>
      <c r="N101" s="16" t="n">
        <f aca="false">Dez!L8</f>
        <v>1</v>
      </c>
    </row>
  </sheetData>
  <mergeCells count="89">
    <mergeCell ref="B1:C4"/>
    <mergeCell ref="D1:L4"/>
    <mergeCell ref="N1:N2"/>
    <mergeCell ref="M3:N3"/>
    <mergeCell ref="M4:N4"/>
    <mergeCell ref="B7:N7"/>
    <mergeCell ref="B8:D8"/>
    <mergeCell ref="H8:N8"/>
    <mergeCell ref="B9:D9"/>
    <mergeCell ref="B10:D10"/>
    <mergeCell ref="B11:D11"/>
    <mergeCell ref="H11:N11"/>
    <mergeCell ref="B15:N15"/>
    <mergeCell ref="B16:D16"/>
    <mergeCell ref="H16:N16"/>
    <mergeCell ref="B17:D17"/>
    <mergeCell ref="B18:D18"/>
    <mergeCell ref="B19:D19"/>
    <mergeCell ref="H19:N19"/>
    <mergeCell ref="B23:N23"/>
    <mergeCell ref="B24:D24"/>
    <mergeCell ref="H24:N24"/>
    <mergeCell ref="B25:D25"/>
    <mergeCell ref="B26:D26"/>
    <mergeCell ref="B27:D27"/>
    <mergeCell ref="H27:N27"/>
    <mergeCell ref="B31:N31"/>
    <mergeCell ref="B32:D32"/>
    <mergeCell ref="H32:N32"/>
    <mergeCell ref="B33:D33"/>
    <mergeCell ref="B34:D34"/>
    <mergeCell ref="B35:D35"/>
    <mergeCell ref="H35:N35"/>
    <mergeCell ref="B39:N39"/>
    <mergeCell ref="B40:D40"/>
    <mergeCell ref="H40:N40"/>
    <mergeCell ref="B41:D41"/>
    <mergeCell ref="B42:D42"/>
    <mergeCell ref="B43:D43"/>
    <mergeCell ref="H43:N43"/>
    <mergeCell ref="B47:N47"/>
    <mergeCell ref="B48:D48"/>
    <mergeCell ref="H48:N48"/>
    <mergeCell ref="B49:D49"/>
    <mergeCell ref="B50:D50"/>
    <mergeCell ref="B51:D51"/>
    <mergeCell ref="H51:N51"/>
    <mergeCell ref="B55:N55"/>
    <mergeCell ref="B56:D56"/>
    <mergeCell ref="H56:N56"/>
    <mergeCell ref="B57:D57"/>
    <mergeCell ref="B58:D58"/>
    <mergeCell ref="B59:D59"/>
    <mergeCell ref="H59:N59"/>
    <mergeCell ref="B63:N63"/>
    <mergeCell ref="B64:D64"/>
    <mergeCell ref="H64:N64"/>
    <mergeCell ref="B65:D65"/>
    <mergeCell ref="B66:D66"/>
    <mergeCell ref="B67:D67"/>
    <mergeCell ref="H67:N67"/>
    <mergeCell ref="B71:N71"/>
    <mergeCell ref="B72:D72"/>
    <mergeCell ref="H72:N72"/>
    <mergeCell ref="B73:D73"/>
    <mergeCell ref="B74:D74"/>
    <mergeCell ref="B75:D75"/>
    <mergeCell ref="H75:N75"/>
    <mergeCell ref="B79:N79"/>
    <mergeCell ref="B80:D80"/>
    <mergeCell ref="H80:N80"/>
    <mergeCell ref="B81:D81"/>
    <mergeCell ref="B82:D82"/>
    <mergeCell ref="B83:D83"/>
    <mergeCell ref="H83:N83"/>
    <mergeCell ref="B87:N87"/>
    <mergeCell ref="B88:D88"/>
    <mergeCell ref="H88:N88"/>
    <mergeCell ref="B89:D89"/>
    <mergeCell ref="B90:D90"/>
    <mergeCell ref="B91:D91"/>
    <mergeCell ref="H91:N91"/>
    <mergeCell ref="B95:N95"/>
    <mergeCell ref="B96:D96"/>
    <mergeCell ref="H96:N96"/>
    <mergeCell ref="B97:D97"/>
    <mergeCell ref="B98:D98"/>
    <mergeCell ref="B99:D99"/>
    <mergeCell ref="H99:N9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M3" activeCellId="0" sqref="M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62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45505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45535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7" activeCellId="0" sqref="N7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63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45536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45565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M3" activeCellId="0" sqref="M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64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45566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45596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M3" activeCellId="0" sqref="M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65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45597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45626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M3" activeCellId="0" sqref="M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66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45627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45657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4" activeCellId="0" sqref="H14"/>
    </sheetView>
  </sheetViews>
  <sheetFormatPr defaultColWidth="8.59765625" defaultRowHeight="14.25" zeroHeight="false" outlineLevelRow="0" outlineLevelCol="0"/>
  <cols>
    <col collapsed="false" customWidth="true" hidden="false" outlineLevel="0" max="2" min="2" style="3" width="12.67"/>
    <col collapsed="false" customWidth="true" hidden="false" outlineLevel="0" max="3" min="3" style="3" width="10.89"/>
  </cols>
  <sheetData>
    <row r="2" customFormat="false" ht="14.25" hidden="false" customHeight="false" outlineLevel="0" collapsed="false">
      <c r="B2" s="22" t="s">
        <v>33</v>
      </c>
      <c r="C2" s="22" t="s">
        <v>34</v>
      </c>
    </row>
    <row r="3" customFormat="false" ht="14.25" hidden="false" customHeight="false" outlineLevel="0" collapsed="false">
      <c r="B3" s="3" t="s">
        <v>35</v>
      </c>
      <c r="C3" s="3" t="s">
        <v>9</v>
      </c>
    </row>
    <row r="4" customFormat="false" ht="14.25" hidden="false" customHeight="false" outlineLevel="0" collapsed="false">
      <c r="B4" s="3" t="s">
        <v>36</v>
      </c>
      <c r="C4" s="3" t="s">
        <v>20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2" activeCellId="0" sqref="N22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5.11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37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45292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45322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7" activeCellId="0" sqref="F7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56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45323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45351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M3" activeCellId="0" sqref="M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57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45352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45382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M3" activeCellId="0" sqref="M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58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45383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45412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M3" activeCellId="0" sqref="M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59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45413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45443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M3" activeCellId="0" sqref="M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60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45444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45473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M3" activeCellId="0" sqref="M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2.06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9.33"/>
    <col collapsed="false" customWidth="true" hidden="false" outlineLevel="0" max="6" min="6" style="1" width="10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61</v>
      </c>
    </row>
    <row r="2" s="3" customFormat="true" ht="15" hidden="false" customHeight="true" outlineLevel="0" collapsed="false">
      <c r="A2" s="1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6" customFormat="false" ht="13.8" hidden="false" customHeight="false" outlineLevel="0" collapsed="false">
      <c r="B6" s="15" t="s">
        <v>38</v>
      </c>
      <c r="C6" s="16" t="n">
        <f aca="false">COUNTA(C13:C1048576)</f>
        <v>2</v>
      </c>
      <c r="E6" s="15" t="s">
        <v>34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5" t="s">
        <v>45</v>
      </c>
      <c r="M6" s="0"/>
      <c r="N6" s="23"/>
    </row>
    <row r="7" customFormat="false" ht="13.8" hidden="false" customHeight="false" outlineLevel="0" collapsed="false">
      <c r="B7" s="15" t="s">
        <v>46</v>
      </c>
      <c r="C7" s="16" t="n">
        <f aca="false">COUNT(B:B)</f>
        <v>2</v>
      </c>
      <c r="E7" s="15" t="s">
        <v>47</v>
      </c>
      <c r="F7" s="16" t="n">
        <f aca="false">COUNTIF(H:H,"Positivo")</f>
        <v>1</v>
      </c>
      <c r="G7" s="16" t="n">
        <f aca="false">COUNTIF(I:I,"Positivo")</f>
        <v>1</v>
      </c>
      <c r="H7" s="16" t="n">
        <f aca="false">COUNTIF(J:J,"Positivo")</f>
        <v>1</v>
      </c>
      <c r="I7" s="16" t="n">
        <f aca="false">COUNTIF(K:K,"Positivo")</f>
        <v>1</v>
      </c>
      <c r="J7" s="16" t="n">
        <f aca="false">COUNTIF(L:L,"Positivo")</f>
        <v>1</v>
      </c>
      <c r="K7" s="16" t="n">
        <f aca="false">COUNTIF(M:M,"Positivo")</f>
        <v>1</v>
      </c>
      <c r="L7" s="16" t="n">
        <f aca="false">COUNTIF(N:N,"Positivo")</f>
        <v>1</v>
      </c>
      <c r="M7" s="0"/>
      <c r="N7" s="24" t="n">
        <v>45474</v>
      </c>
    </row>
    <row r="8" customFormat="false" ht="13.8" hidden="false" customHeight="false" outlineLevel="0" collapsed="false">
      <c r="B8" s="15" t="s">
        <v>48</v>
      </c>
      <c r="C8" s="16" t="n">
        <f aca="false">COUNTIF(G:G,"Sim")</f>
        <v>1</v>
      </c>
      <c r="E8" s="15" t="s">
        <v>49</v>
      </c>
      <c r="F8" s="16" t="n">
        <f aca="false">COUNTIF(H:H,"Negativo")</f>
        <v>1</v>
      </c>
      <c r="G8" s="16" t="n">
        <f aca="false">COUNTIF(I:I,"Negativo")</f>
        <v>1</v>
      </c>
      <c r="H8" s="16" t="n">
        <f aca="false">COUNTIF(J:J,"Negativo")</f>
        <v>1</v>
      </c>
      <c r="I8" s="16" t="n">
        <f aca="false">COUNTIF(K:K,"Negativo")</f>
        <v>1</v>
      </c>
      <c r="J8" s="16" t="n">
        <f aca="false">COUNTIF(L:L,"Negativo")</f>
        <v>1</v>
      </c>
      <c r="K8" s="16" t="n">
        <f aca="false">COUNTIF(M:M,"Negativo")</f>
        <v>1</v>
      </c>
      <c r="L8" s="16" t="n">
        <f aca="false">COUNTIF(N:N,"Negativo")</f>
        <v>1</v>
      </c>
      <c r="M8" s="0"/>
      <c r="N8" s="24" t="n">
        <v>45504</v>
      </c>
    </row>
    <row r="11" customFormat="false" ht="13.4" hidden="false" customHeight="true" outlineLevel="0" collapsed="false">
      <c r="B11" s="25" t="s">
        <v>50</v>
      </c>
      <c r="C11" s="25"/>
      <c r="D11" s="25"/>
      <c r="E11" s="25"/>
      <c r="F11" s="25"/>
      <c r="G11" s="25" t="s">
        <v>34</v>
      </c>
      <c r="H11" s="25"/>
      <c r="I11" s="25"/>
      <c r="J11" s="25"/>
      <c r="K11" s="25"/>
      <c r="L11" s="25"/>
      <c r="M11" s="25"/>
      <c r="N11" s="25"/>
    </row>
    <row r="12" customFormat="false" ht="12.75" hidden="false" customHeight="false" outlineLevel="0" collapsed="false">
      <c r="B12" s="25" t="s">
        <v>51</v>
      </c>
      <c r="C12" s="26" t="s">
        <v>52</v>
      </c>
      <c r="D12" s="26" t="s">
        <v>53</v>
      </c>
      <c r="E12" s="25" t="s">
        <v>54</v>
      </c>
      <c r="F12" s="25" t="s">
        <v>38</v>
      </c>
      <c r="G12" s="25" t="s">
        <v>33</v>
      </c>
      <c r="H12" s="25" t="str">
        <f aca="false">F6</f>
        <v>Atendimento</v>
      </c>
      <c r="I12" s="25" t="str">
        <f aca="false">G6</f>
        <v>Hotel</v>
      </c>
      <c r="J12" s="25" t="str">
        <f aca="false">H6</f>
        <v>Experiência</v>
      </c>
      <c r="K12" s="25" t="str">
        <f aca="false">I6</f>
        <v>Acomodação</v>
      </c>
      <c r="L12" s="25" t="str">
        <f aca="false">J6</f>
        <v>Design</v>
      </c>
      <c r="M12" s="25" t="str">
        <f aca="false">K6</f>
        <v>Café da manhã</v>
      </c>
      <c r="N12" s="25" t="str">
        <f aca="false">L6</f>
        <v>Restaurante</v>
      </c>
    </row>
    <row r="13" customFormat="false" ht="12.75" hidden="false" customHeight="false" outlineLevel="0" collapsed="false">
      <c r="B13" s="27" t="n">
        <v>45722</v>
      </c>
      <c r="C13" s="28" t="s">
        <v>55</v>
      </c>
      <c r="D13" s="28" t="n">
        <v>5551999142035</v>
      </c>
      <c r="E13" s="28" t="n">
        <v>215</v>
      </c>
      <c r="F13" s="27" t="n">
        <v>45723</v>
      </c>
      <c r="G13" s="28" t="s">
        <v>35</v>
      </c>
      <c r="H13" s="28" t="s">
        <v>9</v>
      </c>
      <c r="I13" s="28" t="s">
        <v>9</v>
      </c>
      <c r="J13" s="28" t="s">
        <v>9</v>
      </c>
      <c r="K13" s="28" t="s">
        <v>9</v>
      </c>
      <c r="L13" s="28" t="s">
        <v>9</v>
      </c>
      <c r="M13" s="28" t="s">
        <v>9</v>
      </c>
      <c r="N13" s="28" t="s">
        <v>9</v>
      </c>
    </row>
    <row r="14" customFormat="false" ht="12.75" hidden="false" customHeight="false" outlineLevel="0" collapsed="false">
      <c r="B14" s="27" t="n">
        <v>45722</v>
      </c>
      <c r="C14" s="28" t="s">
        <v>55</v>
      </c>
      <c r="D14" s="28" t="n">
        <v>5551999142035</v>
      </c>
      <c r="E14" s="28" t="n">
        <v>215</v>
      </c>
      <c r="F14" s="27" t="n">
        <v>45723</v>
      </c>
      <c r="G14" s="28" t="s">
        <v>36</v>
      </c>
      <c r="H14" s="28" t="s">
        <v>20</v>
      </c>
      <c r="I14" s="28" t="s">
        <v>20</v>
      </c>
      <c r="J14" s="28" t="s">
        <v>20</v>
      </c>
      <c r="K14" s="28" t="s">
        <v>20</v>
      </c>
      <c r="L14" s="28" t="s">
        <v>20</v>
      </c>
      <c r="M14" s="28" t="s">
        <v>20</v>
      </c>
      <c r="N14" s="28" t="s">
        <v>20</v>
      </c>
    </row>
    <row r="15" customFormat="false" ht="12.75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customFormat="false" ht="12.75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customFormat="false" ht="12.75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customFormat="false" ht="12.75" hidden="false" customHeight="false" outlineLevel="0" collapsed="false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false" ht="12.75" hidden="false" customHeight="false" outlineLevel="0" collapsed="false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false" ht="12.75" hidden="false" customHeight="fals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false" ht="12.75" hidden="false" customHeight="false" outlineLevel="0" collapsed="false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false" ht="12.75" hidden="false" customHeight="false" outlineLevel="0" collapsed="false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false" ht="12.75" hidden="false" customHeight="false" outlineLevel="0" collapsed="false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false" ht="12.7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false" ht="12.75" hidden="false" customHeight="false" outlineLevel="0" collapsed="false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false" ht="12.75" hidden="false" customHeight="false" outlineLevel="0" collapsed="false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customFormat="false" ht="12.75" hidden="false" customHeight="false" outlineLevel="0" collapsed="false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customFormat="false" ht="12.75" hidden="false" customHeight="false" outlineLevel="0" collapsed="false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customFormat="false" ht="12.75" hidden="false" customHeight="false" outlineLevel="0" collapsed="false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customFormat="false" ht="12.75" hidden="false" customHeight="false" outlineLevel="0" collapsed="false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customFormat="false" ht="12.75" hidden="false" customHeight="false" outlineLevel="0" collapsed="false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customFormat="false" ht="12.75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customFormat="false" ht="12.75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customFormat="false" ht="12.75" hidden="false" customHeight="false" outlineLevel="0" collapsed="false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customFormat="false" ht="12.75" hidden="false" customHeight="false" outlineLevel="0" collapsed="false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customFormat="false" ht="12.75" hidden="false" customHeight="false" outlineLevel="0" collapsed="false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customFormat="false" ht="12.75" hidden="false" customHeight="false" outlineLevel="0" collapsed="false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customFormat="false" ht="12.75" hidden="false" customHeight="false" outlineLevel="0" collapsed="false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customFormat="false" ht="12.75" hidden="false" customHeight="false" outlineLevel="0" collapsed="false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customFormat="false" ht="12.75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customFormat="false" ht="12.75" hidden="false" customHeight="false" outlineLevel="0" collapsed="false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customFormat="false" ht="12.75" hidden="false" customHeight="false" outlineLevel="0" collapsed="false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customFormat="false" ht="12.75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customFormat="false" ht="12.75" hidden="false" customHeight="false" outlineLevel="0" collapsed="false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customFormat="false" ht="12.75" hidden="false" customHeight="false" outlineLevel="0" collapsed="false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customFormat="false" ht="12.75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customFormat="false" ht="12.75" hidden="false" customHeight="false" outlineLevel="0" collapsed="false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customFormat="false" ht="12.75" hidden="false" customHeight="false" outlineLevel="0" collapsed="false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customFormat="false" ht="12.75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customFormat="false" ht="12.75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customFormat="false" ht="12.75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customFormat="false" ht="12.75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customFormat="false" ht="12.75" hidden="false" customHeight="false" outlineLevel="0" collapsed="false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customFormat="false" ht="12.75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customFormat="false" ht="12.75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customFormat="false" ht="12.75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customFormat="false" ht="12.75" hidden="false" customHeight="false" outlineLevel="0" collapsed="false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customFormat="false" ht="12.7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customFormat="false" ht="12.75" hidden="false" customHeight="false" outlineLevel="0" collapsed="false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customFormat="false" ht="12.75" hidden="false" customHeight="fals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customFormat="false" ht="12.75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customFormat="false" ht="12.75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customFormat="false" ht="12.75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customFormat="false" ht="12.75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customFormat="false" ht="12.75" hidden="false" customHeight="false" outlineLevel="0" collapsed="false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customFormat="false" ht="12.75" hidden="false" customHeight="false" outlineLevel="0" collapsed="false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customFormat="false" ht="12.75" hidden="false" customHeight="false" outlineLevel="0" collapsed="false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customFormat="false" ht="12.75" hidden="false" customHeight="false" outlineLevel="0" collapsed="false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customFormat="false" ht="12.75" hidden="false" customHeight="false" outlineLevel="0" collapsed="false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customFormat="false" ht="12.75" hidden="false" customHeight="false" outlineLevel="0" collapsed="false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customFormat="false" ht="12.75" hidden="false" customHeight="false" outlineLevel="0" collapsed="false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customFormat="false" ht="12.75" hidden="false" customHeight="false" outlineLevel="0" collapsed="false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customFormat="false" ht="12.75" hidden="false" customHeight="false" outlineLevel="0" collapsed="false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customFormat="false" ht="12.75" hidden="false" customHeight="false" outlineLevel="0" collapsed="false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customFormat="false" ht="12.75" hidden="false" customHeight="false" outlineLevel="0" collapsed="false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customFormat="false" ht="12.75" hidden="false" customHeight="false" outlineLevel="0" collapsed="false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customFormat="false" ht="12.75" hidden="false" customHeight="false" outlineLevel="0" collapsed="false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customFormat="false" ht="12.75" hidden="false" customHeight="false" outlineLevel="0" collapsed="false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customFormat="false" ht="12.75" hidden="false" customHeight="false" outlineLevel="0" collapsed="false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customFormat="false" ht="12.75" hidden="false" customHeight="false" outlineLevel="0" collapsed="false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customFormat="false" ht="12.75" hidden="false" customHeight="false" outlineLevel="0" collapsed="false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customFormat="false" ht="12.75" hidden="false" customHeight="false" outlineLevel="0" collapsed="false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customFormat="false" ht="12.75" hidden="false" customHeight="false" outlineLevel="0" collapsed="false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customFormat="false" ht="12.75" hidden="false" customHeight="false" outlineLevel="0" collapsed="false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customFormat="false" ht="12.75" hidden="false" customHeight="false" outlineLevel="0" collapsed="false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customFormat="false" ht="12.75" hidden="false" customHeight="false" outlineLevel="0" collapsed="false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customFormat="false" ht="12.75" hidden="false" customHeight="false" outlineLevel="0" collapsed="false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customFormat="false" ht="12.75" hidden="false" customHeight="false" outlineLevel="0" collapsed="false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customFormat="false" ht="12.75" hidden="false" customHeight="false" outlineLevel="0" collapsed="false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customFormat="false" ht="12.75" hidden="false" customHeight="false" outlineLevel="0" collapsed="false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customFormat="false" ht="12.75" hidden="false" customHeight="false" outlineLevel="0" collapsed="false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customFormat="false" ht="12.75" hidden="false" customHeight="false" outlineLevel="0" collapsed="false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customFormat="false" ht="12.75" hidden="false" customHeight="false" outlineLevel="0" collapsed="false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customFormat="false" ht="12.75" hidden="false" customHeight="false" outlineLevel="0" collapsed="false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2.75" hidden="false" customHeight="false" outlineLevel="0" collapsed="false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customFormat="false" ht="12.75" hidden="false" customHeight="false" outlineLevel="0" collapsed="false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customFormat="false" ht="12.75" hidden="false" customHeight="false" outlineLevel="0" collapsed="false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customFormat="false" ht="12.75" hidden="false" customHeight="false" outlineLevel="0" collapsed="false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customFormat="false" ht="12.75" hidden="false" customHeight="false" outlineLevel="0" collapsed="false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customFormat="false" ht="12.75" hidden="false" customHeight="false" outlineLevel="0" collapsed="false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customFormat="false" ht="12.75" hidden="false" customHeight="false" outlineLevel="0" collapsed="false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customFormat="false" ht="12.75" hidden="false" customHeight="false" outlineLevel="0" collapsed="false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customFormat="false" ht="12.75" hidden="false" customHeight="false" outlineLevel="0" collapsed="false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customFormat="false" ht="12.75" hidden="false" customHeight="false" outlineLevel="0" collapsed="false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customFormat="false" ht="12.75" hidden="false" customHeight="false" outlineLevel="0" collapsed="false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customFormat="false" ht="12.75" hidden="false" customHeight="false" outlineLevel="0" collapsed="false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customFormat="false" ht="12.75" hidden="false" customHeight="false" outlineLevel="0" collapsed="false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customFormat="false" ht="12.75" hidden="false" customHeight="false" outlineLevel="0" collapsed="false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customFormat="false" ht="12.75" hidden="false" customHeight="false" outlineLevel="0" collapsed="false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customFormat="false" ht="12.75" hidden="false" customHeight="false" outlineLevel="0" collapsed="false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customFormat="false" ht="12.75" hidden="false" customHeight="false" outlineLevel="0" collapsed="false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customFormat="false" ht="12.75" hidden="false" customHeight="fals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customFormat="false" ht="12.75" hidden="false" customHeight="false" outlineLevel="0" collapsed="false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customFormat="false" ht="12.75" hidden="false" customHeight="false" outlineLevel="0" collapsed="false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customFormat="false" ht="12.75" hidden="false" customHeight="false" outlineLevel="0" collapsed="false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customFormat="false" ht="12.75" hidden="false" customHeight="false" outlineLevel="0" collapsed="false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2.75" hidden="false" customHeight="false" outlineLevel="0" collapsed="false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customFormat="false" ht="12.75" hidden="false" customHeight="false" outlineLevel="0" collapsed="false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customFormat="false" ht="12.75" hidden="false" customHeight="false" outlineLevel="0" collapsed="false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customFormat="false" ht="12.75" hidden="false" customHeight="false" outlineLevel="0" collapsed="false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customFormat="false" ht="12.75" hidden="false" customHeight="false" outlineLevel="0" collapsed="false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customFormat="false" ht="12.75" hidden="false" customHeight="false" outlineLevel="0" collapsed="false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customFormat="false" ht="12.75" hidden="false" customHeight="false" outlineLevel="0" collapsed="false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customFormat="false" ht="12.75" hidden="false" customHeight="false" outlineLevel="0" collapsed="false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customFormat="false" ht="12.75" hidden="false" customHeight="false" outlineLevel="0" collapsed="false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customFormat="false" ht="12.75" hidden="false" customHeight="false" outlineLevel="0" collapsed="false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customFormat="false" ht="12.75" hidden="false" customHeight="false" outlineLevel="0" collapsed="false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customFormat="false" ht="12.75" hidden="false" customHeight="false" outlineLevel="0" collapsed="false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customFormat="false" ht="12.75" hidden="false" customHeight="false" outlineLevel="0" collapsed="false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customFormat="false" ht="12.75" hidden="false" customHeight="false" outlineLevel="0" collapsed="false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customFormat="false" ht="12.75" hidden="false" customHeight="false" outlineLevel="0" collapsed="false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customFormat="false" ht="12.75" hidden="false" customHeight="false" outlineLevel="0" collapsed="false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customFormat="false" ht="12.75" hidden="false" customHeight="false" outlineLevel="0" collapsed="false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customFormat="false" ht="12.75" hidden="false" customHeight="false" outlineLevel="0" collapsed="false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customFormat="false" ht="12.75" hidden="false" customHeight="false" outlineLevel="0" collapsed="false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customFormat="false" ht="12.75" hidden="false" customHeight="false" outlineLevel="0" collapsed="false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customFormat="false" ht="12.75" hidden="false" customHeight="false" outlineLevel="0" collapsed="false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customFormat="false" ht="12.75" hidden="false" customHeight="false" outlineLevel="0" collapsed="false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customFormat="false" ht="12.75" hidden="false" customHeight="false" outlineLevel="0" collapsed="false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customFormat="false" ht="12.75" hidden="false" customHeight="false" outlineLevel="0" collapsed="false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customFormat="false" ht="12.75" hidden="false" customHeight="false" outlineLevel="0" collapsed="false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customFormat="false" ht="12.75" hidden="false" customHeight="false" outlineLevel="0" collapsed="false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customFormat="false" ht="12.75" hidden="false" customHeight="false" outlineLevel="0" collapsed="false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customFormat="false" ht="12.75" hidden="false" customHeight="false" outlineLevel="0" collapsed="false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customFormat="false" ht="12.75" hidden="false" customHeight="false" outlineLevel="0" collapsed="false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customFormat="false" ht="12.75" hidden="false" customHeight="false" outlineLevel="0" collapsed="false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customFormat="false" ht="12.75" hidden="false" customHeight="false" outlineLevel="0" collapsed="false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customFormat="false" ht="12.75" hidden="false" customHeight="false" outlineLevel="0" collapsed="false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customFormat="false" ht="12.75" hidden="false" customHeight="false" outlineLevel="0" collapsed="false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customFormat="false" ht="12.75" hidden="false" customHeight="false" outlineLevel="0" collapsed="false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customFormat="false" ht="12.75" hidden="false" customHeight="false" outlineLevel="0" collapsed="false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customFormat="false" ht="12.75" hidden="false" customHeight="false" outlineLevel="0" collapsed="false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customFormat="false" ht="12.75" hidden="false" customHeight="false" outlineLevel="0" collapsed="false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customFormat="false" ht="12.75" hidden="false" customHeight="false" outlineLevel="0" collapsed="false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customFormat="false" ht="12.75" hidden="false" customHeight="false" outlineLevel="0" collapsed="false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customFormat="false" ht="12.75" hidden="false" customHeight="false" outlineLevel="0" collapsed="false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customFormat="false" ht="12.75" hidden="false" customHeight="false" outlineLevel="0" collapsed="false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customFormat="false" ht="12.75" hidden="false" customHeight="false" outlineLevel="0" collapsed="false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customFormat="false" ht="12.75" hidden="false" customHeight="false" outlineLevel="0" collapsed="false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customFormat="false" ht="12.75" hidden="false" customHeight="false" outlineLevel="0" collapsed="false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customFormat="false" ht="12.75" hidden="false" customHeight="false" outlineLevel="0" collapsed="false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customFormat="false" ht="12.75" hidden="false" customHeight="false" outlineLevel="0" collapsed="false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customFormat="false" ht="12.75" hidden="false" customHeight="false" outlineLevel="0" collapsed="false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customFormat="false" ht="12.75" hidden="false" customHeight="false" outlineLevel="0" collapsed="false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customFormat="false" ht="12.75" hidden="false" customHeight="fals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customFormat="false" ht="12.75" hidden="false" customHeight="false" outlineLevel="0" collapsed="false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customFormat="false" ht="12.75" hidden="false" customHeight="false" outlineLevel="0" collapsed="false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customFormat="false" ht="12.75" hidden="false" customHeight="false" outlineLevel="0" collapsed="false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customFormat="false" ht="12.75" hidden="false" customHeight="false" outlineLevel="0" collapsed="false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customFormat="false" ht="12.75" hidden="false" customHeight="false" outlineLevel="0" collapsed="false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customFormat="false" ht="12.75" hidden="false" customHeight="false" outlineLevel="0" collapsed="false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customFormat="false" ht="12.75" hidden="false" customHeight="false" outlineLevel="0" collapsed="false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customFormat="false" ht="12.75" hidden="false" customHeight="false" outlineLevel="0" collapsed="false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customFormat="false" ht="12.75" hidden="false" customHeight="false" outlineLevel="0" collapsed="false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customFormat="false" ht="12.75" hidden="false" customHeight="false" outlineLevel="0" collapsed="false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customFormat="false" ht="12.75" hidden="false" customHeight="false" outlineLevel="0" collapsed="false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customFormat="false" ht="12.75" hidden="false" customHeight="false" outlineLevel="0" collapsed="false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customFormat="false" ht="12.75" hidden="false" customHeight="false" outlineLevel="0" collapsed="false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customFormat="false" ht="12.75" hidden="false" customHeight="false" outlineLevel="0" collapsed="false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customFormat="false" ht="12.75" hidden="false" customHeight="false" outlineLevel="0" collapsed="false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customFormat="false" ht="12.75" hidden="false" customHeight="false" outlineLevel="0" collapsed="false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customFormat="false" ht="12.75" hidden="false" customHeight="false" outlineLevel="0" collapsed="false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customFormat="false" ht="12.75" hidden="false" customHeight="false" outlineLevel="0" collapsed="false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customFormat="false" ht="12.75" hidden="false" customHeight="false" outlineLevel="0" collapsed="false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customFormat="false" ht="12.75" hidden="false" customHeight="false" outlineLevel="0" collapsed="false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customFormat="false" ht="12.75" hidden="false" customHeight="false" outlineLevel="0" collapsed="false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customFormat="false" ht="12.75" hidden="false" customHeight="false" outlineLevel="0" collapsed="false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customFormat="false" ht="12.75" hidden="false" customHeight="false" outlineLevel="0" collapsed="false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customFormat="false" ht="12.75" hidden="false" customHeight="false" outlineLevel="0" collapsed="false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customFormat="false" ht="12.75" hidden="false" customHeight="false" outlineLevel="0" collapsed="false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customFormat="false" ht="12.75" hidden="false" customHeight="false" outlineLevel="0" collapsed="false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customFormat="false" ht="12.75" hidden="false" customHeight="false" outlineLevel="0" collapsed="false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customFormat="false" ht="12.75" hidden="false" customHeight="false" outlineLevel="0" collapsed="false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customFormat="false" ht="12.75" hidden="false" customHeight="false" outlineLevel="0" collapsed="false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customFormat="false" ht="12.75" hidden="false" customHeight="false" outlineLevel="0" collapsed="false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customFormat="false" ht="12.75" hidden="false" customHeight="false" outlineLevel="0" collapsed="false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customFormat="false" ht="12.75" hidden="false" customHeight="false" outlineLevel="0" collapsed="false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customFormat="false" ht="12.75" hidden="false" customHeight="false" outlineLevel="0" collapsed="false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customFormat="false" ht="12.75" hidden="false" customHeight="false" outlineLevel="0" collapsed="false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customFormat="false" ht="12.75" hidden="false" customHeight="false" outlineLevel="0" collapsed="false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customFormat="false" ht="12.75" hidden="false" customHeight="false" outlineLevel="0" collapsed="false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customFormat="false" ht="12.75" hidden="false" customHeight="false" outlineLevel="0" collapsed="false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</sheetData>
  <mergeCells count="7">
    <mergeCell ref="B1:C4"/>
    <mergeCell ref="D1:L4"/>
    <mergeCell ref="N1:N2"/>
    <mergeCell ref="M3:N3"/>
    <mergeCell ref="M4:N4"/>
    <mergeCell ref="B11:F11"/>
    <mergeCell ref="G11:N11"/>
  </mergeCells>
  <dataValidations count="2">
    <dataValidation allowBlank="true" errorStyle="stop" operator="between" showDropDown="false" showErrorMessage="true" showInputMessage="true" sqref="H13:N19" type="list">
      <formula1>Lista!$C$3:$C$4</formula1>
      <formula2>0</formula2>
    </dataValidation>
    <dataValidation allowBlank="true" errorStyle="stop" operator="between" showDropDown="false" showErrorMessage="true" showInputMessage="true" sqref="G13:G19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2023-11-21T23:44:45Z</dcterms:created>
  <dc:creator>Jangal Recep</dc:creator>
  <dc:description/>
  <dc:language>pt-BR</dc:language>
  <cp:lastModifiedBy/>
  <dcterms:modified xsi:type="dcterms:W3CDTF">2025-03-06T19:51:49Z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