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DERIVADOS FINANCIEROS\CLASES\Forward\"/>
    </mc:Choice>
  </mc:AlternateContent>
  <xr:revisionPtr revIDLastSave="0" documentId="13_ncr:1_{37FAE56D-B116-4FEF-8969-A244CCF351FF}" xr6:coauthVersionLast="45" xr6:coauthVersionMax="45" xr10:uidLastSave="{00000000-0000-0000-0000-000000000000}"/>
  <bookViews>
    <workbookView xWindow="-120" yWindow="-120" windowWidth="29040" windowHeight="15840" xr2:uid="{4FE9BAED-9976-4E2C-A99A-358F502AED65}"/>
  </bookViews>
  <sheets>
    <sheet name="Delivery" sheetId="1" r:id="rId1"/>
    <sheet name="Non Delive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  <c r="G11" i="2"/>
  <c r="C15" i="2"/>
  <c r="C11" i="2"/>
  <c r="N14" i="2"/>
  <c r="G17" i="1"/>
  <c r="G16" i="1"/>
  <c r="G12" i="1"/>
  <c r="G11" i="1"/>
  <c r="C17" i="1"/>
  <c r="C12" i="1"/>
  <c r="C16" i="1"/>
  <c r="N15" i="1"/>
  <c r="C11" i="1"/>
</calcChain>
</file>

<file path=xl/sharedStrings.xml><?xml version="1.0" encoding="utf-8"?>
<sst xmlns="http://schemas.openxmlformats.org/spreadsheetml/2006/main" count="105" uniqueCount="25">
  <si>
    <t>Forward</t>
  </si>
  <si>
    <t>Activo subyacente</t>
  </si>
  <si>
    <t>Precio Strike</t>
  </si>
  <si>
    <t>Vencimiento</t>
  </si>
  <si>
    <t>¿Delivery?</t>
  </si>
  <si>
    <t>USD</t>
  </si>
  <si>
    <t>días</t>
  </si>
  <si>
    <t>Si</t>
  </si>
  <si>
    <t>Posición</t>
  </si>
  <si>
    <t>Cantidad subyacente</t>
  </si>
  <si>
    <t>COP</t>
  </si>
  <si>
    <t>instalado</t>
  </si>
  <si>
    <t>Corto</t>
  </si>
  <si>
    <t>Día del vencimiento: escenario No. 1</t>
  </si>
  <si>
    <t>Día del vencimiento: escenario No. 2</t>
  </si>
  <si>
    <t>Largo</t>
  </si>
  <si>
    <t>T</t>
  </si>
  <si>
    <t>No</t>
  </si>
  <si>
    <t>Compensación</t>
  </si>
  <si>
    <r>
      <t>S</t>
    </r>
    <r>
      <rPr>
        <vertAlign val="subscript"/>
        <sz val="11"/>
        <color theme="1"/>
        <rFont val="Tahoma"/>
        <family val="2"/>
      </rPr>
      <t>T</t>
    </r>
  </si>
  <si>
    <r>
      <t xml:space="preserve">Precio de </t>
    </r>
    <r>
      <rPr>
        <sz val="11"/>
        <color theme="9" tint="-0.249977111117893"/>
        <rFont val="Tahoma"/>
        <family val="2"/>
      </rPr>
      <t>compra</t>
    </r>
  </si>
  <si>
    <r>
      <t xml:space="preserve">Precio de </t>
    </r>
    <r>
      <rPr>
        <sz val="11"/>
        <color theme="9" tint="-0.249977111117893"/>
        <rFont val="Tahoma"/>
        <family val="2"/>
      </rPr>
      <t>venta</t>
    </r>
  </si>
  <si>
    <r>
      <rPr>
        <sz val="11"/>
        <color theme="9" tint="-0.249977111117893"/>
        <rFont val="Tahoma"/>
        <family val="2"/>
      </rPr>
      <t>Compra</t>
    </r>
    <r>
      <rPr>
        <sz val="11"/>
        <color theme="1"/>
        <rFont val="Tahoma"/>
        <family val="2"/>
      </rPr>
      <t xml:space="preserve"> dólares Forward</t>
    </r>
  </si>
  <si>
    <r>
      <rPr>
        <sz val="11"/>
        <color theme="9" tint="-0.249977111117893"/>
        <rFont val="Tahoma"/>
        <family val="2"/>
      </rPr>
      <t xml:space="preserve">Venta </t>
    </r>
    <r>
      <rPr>
        <sz val="11"/>
        <color theme="1"/>
        <rFont val="Tahoma"/>
        <family val="2"/>
      </rPr>
      <t>dólares Forward</t>
    </r>
  </si>
  <si>
    <r>
      <rPr>
        <sz val="11"/>
        <color theme="9" tint="-0.249977111117893"/>
        <rFont val="Tahoma"/>
        <family val="2"/>
      </rPr>
      <t>Venta</t>
    </r>
    <r>
      <rPr>
        <sz val="11"/>
        <color theme="1"/>
        <rFont val="Tahoma"/>
        <family val="2"/>
      </rPr>
      <t xml:space="preserve"> dólares Forward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</si>
</sst>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9" tint="-0.249977111117893"/>
      <name val="Tahoma"/>
      <family val="2"/>
    </font>
    <font>
      <vertAlign val="subscript"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/>
    <xf numFmtId="0" fontId="1" fillId="0" borderId="0" xfId="0" applyFont="1" applyBorder="1"/>
    <xf numFmtId="6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6" fontId="3" fillId="0" borderId="0" xfId="0" applyNumberFormat="1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0" xfId="0" applyFont="1" applyAlignment="1">
      <alignment horizontal="center" vertical="center"/>
    </xf>
    <xf numFmtId="6" fontId="1" fillId="0" borderId="7" xfId="0" applyNumberFormat="1" applyFont="1" applyBorder="1" applyAlignment="1">
      <alignment horizontal="center" vertical="center"/>
    </xf>
    <xf numFmtId="0" fontId="3" fillId="0" borderId="6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586541</xdr:colOff>
      <xdr:row>18</xdr:row>
      <xdr:rowOff>6335</xdr:rowOff>
    </xdr:from>
    <xdr:to>
      <xdr:col>5</xdr:col>
      <xdr:colOff>1144785</xdr:colOff>
      <xdr:row>24</xdr:row>
      <xdr:rowOff>160421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37ACE74-F85A-424E-BAB3-A2445968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620" y="3335072"/>
          <a:ext cx="2673797" cy="1236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691815</xdr:colOff>
      <xdr:row>15</xdr:row>
      <xdr:rowOff>95020</xdr:rowOff>
    </xdr:from>
    <xdr:to>
      <xdr:col>5</xdr:col>
      <xdr:colOff>1074273</xdr:colOff>
      <xdr:row>20</xdr:row>
      <xdr:rowOff>99291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C79822-BC43-4036-B51C-0E5667FBC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7894" y="2882336"/>
          <a:ext cx="2498011" cy="906639"/>
        </a:xfrm>
        <a:prstGeom prst="rect">
          <a:avLst/>
        </a:prstGeom>
      </xdr:spPr>
    </xdr:pic>
    <xdr:clientData/>
  </xdr:twoCellAnchor>
  <xdr:twoCellAnchor editAs="oneCell">
    <xdr:from>
      <xdr:col>2</xdr:col>
      <xdr:colOff>751974</xdr:colOff>
      <xdr:row>20</xdr:row>
      <xdr:rowOff>160453</xdr:rowOff>
    </xdr:from>
    <xdr:to>
      <xdr:col>5</xdr:col>
      <xdr:colOff>1089313</xdr:colOff>
      <xdr:row>25</xdr:row>
      <xdr:rowOff>157685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7BC5B6-B0DF-48C3-BD61-C92DA3A06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8053" y="3850137"/>
          <a:ext cx="2452892" cy="899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0C92-E3CA-4993-8F9D-B095B3431B86}">
  <dimension ref="A1:O19"/>
  <sheetViews>
    <sheetView showGridLines="0" tabSelected="1" zoomScale="190" zoomScaleNormal="190" workbookViewId="0">
      <selection activeCell="B1" sqref="B1:D1"/>
    </sheetView>
  </sheetViews>
  <sheetFormatPr baseColWidth="10" defaultRowHeight="14.25" x14ac:dyDescent="0.2"/>
  <cols>
    <col min="1" max="1" width="11.5703125" style="1" bestFit="1" customWidth="1"/>
    <col min="2" max="2" width="23.140625" style="1" customWidth="1"/>
    <col min="3" max="3" width="14.42578125" style="13" customWidth="1"/>
    <col min="4" max="4" width="11.42578125" style="1"/>
    <col min="5" max="5" width="5.85546875" style="1" customWidth="1"/>
    <col min="6" max="6" width="23.42578125" style="1" customWidth="1"/>
    <col min="7" max="7" width="14.5703125" style="1" bestFit="1" customWidth="1"/>
    <col min="8" max="13" width="11.42578125" style="1"/>
    <col min="14" max="14" width="12.42578125" style="1" bestFit="1" customWidth="1"/>
    <col min="15" max="16384" width="11.42578125" style="1"/>
  </cols>
  <sheetData>
    <row r="1" spans="1:14" x14ac:dyDescent="0.2">
      <c r="B1" s="16" t="s">
        <v>0</v>
      </c>
      <c r="C1" s="17"/>
      <c r="D1" s="18"/>
      <c r="E1" s="2"/>
      <c r="F1" s="16" t="s">
        <v>0</v>
      </c>
      <c r="G1" s="17"/>
      <c r="H1" s="18"/>
      <c r="I1" s="2"/>
    </row>
    <row r="2" spans="1:14" x14ac:dyDescent="0.2">
      <c r="A2" s="22">
        <v>0</v>
      </c>
      <c r="B2" s="3" t="s">
        <v>1</v>
      </c>
      <c r="C2" s="4" t="s">
        <v>5</v>
      </c>
      <c r="D2" s="5"/>
      <c r="E2" s="6"/>
      <c r="F2" s="3" t="s">
        <v>1</v>
      </c>
      <c r="G2" s="4" t="s">
        <v>5</v>
      </c>
      <c r="H2" s="5"/>
      <c r="I2" s="6"/>
    </row>
    <row r="3" spans="1:14" x14ac:dyDescent="0.2">
      <c r="A3" s="22"/>
      <c r="B3" s="3" t="s">
        <v>2</v>
      </c>
      <c r="C3" s="7">
        <v>3500</v>
      </c>
      <c r="D3" s="5" t="s">
        <v>10</v>
      </c>
      <c r="E3" s="6"/>
      <c r="F3" s="3" t="s">
        <v>2</v>
      </c>
      <c r="G3" s="7">
        <v>3500</v>
      </c>
      <c r="H3" s="5" t="s">
        <v>10</v>
      </c>
      <c r="I3" s="6"/>
    </row>
    <row r="4" spans="1:14" x14ac:dyDescent="0.2">
      <c r="A4" s="22"/>
      <c r="B4" s="3" t="s">
        <v>9</v>
      </c>
      <c r="C4" s="8">
        <v>80000</v>
      </c>
      <c r="D4" s="5" t="s">
        <v>5</v>
      </c>
      <c r="E4" s="6"/>
      <c r="F4" s="3" t="s">
        <v>9</v>
      </c>
      <c r="G4" s="8">
        <v>80000</v>
      </c>
      <c r="H4" s="5" t="s">
        <v>5</v>
      </c>
      <c r="I4" s="6"/>
    </row>
    <row r="5" spans="1:14" x14ac:dyDescent="0.2">
      <c r="A5" s="22"/>
      <c r="B5" s="3" t="s">
        <v>8</v>
      </c>
      <c r="C5" s="9" t="s">
        <v>15</v>
      </c>
      <c r="D5" s="5"/>
      <c r="E5" s="6"/>
      <c r="F5" s="3" t="s">
        <v>8</v>
      </c>
      <c r="G5" s="9" t="s">
        <v>12</v>
      </c>
      <c r="H5" s="5"/>
      <c r="I5" s="6"/>
    </row>
    <row r="6" spans="1:14" x14ac:dyDescent="0.2">
      <c r="A6" s="22"/>
      <c r="B6" s="3" t="s">
        <v>3</v>
      </c>
      <c r="C6" s="4">
        <v>45</v>
      </c>
      <c r="D6" s="5" t="s">
        <v>6</v>
      </c>
      <c r="E6" s="6"/>
      <c r="F6" s="3" t="s">
        <v>3</v>
      </c>
      <c r="G6" s="4">
        <v>45</v>
      </c>
      <c r="H6" s="5" t="s">
        <v>6</v>
      </c>
      <c r="I6" s="6"/>
    </row>
    <row r="7" spans="1:14" x14ac:dyDescent="0.2">
      <c r="A7" s="22"/>
      <c r="B7" s="10" t="s">
        <v>4</v>
      </c>
      <c r="C7" s="11" t="s">
        <v>7</v>
      </c>
      <c r="D7" s="12"/>
      <c r="E7" s="6"/>
      <c r="F7" s="10" t="s">
        <v>4</v>
      </c>
      <c r="G7" s="11" t="s">
        <v>7</v>
      </c>
      <c r="H7" s="12"/>
      <c r="I7" s="6"/>
    </row>
    <row r="8" spans="1:14" x14ac:dyDescent="0.2">
      <c r="G8" s="13"/>
    </row>
    <row r="9" spans="1:14" x14ac:dyDescent="0.2">
      <c r="A9" s="22" t="s">
        <v>16</v>
      </c>
      <c r="B9" s="19" t="s">
        <v>13</v>
      </c>
      <c r="C9" s="20"/>
      <c r="D9" s="21"/>
      <c r="E9" s="2"/>
      <c r="F9" s="19" t="s">
        <v>13</v>
      </c>
      <c r="G9" s="20"/>
      <c r="H9" s="21"/>
      <c r="I9" s="2"/>
    </row>
    <row r="10" spans="1:14" ht="17.25" x14ac:dyDescent="0.3">
      <c r="A10" s="22"/>
      <c r="B10" s="3" t="s">
        <v>19</v>
      </c>
      <c r="C10" s="7">
        <v>3600</v>
      </c>
      <c r="D10" s="5" t="s">
        <v>10</v>
      </c>
      <c r="E10" s="6"/>
      <c r="F10" s="3" t="s">
        <v>19</v>
      </c>
      <c r="G10" s="7">
        <v>3600</v>
      </c>
      <c r="H10" s="5" t="s">
        <v>10</v>
      </c>
      <c r="I10" s="6"/>
    </row>
    <row r="11" spans="1:14" x14ac:dyDescent="0.2">
      <c r="A11" s="22"/>
      <c r="B11" s="3" t="s">
        <v>20</v>
      </c>
      <c r="C11" s="7">
        <f>+C3</f>
        <v>3500</v>
      </c>
      <c r="D11" s="5" t="s">
        <v>10</v>
      </c>
      <c r="E11" s="6"/>
      <c r="F11" s="3" t="s">
        <v>21</v>
      </c>
      <c r="G11" s="7">
        <f>+G3</f>
        <v>3500</v>
      </c>
      <c r="H11" s="5" t="s">
        <v>10</v>
      </c>
      <c r="I11" s="6"/>
    </row>
    <row r="12" spans="1:14" x14ac:dyDescent="0.2">
      <c r="A12" s="22"/>
      <c r="B12" s="10" t="s">
        <v>22</v>
      </c>
      <c r="C12" s="14">
        <f>+C3*C4</f>
        <v>280000000</v>
      </c>
      <c r="D12" s="12" t="s">
        <v>10</v>
      </c>
      <c r="E12" s="6"/>
      <c r="F12" s="10" t="s">
        <v>23</v>
      </c>
      <c r="G12" s="14">
        <f>+G3*G4</f>
        <v>280000000</v>
      </c>
      <c r="H12" s="12" t="s">
        <v>10</v>
      </c>
      <c r="I12" s="6"/>
    </row>
    <row r="13" spans="1:14" x14ac:dyDescent="0.2">
      <c r="G13" s="13"/>
    </row>
    <row r="14" spans="1:14" x14ac:dyDescent="0.2">
      <c r="A14" s="22" t="s">
        <v>16</v>
      </c>
      <c r="B14" s="19" t="s">
        <v>14</v>
      </c>
      <c r="C14" s="20"/>
      <c r="D14" s="21"/>
      <c r="E14" s="2"/>
      <c r="F14" s="19" t="s">
        <v>14</v>
      </c>
      <c r="G14" s="20"/>
      <c r="H14" s="21"/>
      <c r="I14" s="2"/>
      <c r="N14" s="1">
        <v>669</v>
      </c>
    </row>
    <row r="15" spans="1:14" ht="17.25" x14ac:dyDescent="0.3">
      <c r="A15" s="22"/>
      <c r="B15" s="3" t="s">
        <v>19</v>
      </c>
      <c r="C15" s="7">
        <v>3450</v>
      </c>
      <c r="D15" s="5" t="s">
        <v>10</v>
      </c>
      <c r="E15" s="6"/>
      <c r="F15" s="3" t="s">
        <v>19</v>
      </c>
      <c r="G15" s="7">
        <v>3450</v>
      </c>
      <c r="H15" s="5" t="s">
        <v>10</v>
      </c>
      <c r="I15" s="6"/>
      <c r="N15" s="1">
        <f>+N14*0.81</f>
        <v>541.89</v>
      </c>
    </row>
    <row r="16" spans="1:14" x14ac:dyDescent="0.2">
      <c r="A16" s="22"/>
      <c r="B16" s="3" t="s">
        <v>20</v>
      </c>
      <c r="C16" s="7">
        <f>+C3</f>
        <v>3500</v>
      </c>
      <c r="D16" s="5" t="s">
        <v>10</v>
      </c>
      <c r="E16" s="6"/>
      <c r="F16" s="3" t="s">
        <v>21</v>
      </c>
      <c r="G16" s="7">
        <f>+G3</f>
        <v>3500</v>
      </c>
      <c r="H16" s="5" t="s">
        <v>10</v>
      </c>
      <c r="I16" s="6"/>
    </row>
    <row r="17" spans="1:15" x14ac:dyDescent="0.2">
      <c r="A17" s="22"/>
      <c r="B17" s="10" t="s">
        <v>22</v>
      </c>
      <c r="C17" s="14">
        <f>+C3*C4</f>
        <v>280000000</v>
      </c>
      <c r="D17" s="12" t="s">
        <v>10</v>
      </c>
      <c r="E17" s="6"/>
      <c r="F17" s="10" t="s">
        <v>24</v>
      </c>
      <c r="G17" s="14">
        <f>+G3*G4</f>
        <v>280000000</v>
      </c>
      <c r="H17" s="12" t="s">
        <v>10</v>
      </c>
      <c r="I17" s="6"/>
      <c r="N17" s="1">
        <v>691</v>
      </c>
      <c r="O17" s="1" t="s">
        <v>11</v>
      </c>
    </row>
    <row r="18" spans="1:15" x14ac:dyDescent="0.2">
      <c r="N18" s="1">
        <v>561</v>
      </c>
    </row>
    <row r="19" spans="1:15" x14ac:dyDescent="0.2">
      <c r="N19" s="1">
        <v>3137730175</v>
      </c>
    </row>
  </sheetData>
  <mergeCells count="9">
    <mergeCell ref="F1:H1"/>
    <mergeCell ref="F9:H9"/>
    <mergeCell ref="F14:H14"/>
    <mergeCell ref="A9:A12"/>
    <mergeCell ref="A14:A17"/>
    <mergeCell ref="A2:A7"/>
    <mergeCell ref="B1:D1"/>
    <mergeCell ref="B9:D9"/>
    <mergeCell ref="B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5E54-7460-4AB6-8594-542E7245E719}">
  <dimension ref="A1:N17"/>
  <sheetViews>
    <sheetView showGridLines="0" zoomScale="190" zoomScaleNormal="190" workbookViewId="0">
      <selection activeCell="C24" sqref="C24"/>
    </sheetView>
  </sheetViews>
  <sheetFormatPr baseColWidth="10" defaultRowHeight="14.25" x14ac:dyDescent="0.2"/>
  <cols>
    <col min="1" max="1" width="11.5703125" style="1" bestFit="1" customWidth="1"/>
    <col min="2" max="2" width="23.140625" style="1" customWidth="1"/>
    <col min="3" max="3" width="14.42578125" style="13" customWidth="1"/>
    <col min="4" max="4" width="11.42578125" style="1"/>
    <col min="5" max="5" width="5.85546875" style="1" customWidth="1"/>
    <col min="6" max="6" width="23.42578125" style="1" customWidth="1"/>
    <col min="7" max="7" width="13" style="1" bestFit="1" customWidth="1"/>
    <col min="8" max="13" width="11.42578125" style="1"/>
    <col min="14" max="14" width="12.42578125" style="1" bestFit="1" customWidth="1"/>
    <col min="15" max="16384" width="11.42578125" style="1"/>
  </cols>
  <sheetData>
    <row r="1" spans="1:14" x14ac:dyDescent="0.2">
      <c r="B1" s="16" t="s">
        <v>0</v>
      </c>
      <c r="C1" s="17"/>
      <c r="D1" s="18"/>
      <c r="E1" s="2"/>
      <c r="F1" s="16" t="s">
        <v>0</v>
      </c>
      <c r="G1" s="17"/>
      <c r="H1" s="18"/>
      <c r="I1" s="2"/>
    </row>
    <row r="2" spans="1:14" x14ac:dyDescent="0.2">
      <c r="A2" s="22">
        <v>0</v>
      </c>
      <c r="B2" s="3" t="s">
        <v>1</v>
      </c>
      <c r="C2" s="4" t="s">
        <v>5</v>
      </c>
      <c r="D2" s="5"/>
      <c r="E2" s="6"/>
      <c r="F2" s="3" t="s">
        <v>1</v>
      </c>
      <c r="G2" s="4" t="s">
        <v>5</v>
      </c>
      <c r="H2" s="5"/>
      <c r="I2" s="6"/>
    </row>
    <row r="3" spans="1:14" x14ac:dyDescent="0.2">
      <c r="A3" s="22"/>
      <c r="B3" s="3" t="s">
        <v>2</v>
      </c>
      <c r="C3" s="7">
        <v>3500</v>
      </c>
      <c r="D3" s="5" t="s">
        <v>10</v>
      </c>
      <c r="E3" s="6"/>
      <c r="F3" s="3" t="s">
        <v>2</v>
      </c>
      <c r="G3" s="7">
        <v>3500</v>
      </c>
      <c r="H3" s="5" t="s">
        <v>10</v>
      </c>
      <c r="I3" s="6"/>
    </row>
    <row r="4" spans="1:14" x14ac:dyDescent="0.2">
      <c r="A4" s="22"/>
      <c r="B4" s="3" t="s">
        <v>9</v>
      </c>
      <c r="C4" s="8">
        <v>80000</v>
      </c>
      <c r="D4" s="5" t="s">
        <v>5</v>
      </c>
      <c r="E4" s="6"/>
      <c r="F4" s="3" t="s">
        <v>9</v>
      </c>
      <c r="G4" s="8">
        <v>80000</v>
      </c>
      <c r="H4" s="5" t="s">
        <v>5</v>
      </c>
      <c r="I4" s="6"/>
    </row>
    <row r="5" spans="1:14" x14ac:dyDescent="0.2">
      <c r="A5" s="22"/>
      <c r="B5" s="3" t="s">
        <v>8</v>
      </c>
      <c r="C5" s="9" t="s">
        <v>15</v>
      </c>
      <c r="D5" s="5"/>
      <c r="E5" s="6"/>
      <c r="F5" s="3" t="s">
        <v>8</v>
      </c>
      <c r="G5" s="9" t="s">
        <v>12</v>
      </c>
      <c r="H5" s="5"/>
      <c r="I5" s="6"/>
    </row>
    <row r="6" spans="1:14" x14ac:dyDescent="0.2">
      <c r="A6" s="22"/>
      <c r="B6" s="3" t="s">
        <v>3</v>
      </c>
      <c r="C6" s="4">
        <v>45</v>
      </c>
      <c r="D6" s="5" t="s">
        <v>6</v>
      </c>
      <c r="E6" s="6"/>
      <c r="F6" s="3" t="s">
        <v>3</v>
      </c>
      <c r="G6" s="4">
        <v>45</v>
      </c>
      <c r="H6" s="5" t="s">
        <v>6</v>
      </c>
      <c r="I6" s="6"/>
    </row>
    <row r="7" spans="1:14" x14ac:dyDescent="0.2">
      <c r="A7" s="22"/>
      <c r="B7" s="10" t="s">
        <v>4</v>
      </c>
      <c r="C7" s="11" t="s">
        <v>17</v>
      </c>
      <c r="D7" s="12"/>
      <c r="E7" s="6"/>
      <c r="F7" s="10" t="s">
        <v>4</v>
      </c>
      <c r="G7" s="11" t="s">
        <v>7</v>
      </c>
      <c r="H7" s="12"/>
      <c r="I7" s="6"/>
    </row>
    <row r="8" spans="1:14" x14ac:dyDescent="0.2">
      <c r="G8" s="13"/>
    </row>
    <row r="9" spans="1:14" x14ac:dyDescent="0.2">
      <c r="A9" s="22" t="s">
        <v>16</v>
      </c>
      <c r="B9" s="19" t="s">
        <v>13</v>
      </c>
      <c r="C9" s="20"/>
      <c r="D9" s="21"/>
      <c r="E9" s="2"/>
      <c r="F9" s="19" t="s">
        <v>13</v>
      </c>
      <c r="G9" s="20"/>
      <c r="H9" s="21"/>
      <c r="I9" s="2"/>
    </row>
    <row r="10" spans="1:14" ht="17.25" x14ac:dyDescent="0.3">
      <c r="A10" s="22"/>
      <c r="B10" s="3" t="s">
        <v>19</v>
      </c>
      <c r="C10" s="7">
        <v>3600</v>
      </c>
      <c r="D10" s="5" t="s">
        <v>10</v>
      </c>
      <c r="E10" s="6"/>
      <c r="F10" s="3" t="s">
        <v>19</v>
      </c>
      <c r="G10" s="7">
        <v>3600</v>
      </c>
      <c r="H10" s="5" t="s">
        <v>10</v>
      </c>
      <c r="I10" s="6"/>
    </row>
    <row r="11" spans="1:14" x14ac:dyDescent="0.2">
      <c r="A11" s="22"/>
      <c r="B11" s="15" t="s">
        <v>18</v>
      </c>
      <c r="C11" s="14">
        <f>+(C10-C3)*C4</f>
        <v>8000000</v>
      </c>
      <c r="D11" s="12" t="s">
        <v>10</v>
      </c>
      <c r="E11" s="6"/>
      <c r="F11" s="15" t="s">
        <v>18</v>
      </c>
      <c r="G11" s="14">
        <f>+(G3-G10)*G4</f>
        <v>-8000000</v>
      </c>
      <c r="H11" s="12" t="s">
        <v>10</v>
      </c>
      <c r="I11" s="6"/>
    </row>
    <row r="12" spans="1:14" x14ac:dyDescent="0.2">
      <c r="G12" s="13"/>
    </row>
    <row r="13" spans="1:14" x14ac:dyDescent="0.2">
      <c r="A13" s="22" t="s">
        <v>16</v>
      </c>
      <c r="B13" s="19" t="s">
        <v>14</v>
      </c>
      <c r="C13" s="20"/>
      <c r="D13" s="21"/>
      <c r="E13" s="2"/>
      <c r="F13" s="19" t="s">
        <v>14</v>
      </c>
      <c r="G13" s="20"/>
      <c r="H13" s="21"/>
      <c r="I13" s="2"/>
      <c r="N13" s="1">
        <v>669</v>
      </c>
    </row>
    <row r="14" spans="1:14" ht="17.25" x14ac:dyDescent="0.3">
      <c r="A14" s="22"/>
      <c r="B14" s="3" t="s">
        <v>19</v>
      </c>
      <c r="C14" s="7">
        <v>3450</v>
      </c>
      <c r="D14" s="5" t="s">
        <v>10</v>
      </c>
      <c r="E14" s="6"/>
      <c r="F14" s="3" t="s">
        <v>19</v>
      </c>
      <c r="G14" s="7">
        <v>3450</v>
      </c>
      <c r="H14" s="5" t="s">
        <v>10</v>
      </c>
      <c r="I14" s="6"/>
      <c r="N14" s="1">
        <f>+N13*0.81</f>
        <v>541.89</v>
      </c>
    </row>
    <row r="15" spans="1:14" x14ac:dyDescent="0.2">
      <c r="A15" s="22"/>
      <c r="B15" s="15" t="s">
        <v>18</v>
      </c>
      <c r="C15" s="14">
        <f>+(C14-C3)*C4</f>
        <v>-4000000</v>
      </c>
      <c r="D15" s="12" t="s">
        <v>10</v>
      </c>
      <c r="E15" s="6"/>
      <c r="F15" s="15" t="s">
        <v>18</v>
      </c>
      <c r="G15" s="14">
        <f>+(G3-G14)*G4</f>
        <v>4000000</v>
      </c>
      <c r="H15" s="12" t="s">
        <v>10</v>
      </c>
      <c r="I15" s="6"/>
    </row>
    <row r="16" spans="1:14" x14ac:dyDescent="0.2">
      <c r="N16" s="1">
        <v>561</v>
      </c>
    </row>
    <row r="17" spans="14:14" x14ac:dyDescent="0.2">
      <c r="N17" s="1">
        <v>3137730175</v>
      </c>
    </row>
  </sheetData>
  <mergeCells count="9">
    <mergeCell ref="A13:A15"/>
    <mergeCell ref="B13:D13"/>
    <mergeCell ref="F13:H13"/>
    <mergeCell ref="B1:D1"/>
    <mergeCell ref="F1:H1"/>
    <mergeCell ref="A2:A7"/>
    <mergeCell ref="A9:A11"/>
    <mergeCell ref="B9:D9"/>
    <mergeCell ref="F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Delivery</vt:lpstr>
      <vt:lpstr>Non 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2020-07-03T16:50:42Z</dcterms:created>
  <dcterms:modified xsi:type="dcterms:W3CDTF">2020-07-27T05:21:32Z</dcterms:modified>
</cp:coreProperties>
</file>