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DE INVERSIONES\Teoría moderna de portafolios de inversión\"/>
    </mc:Choice>
  </mc:AlternateContent>
  <xr:revisionPtr revIDLastSave="0" documentId="13_ncr:1_{75B5D297-063A-492E-85BD-0A905D9429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atro acciones 2020" sheetId="1" r:id="rId1"/>
  </sheets>
  <definedNames>
    <definedName name="solver_adj" localSheetId="0" hidden="1">'Cuatro acciones 2020'!$O$6:$R$6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'Cuatro acciones 2020'!$S$44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'Cuatro acciones 2020'!$O$52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" l="1"/>
  <c r="O1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3" i="1"/>
  <c r="O12" i="1" l="1"/>
  <c r="O36" i="1" s="1"/>
  <c r="O10" i="1"/>
  <c r="S6" i="1"/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H3" i="1"/>
  <c r="I3" i="1"/>
  <c r="J3" i="1"/>
  <c r="G3" i="1"/>
  <c r="R4" i="1" l="1"/>
  <c r="Q4" i="1"/>
  <c r="P4" i="1"/>
  <c r="P3" i="1"/>
  <c r="L499" i="1"/>
  <c r="L496" i="1"/>
  <c r="L493" i="1"/>
  <c r="L490" i="1"/>
  <c r="L487" i="1"/>
  <c r="L484" i="1"/>
  <c r="L475" i="1"/>
  <c r="L97" i="1"/>
  <c r="L94" i="1"/>
  <c r="L91" i="1"/>
  <c r="L88" i="1"/>
  <c r="L85" i="1"/>
  <c r="L82" i="1"/>
  <c r="L79" i="1"/>
  <c r="L76" i="1"/>
  <c r="L73" i="1"/>
  <c r="L70" i="1"/>
  <c r="L67" i="1"/>
  <c r="L64" i="1"/>
  <c r="L61" i="1"/>
  <c r="L58" i="1"/>
  <c r="L55" i="1"/>
  <c r="L52" i="1"/>
  <c r="L49" i="1"/>
  <c r="L46" i="1"/>
  <c r="L43" i="1"/>
  <c r="L40" i="1"/>
  <c r="L37" i="1"/>
  <c r="L34" i="1"/>
  <c r="L31" i="1"/>
  <c r="L28" i="1"/>
  <c r="L25" i="1"/>
  <c r="L495" i="1"/>
  <c r="L471" i="1"/>
  <c r="L453" i="1"/>
  <c r="L435" i="1"/>
  <c r="L228" i="1"/>
  <c r="L210" i="1"/>
  <c r="L192" i="1"/>
  <c r="L174" i="1"/>
  <c r="L162" i="1"/>
  <c r="L147" i="1"/>
  <c r="L135" i="1"/>
  <c r="L132" i="1"/>
  <c r="L129" i="1"/>
  <c r="L123" i="1"/>
  <c r="L120" i="1"/>
  <c r="L117" i="1"/>
  <c r="L114" i="1"/>
  <c r="L108" i="1"/>
  <c r="L99" i="1"/>
  <c r="L96" i="1"/>
  <c r="L93" i="1"/>
  <c r="L90" i="1"/>
  <c r="L87" i="1"/>
  <c r="L84" i="1"/>
  <c r="L81" i="1"/>
  <c r="L78" i="1"/>
  <c r="L75" i="1"/>
  <c r="L72" i="1"/>
  <c r="L69" i="1"/>
  <c r="L66" i="1"/>
  <c r="L63" i="1"/>
  <c r="L60" i="1"/>
  <c r="L57" i="1"/>
  <c r="L54" i="1"/>
  <c r="L51" i="1"/>
  <c r="L48" i="1"/>
  <c r="L45" i="1"/>
  <c r="L42" i="1"/>
  <c r="L39" i="1"/>
  <c r="L36" i="1"/>
  <c r="L33" i="1"/>
  <c r="L30" i="1"/>
  <c r="L27" i="1"/>
  <c r="L24" i="1"/>
  <c r="L21" i="1"/>
  <c r="L18" i="1"/>
  <c r="L15" i="1"/>
  <c r="L12" i="1"/>
  <c r="L9" i="1"/>
  <c r="L6" i="1"/>
  <c r="L492" i="1"/>
  <c r="L483" i="1"/>
  <c r="L465" i="1"/>
  <c r="L456" i="1"/>
  <c r="L441" i="1"/>
  <c r="L423" i="1"/>
  <c r="L225" i="1"/>
  <c r="L216" i="1"/>
  <c r="L198" i="1"/>
  <c r="L189" i="1"/>
  <c r="L180" i="1"/>
  <c r="L168" i="1"/>
  <c r="L153" i="1"/>
  <c r="L141" i="1"/>
  <c r="L105" i="1"/>
  <c r="R3" i="1"/>
  <c r="L486" i="1"/>
  <c r="L477" i="1"/>
  <c r="L459" i="1"/>
  <c r="L444" i="1"/>
  <c r="L432" i="1"/>
  <c r="L231" i="1"/>
  <c r="L219" i="1"/>
  <c r="L207" i="1"/>
  <c r="L195" i="1"/>
  <c r="L183" i="1"/>
  <c r="L171" i="1"/>
  <c r="L159" i="1"/>
  <c r="L150" i="1"/>
  <c r="L138" i="1"/>
  <c r="L111" i="1"/>
  <c r="L501" i="1"/>
  <c r="L489" i="1"/>
  <c r="L480" i="1"/>
  <c r="L462" i="1"/>
  <c r="L450" i="1"/>
  <c r="L438" i="1"/>
  <c r="L426" i="1"/>
  <c r="L222" i="1"/>
  <c r="L213" i="1"/>
  <c r="L201" i="1"/>
  <c r="L186" i="1"/>
  <c r="L177" i="1"/>
  <c r="L165" i="1"/>
  <c r="L156" i="1"/>
  <c r="L144" i="1"/>
  <c r="L102" i="1"/>
  <c r="L498" i="1"/>
  <c r="L474" i="1"/>
  <c r="L447" i="1"/>
  <c r="L429" i="1"/>
  <c r="L204" i="1"/>
  <c r="L126" i="1"/>
  <c r="L468" i="1"/>
  <c r="Q3" i="1"/>
  <c r="L485" i="1"/>
  <c r="L464" i="1"/>
  <c r="L446" i="1"/>
  <c r="L434" i="1"/>
  <c r="L416" i="1"/>
  <c r="L401" i="1"/>
  <c r="L383" i="1"/>
  <c r="L371" i="1"/>
  <c r="L356" i="1"/>
  <c r="L338" i="1"/>
  <c r="L323" i="1"/>
  <c r="L305" i="1"/>
  <c r="L293" i="1"/>
  <c r="L275" i="1"/>
  <c r="L263" i="1"/>
  <c r="L242" i="1"/>
  <c r="L221" i="1"/>
  <c r="L209" i="1"/>
  <c r="L194" i="1"/>
  <c r="L179" i="1"/>
  <c r="L164" i="1"/>
  <c r="L155" i="1"/>
  <c r="L143" i="1"/>
  <c r="L131" i="1"/>
  <c r="L116" i="1"/>
  <c r="L98" i="1"/>
  <c r="L77" i="1"/>
  <c r="L65" i="1"/>
  <c r="L50" i="1"/>
  <c r="L38" i="1"/>
  <c r="L35" i="1"/>
  <c r="L32" i="1"/>
  <c r="L29" i="1"/>
  <c r="L23" i="1"/>
  <c r="L20" i="1"/>
  <c r="L14" i="1"/>
  <c r="L11" i="1"/>
  <c r="L8" i="1"/>
  <c r="L5" i="1"/>
  <c r="L500" i="1"/>
  <c r="L479" i="1"/>
  <c r="L458" i="1"/>
  <c r="L440" i="1"/>
  <c r="L422" i="1"/>
  <c r="L407" i="1"/>
  <c r="L398" i="1"/>
  <c r="L392" i="1"/>
  <c r="L386" i="1"/>
  <c r="L377" i="1"/>
  <c r="L365" i="1"/>
  <c r="L359" i="1"/>
  <c r="L350" i="1"/>
  <c r="L344" i="1"/>
  <c r="L335" i="1"/>
  <c r="L329" i="1"/>
  <c r="L317" i="1"/>
  <c r="L311" i="1"/>
  <c r="L299" i="1"/>
  <c r="L290" i="1"/>
  <c r="L284" i="1"/>
  <c r="L278" i="1"/>
  <c r="L269" i="1"/>
  <c r="L260" i="1"/>
  <c r="L254" i="1"/>
  <c r="L245" i="1"/>
  <c r="L236" i="1"/>
  <c r="L230" i="1"/>
  <c r="L224" i="1"/>
  <c r="L215" i="1"/>
  <c r="L206" i="1"/>
  <c r="L200" i="1"/>
  <c r="L191" i="1"/>
  <c r="L182" i="1"/>
  <c r="L173" i="1"/>
  <c r="L161" i="1"/>
  <c r="L149" i="1"/>
  <c r="L137" i="1"/>
  <c r="L128" i="1"/>
  <c r="L119" i="1"/>
  <c r="L110" i="1"/>
  <c r="L101" i="1"/>
  <c r="L89" i="1"/>
  <c r="L83" i="1"/>
  <c r="L71" i="1"/>
  <c r="L62" i="1"/>
  <c r="L56" i="1"/>
  <c r="L47" i="1"/>
  <c r="L41" i="1"/>
  <c r="L26" i="1"/>
  <c r="L3" i="1"/>
  <c r="L491" i="1"/>
  <c r="L476" i="1"/>
  <c r="L461" i="1"/>
  <c r="L443" i="1"/>
  <c r="L437" i="1"/>
  <c r="L425" i="1"/>
  <c r="L410" i="1"/>
  <c r="L404" i="1"/>
  <c r="L395" i="1"/>
  <c r="L389" i="1"/>
  <c r="L380" i="1"/>
  <c r="L374" i="1"/>
  <c r="L368" i="1"/>
  <c r="L362" i="1"/>
  <c r="L353" i="1"/>
  <c r="L347" i="1"/>
  <c r="L341" i="1"/>
  <c r="L332" i="1"/>
  <c r="L326" i="1"/>
  <c r="L320" i="1"/>
  <c r="L314" i="1"/>
  <c r="L308" i="1"/>
  <c r="L302" i="1"/>
  <c r="L296" i="1"/>
  <c r="L287" i="1"/>
  <c r="L281" i="1"/>
  <c r="L272" i="1"/>
  <c r="L266" i="1"/>
  <c r="L257" i="1"/>
  <c r="L251" i="1"/>
  <c r="L248" i="1"/>
  <c r="L239" i="1"/>
  <c r="L233" i="1"/>
  <c r="L227" i="1"/>
  <c r="L218" i="1"/>
  <c r="L212" i="1"/>
  <c r="L203" i="1"/>
  <c r="L197" i="1"/>
  <c r="L188" i="1"/>
  <c r="L185" i="1"/>
  <c r="L176" i="1"/>
  <c r="L170" i="1"/>
  <c r="L167" i="1"/>
  <c r="L158" i="1"/>
  <c r="L152" i="1"/>
  <c r="L146" i="1"/>
  <c r="L140" i="1"/>
  <c r="L134" i="1"/>
  <c r="L125" i="1"/>
  <c r="L122" i="1"/>
  <c r="L113" i="1"/>
  <c r="L107" i="1"/>
  <c r="L104" i="1"/>
  <c r="L95" i="1"/>
  <c r="L92" i="1"/>
  <c r="L86" i="1"/>
  <c r="L80" i="1"/>
  <c r="L74" i="1"/>
  <c r="L68" i="1"/>
  <c r="L59" i="1"/>
  <c r="L53" i="1"/>
  <c r="L44" i="1"/>
  <c r="L17" i="1"/>
  <c r="L494" i="1"/>
  <c r="L473" i="1"/>
  <c r="L455" i="1"/>
  <c r="L413" i="1"/>
  <c r="L428" i="1"/>
  <c r="L481" i="1"/>
  <c r="L466" i="1"/>
  <c r="L457" i="1"/>
  <c r="L445" i="1"/>
  <c r="L433" i="1"/>
  <c r="L418" i="1"/>
  <c r="L394" i="1"/>
  <c r="L379" i="1"/>
  <c r="L364" i="1"/>
  <c r="L343" i="1"/>
  <c r="L322" i="1"/>
  <c r="L307" i="1"/>
  <c r="L286" i="1"/>
  <c r="L277" i="1"/>
  <c r="L262" i="1"/>
  <c r="L250" i="1"/>
  <c r="L226" i="1"/>
  <c r="L103" i="1"/>
  <c r="L22" i="1"/>
  <c r="L19" i="1"/>
  <c r="L16" i="1"/>
  <c r="L13" i="1"/>
  <c r="L10" i="1"/>
  <c r="L7" i="1"/>
  <c r="L4" i="1"/>
  <c r="L497" i="1"/>
  <c r="L482" i="1"/>
  <c r="L467" i="1"/>
  <c r="L449" i="1"/>
  <c r="L419" i="1"/>
  <c r="L478" i="1"/>
  <c r="L472" i="1"/>
  <c r="L463" i="1"/>
  <c r="L454" i="1"/>
  <c r="L448" i="1"/>
  <c r="L439" i="1"/>
  <c r="L430" i="1"/>
  <c r="L424" i="1"/>
  <c r="L415" i="1"/>
  <c r="L409" i="1"/>
  <c r="L403" i="1"/>
  <c r="L397" i="1"/>
  <c r="L388" i="1"/>
  <c r="L382" i="1"/>
  <c r="L373" i="1"/>
  <c r="L370" i="1"/>
  <c r="L361" i="1"/>
  <c r="L355" i="1"/>
  <c r="L349" i="1"/>
  <c r="L340" i="1"/>
  <c r="L334" i="1"/>
  <c r="L328" i="1"/>
  <c r="L319" i="1"/>
  <c r="L313" i="1"/>
  <c r="L304" i="1"/>
  <c r="L298" i="1"/>
  <c r="L292" i="1"/>
  <c r="L283" i="1"/>
  <c r="L274" i="1"/>
  <c r="L268" i="1"/>
  <c r="L259" i="1"/>
  <c r="L253" i="1"/>
  <c r="L247" i="1"/>
  <c r="L241" i="1"/>
  <c r="L235" i="1"/>
  <c r="L229" i="1"/>
  <c r="L220" i="1"/>
  <c r="L214" i="1"/>
  <c r="L208" i="1"/>
  <c r="L202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6" i="1"/>
  <c r="O3" i="1"/>
  <c r="L488" i="1"/>
  <c r="L470" i="1"/>
  <c r="L452" i="1"/>
  <c r="L431" i="1"/>
  <c r="L469" i="1"/>
  <c r="L460" i="1"/>
  <c r="L451" i="1"/>
  <c r="L442" i="1"/>
  <c r="L436" i="1"/>
  <c r="L427" i="1"/>
  <c r="L421" i="1"/>
  <c r="L412" i="1"/>
  <c r="L406" i="1"/>
  <c r="L400" i="1"/>
  <c r="L391" i="1"/>
  <c r="L385" i="1"/>
  <c r="L376" i="1"/>
  <c r="L367" i="1"/>
  <c r="L358" i="1"/>
  <c r="L352" i="1"/>
  <c r="L346" i="1"/>
  <c r="L337" i="1"/>
  <c r="L331" i="1"/>
  <c r="L325" i="1"/>
  <c r="L316" i="1"/>
  <c r="L310" i="1"/>
  <c r="L301" i="1"/>
  <c r="L295" i="1"/>
  <c r="L289" i="1"/>
  <c r="L280" i="1"/>
  <c r="L271" i="1"/>
  <c r="L265" i="1"/>
  <c r="L256" i="1"/>
  <c r="L244" i="1"/>
  <c r="L238" i="1"/>
  <c r="L232" i="1"/>
  <c r="L223" i="1"/>
  <c r="L217" i="1"/>
  <c r="L211" i="1"/>
  <c r="L205" i="1"/>
  <c r="L199" i="1"/>
  <c r="L193" i="1"/>
  <c r="L187" i="1"/>
  <c r="L181" i="1"/>
  <c r="L175" i="1"/>
  <c r="L169" i="1"/>
  <c r="L163" i="1"/>
  <c r="L157" i="1"/>
  <c r="L151" i="1"/>
  <c r="L145" i="1"/>
  <c r="L139" i="1"/>
  <c r="L133" i="1"/>
  <c r="L127" i="1"/>
  <c r="L121" i="1"/>
  <c r="L115" i="1"/>
  <c r="L109" i="1"/>
  <c r="L100" i="1"/>
  <c r="O4" i="1"/>
  <c r="L420" i="1"/>
  <c r="L417" i="1"/>
  <c r="L414" i="1"/>
  <c r="L411" i="1"/>
  <c r="L408" i="1"/>
  <c r="L405" i="1"/>
  <c r="L402" i="1"/>
  <c r="L399" i="1"/>
  <c r="L396" i="1"/>
  <c r="L393" i="1"/>
  <c r="L390" i="1"/>
  <c r="L387" i="1"/>
  <c r="L384" i="1"/>
  <c r="L381" i="1"/>
  <c r="L378" i="1"/>
  <c r="L375" i="1"/>
  <c r="L372" i="1"/>
  <c r="L369" i="1"/>
  <c r="L366" i="1"/>
  <c r="L363" i="1"/>
  <c r="L360" i="1"/>
  <c r="L357" i="1"/>
  <c r="L354" i="1"/>
  <c r="L351" i="1"/>
  <c r="L348" i="1"/>
  <c r="L345" i="1"/>
  <c r="L342" i="1"/>
  <c r="L339" i="1"/>
  <c r="L336" i="1"/>
  <c r="L333" i="1"/>
  <c r="L330" i="1"/>
  <c r="L327" i="1"/>
  <c r="L324" i="1"/>
  <c r="L321" i="1"/>
  <c r="L318" i="1"/>
  <c r="L315" i="1"/>
  <c r="L312" i="1"/>
  <c r="L309" i="1"/>
  <c r="L306" i="1"/>
  <c r="L303" i="1"/>
  <c r="L300" i="1"/>
  <c r="L297" i="1"/>
  <c r="L294" i="1"/>
  <c r="L291" i="1"/>
  <c r="L288" i="1"/>
  <c r="L285" i="1"/>
  <c r="L282" i="1"/>
  <c r="L279" i="1"/>
  <c r="L276" i="1"/>
  <c r="L273" i="1"/>
  <c r="L270" i="1"/>
  <c r="L267" i="1"/>
  <c r="L264" i="1"/>
  <c r="L261" i="1"/>
  <c r="L258" i="1"/>
  <c r="L255" i="1"/>
  <c r="L252" i="1"/>
  <c r="L249" i="1"/>
  <c r="L246" i="1"/>
  <c r="L243" i="1"/>
  <c r="L240" i="1"/>
  <c r="L237" i="1"/>
  <c r="L234" i="1"/>
  <c r="O8" i="1" l="1"/>
  <c r="O33" i="1" s="1"/>
  <c r="O9" i="1"/>
  <c r="O34" i="1" s="1"/>
  <c r="O39" i="1" l="1"/>
  <c r="O41" i="1"/>
  <c r="O40" i="1"/>
  <c r="O21" i="1"/>
  <c r="O22" i="1"/>
  <c r="O20" i="1"/>
</calcChain>
</file>

<file path=xl/sharedStrings.xml><?xml version="1.0" encoding="utf-8"?>
<sst xmlns="http://schemas.openxmlformats.org/spreadsheetml/2006/main" count="73" uniqueCount="47">
  <si>
    <t>Fecha</t>
  </si>
  <si>
    <t>ECO</t>
  </si>
  <si>
    <t>PFAVAL</t>
  </si>
  <si>
    <t>ISA</t>
  </si>
  <si>
    <t>NUTRESA</t>
  </si>
  <si>
    <t>Rendimientos</t>
  </si>
  <si>
    <t>µ</t>
  </si>
  <si>
    <t>σ</t>
  </si>
  <si>
    <t>Portafolio N° 1:</t>
  </si>
  <si>
    <t>W</t>
  </si>
  <si>
    <t>Ratio de Sharpe</t>
  </si>
  <si>
    <r>
      <t>E[R</t>
    </r>
    <r>
      <rPr>
        <b/>
        <vertAlign val="subscript"/>
        <sz val="11"/>
        <color theme="1"/>
        <rFont val="Tahoma"/>
        <family val="2"/>
      </rPr>
      <t>P</t>
    </r>
    <r>
      <rPr>
        <b/>
        <sz val="11"/>
        <color theme="1"/>
        <rFont val="Tahoma"/>
        <family val="2"/>
      </rPr>
      <t>]</t>
    </r>
  </si>
  <si>
    <r>
      <t>σ</t>
    </r>
    <r>
      <rPr>
        <b/>
        <vertAlign val="subscript"/>
        <sz val="11"/>
        <color theme="1"/>
        <rFont val="Tahoma"/>
        <family val="2"/>
      </rPr>
      <t>P</t>
    </r>
  </si>
  <si>
    <t>Otros portafolios</t>
  </si>
  <si>
    <t>Beta</t>
  </si>
  <si>
    <t>Indicadores de desempeño</t>
  </si>
  <si>
    <t>Rf</t>
  </si>
  <si>
    <t>E.A.</t>
  </si>
  <si>
    <t>Tasa libre de riesgo del 14 de abril de 2020.</t>
  </si>
  <si>
    <t>Ratio de Treynor</t>
  </si>
  <si>
    <t>Beta portafolio</t>
  </si>
  <si>
    <t>Alfa de Jensen</t>
  </si>
  <si>
    <t>COLCAP</t>
  </si>
  <si>
    <r>
      <t>E[R</t>
    </r>
    <r>
      <rPr>
        <b/>
        <vertAlign val="subscript"/>
        <sz val="11"/>
        <color theme="1"/>
        <rFont val="Tahoma"/>
        <family val="2"/>
      </rPr>
      <t>m</t>
    </r>
    <r>
      <rPr>
        <b/>
        <sz val="11"/>
        <color theme="1"/>
        <rFont val="Tahoma"/>
        <family val="2"/>
      </rPr>
      <t>]</t>
    </r>
  </si>
  <si>
    <t>Anualizado</t>
  </si>
  <si>
    <t>Betas calculados con precios mensuales</t>
  </si>
  <si>
    <t>Análisis del desempeño del portafolio por dos años.</t>
  </si>
  <si>
    <t>Continua diaria</t>
  </si>
  <si>
    <r>
      <t>Como se está trabajando con rendimientos continuos, se debe utilizar la R</t>
    </r>
    <r>
      <rPr>
        <vertAlign val="subscript"/>
        <sz val="11"/>
        <color theme="1"/>
        <rFont val="Tahoma"/>
        <family val="2"/>
      </rPr>
      <t>f</t>
    </r>
    <r>
      <rPr>
        <sz val="11"/>
        <color theme="1"/>
        <rFont val="Tahoma"/>
        <family val="2"/>
      </rPr>
      <t xml:space="preserve"> en tiempo continuo.</t>
    </r>
  </si>
  <si>
    <t>Continuo Diario</t>
  </si>
  <si>
    <t>Continua Diaria</t>
  </si>
  <si>
    <t>Continua anual</t>
  </si>
  <si>
    <t>Continuo anual</t>
  </si>
  <si>
    <t xml:space="preserve">Por cada unidad de volatilidad, el portafolio tuvo un exceso de rentabilidad de 0,0061 unidades por día.  </t>
  </si>
  <si>
    <t xml:space="preserve">El portafolio entregó un 0,06% diario de prima de rentabilidad por encima de la prima por riesgo del portafolio. </t>
  </si>
  <si>
    <t>El rendimiento del portafolio está por encima del rendimiento estimado por CAPM en un 0,06% diario.</t>
  </si>
  <si>
    <t xml:space="preserve">Por cada unidad de volatilidad, el portafolio tuvo un exceso de rentabilidad de 0,0965 unidades por año.  </t>
  </si>
  <si>
    <t xml:space="preserve">El portafolio entregó un 15,77% anual de prima de rentabilidad por encima de la prima por riesgo del portafolio. </t>
  </si>
  <si>
    <t>El rendimiento del portafolio está por encima del rendimiento estimado por CAPM en un 15,77% anual.</t>
  </si>
  <si>
    <t>Por cada unidad de riesgo sistemático, el portafolio tuvo un exceso de rentabilidad de 0,02% diario.</t>
  </si>
  <si>
    <t>Por cada unidad de riesgo sistemático, el portafolio entregó una prima de 0,02% diario.</t>
  </si>
  <si>
    <t>Por cada unidad de riesgo sistemático, el portafolio generó 0,02% diario de rendimiento por encima de la tasa libre de riesgo.</t>
  </si>
  <si>
    <t>Por cada unidad de riesgo sistemático, el portafolio entregó una prima de 3,88% anual.</t>
  </si>
  <si>
    <t>Por cada unidad de riesgo sistemático, el portafolio generó 3,88% anual de rendimiento por encima de la tasa libre de riesgo.</t>
  </si>
  <si>
    <t>Por cada unidad de riesgo sistemático, el portafolio tuvo un exceso de rentabilidad de 3,88% por año.</t>
  </si>
  <si>
    <t>Por cada 1% de riesgo que se toma el portafolio entrega 0,0061% de rendimiento en exceso a la tasa libre de riesgo.</t>
  </si>
  <si>
    <t>Por cada 1% de riesgo que se toma el portafolio entrega 0,0965% de rendimiento en exceso a la tasa libre de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</si>
</sst>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"/>
    <numFmt numFmtId="166" formatCode="0.000%"/>
    <numFmt numFmtId="167" formatCode="0.000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b/>
      <vertAlign val="subscript"/>
      <sz val="11"/>
      <color theme="1"/>
      <name val="Tahoma"/>
      <family val="2"/>
    </font>
    <font>
      <vertAlign val="subscript"/>
      <sz val="11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0C9"/>
        <bgColor indexed="64"/>
      </patternFill>
    </fill>
    <fill>
      <patternFill patternType="solid">
        <fgColor rgb="FFBCDFE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9F8B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14" fontId="18" fillId="0" borderId="0" xfId="0" applyNumberFormat="1" applyFont="1"/>
    <xf numFmtId="10" fontId="18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/>
    <xf numFmtId="9" fontId="18" fillId="0" borderId="0" xfId="1" applyFont="1" applyFill="1"/>
    <xf numFmtId="164" fontId="18" fillId="0" borderId="0" xfId="1" applyNumberFormat="1" applyFont="1" applyFill="1"/>
    <xf numFmtId="0" fontId="0" fillId="0" borderId="0" xfId="0" applyFill="1" applyBorder="1" applyAlignment="1"/>
    <xf numFmtId="0" fontId="18" fillId="0" borderId="0" xfId="0" applyFont="1" applyAlignment="1"/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165" fontId="18" fillId="0" borderId="0" xfId="1" applyNumberFormat="1" applyFont="1" applyFill="1" applyAlignment="1">
      <alignment horizontal="left" vertical="center"/>
    </xf>
    <xf numFmtId="9" fontId="18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/>
    <xf numFmtId="0" fontId="18" fillId="0" borderId="0" xfId="0" applyFont="1" applyAlignment="1">
      <alignment horizontal="left" vertical="center"/>
    </xf>
    <xf numFmtId="166" fontId="18" fillId="0" borderId="0" xfId="0" applyNumberFormat="1" applyFont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1" applyNumberFormat="1" applyFont="1" applyFill="1"/>
    <xf numFmtId="0" fontId="18" fillId="34" borderId="0" xfId="0" applyFont="1" applyFill="1" applyBorder="1" applyAlignment="1">
      <alignment horizontal="center" vertical="center"/>
    </xf>
    <xf numFmtId="10" fontId="18" fillId="0" borderId="0" xfId="1" applyNumberFormat="1" applyFont="1" applyAlignment="1">
      <alignment horizontal="left" vertical="center"/>
    </xf>
    <xf numFmtId="0" fontId="18" fillId="35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6" fontId="18" fillId="0" borderId="0" xfId="1" applyNumberFormat="1" applyFont="1" applyFill="1"/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18" fillId="0" borderId="0" xfId="0" applyNumberFormat="1" applyFont="1"/>
    <xf numFmtId="0" fontId="18" fillId="0" borderId="0" xfId="1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9F8BA"/>
      <color rgb="FFD7D7D7"/>
      <color rgb="FFC9C9C9"/>
      <color rgb="FFD7FBDD"/>
      <color rgb="FFD8EBFA"/>
      <color rgb="FFDADAEE"/>
      <color rgb="FFDDDFC7"/>
      <color rgb="FF96D2DA"/>
      <color rgb="FFB7C9BE"/>
      <color rgb="FFA0B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22</xdr:row>
      <xdr:rowOff>104775</xdr:rowOff>
    </xdr:from>
    <xdr:to>
      <xdr:col>14</xdr:col>
      <xdr:colOff>574703</xdr:colOff>
      <xdr:row>25</xdr:row>
      <xdr:rowOff>96093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23995E3C-CD50-4746-BF09-4C61E3B4EA8E}"/>
                </a:ext>
              </a:extLst>
            </xdr:cNvPr>
            <xdr:cNvSpPr/>
          </xdr:nvSpPr>
          <xdr:spPr>
            <a:xfrm>
              <a:off x="10563225" y="3838575"/>
              <a:ext cx="1974878" cy="553293"/>
            </a:xfrm>
            <a:prstGeom prst="rect">
              <a:avLst/>
            </a:prstGeom>
            <a:solidFill>
              <a:srgbClr val="D7D7D7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𝑆𝐻</m:t>
                        </m:r>
                      </m:e>
                      <m:sub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O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23995E3C-CD50-4746-BF09-4C61E3B4EA8E}"/>
                </a:ext>
              </a:extLst>
            </xdr:cNvPr>
            <xdr:cNvSpPr/>
          </xdr:nvSpPr>
          <xdr:spPr>
            <a:xfrm>
              <a:off x="10563225" y="3838575"/>
              <a:ext cx="1974878" cy="553293"/>
            </a:xfrm>
            <a:prstGeom prst="rect">
              <a:avLst/>
            </a:prstGeom>
            <a:solidFill>
              <a:srgbClr val="D7D7D7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〖𝑆𝐻〗_𝑖=(</a:t>
              </a:r>
              <a:r>
                <a:rPr lang="es-CO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𝐸[𝑅_</a:t>
              </a:r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𝑖 ]−𝑅_𝑓)/𝜎_𝑖 </a:t>
              </a:r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13</xdr:col>
      <xdr:colOff>9525</xdr:colOff>
      <xdr:row>26</xdr:row>
      <xdr:rowOff>9525</xdr:rowOff>
    </xdr:from>
    <xdr:to>
      <xdr:col>14</xdr:col>
      <xdr:colOff>556193</xdr:colOff>
      <xdr:row>28</xdr:row>
      <xdr:rowOff>89485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6">
              <a:extLst>
                <a:ext uri="{FF2B5EF4-FFF2-40B4-BE49-F238E27FC236}">
                  <a16:creationId xmlns:a16="http://schemas.microsoft.com/office/drawing/2014/main" id="{1F7A3FD4-97EC-4D22-9FAB-0E62F9B810D7}"/>
                </a:ext>
              </a:extLst>
            </xdr:cNvPr>
            <xdr:cNvSpPr txBox="1"/>
          </xdr:nvSpPr>
          <xdr:spPr>
            <a:xfrm>
              <a:off x="10563225" y="4495800"/>
              <a:ext cx="1956368" cy="460960"/>
            </a:xfrm>
            <a:prstGeom prst="rect">
              <a:avLst/>
            </a:prstGeom>
            <a:solidFill>
              <a:srgbClr val="E1E0C9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𝑇𝑅</m:t>
                        </m:r>
                      </m:e>
                      <m:sub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O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6">
              <a:extLst>
                <a:ext uri="{FF2B5EF4-FFF2-40B4-BE49-F238E27FC236}">
                  <a16:creationId xmlns:a16="http://schemas.microsoft.com/office/drawing/2014/main" id="{1F7A3FD4-97EC-4D22-9FAB-0E62F9B810D7}"/>
                </a:ext>
              </a:extLst>
            </xdr:cNvPr>
            <xdr:cNvSpPr txBox="1"/>
          </xdr:nvSpPr>
          <xdr:spPr>
            <a:xfrm>
              <a:off x="10563225" y="4495800"/>
              <a:ext cx="1956368" cy="460960"/>
            </a:xfrm>
            <a:prstGeom prst="rect">
              <a:avLst/>
            </a:prstGeom>
            <a:solidFill>
              <a:srgbClr val="E1E0C9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〖𝑇𝑅〗_𝑖=(</a:t>
              </a:r>
              <a:r>
                <a:rPr lang="es-CO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𝐸[𝑅_</a:t>
              </a:r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𝑖 ]−𝑅_𝑓)/𝛽_𝑖 </a:t>
              </a:r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13</xdr:col>
      <xdr:colOff>0</xdr:colOff>
      <xdr:row>28</xdr:row>
      <xdr:rowOff>161925</xdr:rowOff>
    </xdr:from>
    <xdr:to>
      <xdr:col>16</xdr:col>
      <xdr:colOff>263208</xdr:colOff>
      <xdr:row>30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8">
              <a:extLst>
                <a:ext uri="{FF2B5EF4-FFF2-40B4-BE49-F238E27FC236}">
                  <a16:creationId xmlns:a16="http://schemas.microsoft.com/office/drawing/2014/main" id="{24DBCA78-C536-4012-9C05-A63ACB0BA6B3}"/>
                </a:ext>
              </a:extLst>
            </xdr:cNvPr>
            <xdr:cNvSpPr txBox="1"/>
          </xdr:nvSpPr>
          <xdr:spPr>
            <a:xfrm>
              <a:off x="10553700" y="5029200"/>
              <a:ext cx="3301683" cy="323850"/>
            </a:xfrm>
            <a:prstGeom prst="rect">
              <a:avLst/>
            </a:prstGeom>
            <a:solidFill>
              <a:srgbClr val="BCDFE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O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400" b="0" i="1" kern="12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CO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CO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MX" sz="14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MX" sz="14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8">
              <a:extLst>
                <a:ext uri="{FF2B5EF4-FFF2-40B4-BE49-F238E27FC236}">
                  <a16:creationId xmlns:a16="http://schemas.microsoft.com/office/drawing/2014/main" id="{24DBCA78-C536-4012-9C05-A63ACB0BA6B3}"/>
                </a:ext>
              </a:extLst>
            </xdr:cNvPr>
            <xdr:cNvSpPr txBox="1"/>
          </xdr:nvSpPr>
          <xdr:spPr>
            <a:xfrm>
              <a:off x="10553700" y="5029200"/>
              <a:ext cx="3301683" cy="323850"/>
            </a:xfrm>
            <a:prstGeom prst="rect">
              <a:avLst/>
            </a:prstGeom>
            <a:solidFill>
              <a:srgbClr val="BCDFE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𝛼_𝑖=(</a:t>
              </a:r>
              <a:r>
                <a:rPr lang="es-CO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𝐸[𝑅_</a:t>
              </a:r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𝑖 ]−𝑅_𝑓 )−𝛽_𝑖 (</a:t>
              </a:r>
              <a:r>
                <a:rPr lang="es-CO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𝐸[𝑅_</a:t>
              </a:r>
              <a:r>
                <a:rPr lang="es-MX" sz="14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𝑚 ]−𝑅_𝑓)</a:t>
              </a:r>
              <a:endParaRPr lang="es-CO" sz="14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17</xdr:col>
      <xdr:colOff>248115</xdr:colOff>
      <xdr:row>34</xdr:row>
      <xdr:rowOff>19050</xdr:rowOff>
    </xdr:from>
    <xdr:to>
      <xdr:col>20</xdr:col>
      <xdr:colOff>116673</xdr:colOff>
      <xdr:row>35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8">
              <a:extLst>
                <a:ext uri="{FF2B5EF4-FFF2-40B4-BE49-F238E27FC236}">
                  <a16:creationId xmlns:a16="http://schemas.microsoft.com/office/drawing/2014/main" id="{5FF8742F-BF44-42F4-825B-6F4F483369BB}"/>
                </a:ext>
              </a:extLst>
            </xdr:cNvPr>
            <xdr:cNvSpPr txBox="1"/>
          </xdr:nvSpPr>
          <xdr:spPr>
            <a:xfrm>
              <a:off x="14773740" y="6477000"/>
              <a:ext cx="2173608" cy="323850"/>
            </a:xfrm>
            <a:prstGeom prst="rect">
              <a:avLst/>
            </a:prstGeom>
            <a:solidFill>
              <a:srgbClr val="D7D7D7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𝑎𝑛𝑢𝑎𝑙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𝑑𝑖𝑎𝑟𝑖𝑎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250</m:t>
                        </m:r>
                      </m:e>
                    </m:rad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8">
              <a:extLst>
                <a:ext uri="{FF2B5EF4-FFF2-40B4-BE49-F238E27FC236}">
                  <a16:creationId xmlns:a16="http://schemas.microsoft.com/office/drawing/2014/main" id="{5FF8742F-BF44-42F4-825B-6F4F483369BB}"/>
                </a:ext>
              </a:extLst>
            </xdr:cNvPr>
            <xdr:cNvSpPr txBox="1"/>
          </xdr:nvSpPr>
          <xdr:spPr>
            <a:xfrm>
              <a:off x="14773740" y="6477000"/>
              <a:ext cx="2173608" cy="323850"/>
            </a:xfrm>
            <a:prstGeom prst="rect">
              <a:avLst/>
            </a:prstGeom>
            <a:solidFill>
              <a:srgbClr val="D7D7D7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400" b="0" i="0">
                  <a:latin typeface="Cambria Math" panose="02040503050406030204" pitchFamily="18" charset="0"/>
                </a:rPr>
                <a:t>𝑎𝑛𝑢𝑎𝑙=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400" b="0" i="0">
                  <a:latin typeface="Cambria Math" panose="02040503050406030204" pitchFamily="18" charset="0"/>
                </a:rPr>
                <a:t>𝑑𝑖𝑎𝑟𝑖𝑎 √250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17</xdr:col>
      <xdr:colOff>228600</xdr:colOff>
      <xdr:row>32</xdr:row>
      <xdr:rowOff>59871</xdr:rowOff>
    </xdr:from>
    <xdr:to>
      <xdr:col>20</xdr:col>
      <xdr:colOff>523565</xdr:colOff>
      <xdr:row>33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0">
              <a:extLst>
                <a:ext uri="{FF2B5EF4-FFF2-40B4-BE49-F238E27FC236}">
                  <a16:creationId xmlns:a16="http://schemas.microsoft.com/office/drawing/2014/main" id="{A3FC12B4-799F-4803-89FF-6F28726D3A12}"/>
                </a:ext>
              </a:extLst>
            </xdr:cNvPr>
            <xdr:cNvSpPr txBox="1"/>
          </xdr:nvSpPr>
          <xdr:spPr>
            <a:xfrm>
              <a:off x="14754225" y="6079671"/>
              <a:ext cx="2600015" cy="311604"/>
            </a:xfrm>
            <a:prstGeom prst="rect">
              <a:avLst/>
            </a:prstGeom>
            <a:solidFill>
              <a:srgbClr val="F9F8B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𝑎𝑛𝑢𝑎𝑙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𝑑𝑖𝑎𝑟𝑖𝑜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250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9" name="CuadroTexto 20">
              <a:extLst>
                <a:ext uri="{FF2B5EF4-FFF2-40B4-BE49-F238E27FC236}">
                  <a16:creationId xmlns:a16="http://schemas.microsoft.com/office/drawing/2014/main" id="{A3FC12B4-799F-4803-89FF-6F28726D3A12}"/>
                </a:ext>
              </a:extLst>
            </xdr:cNvPr>
            <xdr:cNvSpPr txBox="1"/>
          </xdr:nvSpPr>
          <xdr:spPr>
            <a:xfrm>
              <a:off x="14754225" y="6079671"/>
              <a:ext cx="2600015" cy="311604"/>
            </a:xfrm>
            <a:prstGeom prst="rect">
              <a:avLst/>
            </a:prstGeom>
            <a:solidFill>
              <a:srgbClr val="F9F8B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𝐸[𝑅_𝑎𝑛𝑢𝑎𝑙 ]=𝐸[𝑅_𝑑𝑖𝑎𝑟𝑖𝑜 ]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×250</a:t>
              </a:r>
              <a:endParaRPr lang="es-CO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1"/>
  <sheetViews>
    <sheetView tabSelected="1" topLeftCell="P7" zoomScale="160" zoomScaleNormal="160" workbookViewId="0">
      <selection activeCell="Y20" sqref="Y20"/>
    </sheetView>
  </sheetViews>
  <sheetFormatPr baseColWidth="10" defaultRowHeight="14.25" x14ac:dyDescent="0.2"/>
  <cols>
    <col min="1" max="1" width="11.85546875" style="1" bestFit="1" customWidth="1"/>
    <col min="2" max="5" width="11.5703125" style="1" bestFit="1" customWidth="1"/>
    <col min="6" max="6" width="11.5703125" style="1" customWidth="1"/>
    <col min="7" max="10" width="11.5703125" style="1" bestFit="1" customWidth="1"/>
    <col min="11" max="11" width="11.5703125" style="1" customWidth="1"/>
    <col min="12" max="12" width="15.28515625" style="1" customWidth="1"/>
    <col min="13" max="13" width="15.42578125" style="1" customWidth="1"/>
    <col min="14" max="14" width="21.140625" style="1" customWidth="1"/>
    <col min="15" max="15" width="11.5703125" style="1" bestFit="1" customWidth="1"/>
    <col min="16" max="16" width="15.28515625" style="1" customWidth="1"/>
    <col min="17" max="19" width="11.5703125" style="1" bestFit="1" customWidth="1"/>
    <col min="20" max="16384" width="11.42578125" style="1"/>
  </cols>
  <sheetData>
    <row r="1" spans="1:1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22</v>
      </c>
      <c r="G1" s="33" t="s">
        <v>5</v>
      </c>
      <c r="H1" s="33"/>
      <c r="I1" s="33"/>
      <c r="J1" s="33"/>
      <c r="K1" s="33"/>
      <c r="L1" s="33"/>
      <c r="M1" s="19" t="s">
        <v>26</v>
      </c>
    </row>
    <row r="2" spans="1:19" x14ac:dyDescent="0.2">
      <c r="A2" s="2">
        <v>43185</v>
      </c>
      <c r="B2" s="1">
        <v>2775</v>
      </c>
      <c r="C2" s="1">
        <v>1165</v>
      </c>
      <c r="D2" s="1">
        <v>13080</v>
      </c>
      <c r="E2" s="1">
        <v>25720</v>
      </c>
      <c r="F2" s="1">
        <v>1469.04</v>
      </c>
      <c r="G2" s="14" t="s">
        <v>1</v>
      </c>
      <c r="H2" s="14" t="s">
        <v>2</v>
      </c>
      <c r="I2" s="14" t="s">
        <v>3</v>
      </c>
      <c r="J2" s="14" t="s">
        <v>4</v>
      </c>
      <c r="K2" s="14" t="s">
        <v>22</v>
      </c>
      <c r="L2" s="14" t="s">
        <v>8</v>
      </c>
      <c r="O2" s="4" t="s">
        <v>1</v>
      </c>
      <c r="P2" s="4" t="s">
        <v>2</v>
      </c>
      <c r="Q2" s="4" t="s">
        <v>3</v>
      </c>
      <c r="R2" s="4" t="s">
        <v>4</v>
      </c>
    </row>
    <row r="3" spans="1:19" x14ac:dyDescent="0.2">
      <c r="A3" s="2">
        <v>43186</v>
      </c>
      <c r="B3" s="1">
        <v>2645</v>
      </c>
      <c r="C3" s="1">
        <v>1155</v>
      </c>
      <c r="D3" s="1">
        <v>13080</v>
      </c>
      <c r="E3" s="1">
        <v>25700</v>
      </c>
      <c r="F3" s="1">
        <v>1450</v>
      </c>
      <c r="G3" s="1">
        <f>+LN(B3/B2)</f>
        <v>-4.7979681888135089E-2</v>
      </c>
      <c r="H3" s="1">
        <f t="shared" ref="H3:K18" si="0">+LN(C3/C2)</f>
        <v>-8.6207430439069754E-3</v>
      </c>
      <c r="I3" s="1">
        <f t="shared" si="0"/>
        <v>0</v>
      </c>
      <c r="J3" s="1">
        <f t="shared" si="0"/>
        <v>-7.7790746824457039E-4</v>
      </c>
      <c r="K3" s="1">
        <f t="shared" si="0"/>
        <v>-1.3045569796303974E-2</v>
      </c>
      <c r="L3" s="1">
        <f t="shared" ref="L3:L66" si="1">+SUMPRODUCT($O$6:$R$6,G3:J3)</f>
        <v>-5.3067960878333152E-3</v>
      </c>
      <c r="N3" s="6" t="s">
        <v>6</v>
      </c>
      <c r="O3" s="3">
        <f>+AVERAGE(G3:G501)</f>
        <v>-4.4718146555954404E-4</v>
      </c>
      <c r="P3" s="3">
        <f>+AVERAGE(H3:H501)</f>
        <v>-3.9832670444703901E-4</v>
      </c>
      <c r="Q3" s="3">
        <f>+AVERAGE(I3:I501)</f>
        <v>6.3985453279982426E-4</v>
      </c>
      <c r="R3" s="3">
        <f>+AVERAGE(J3:J501)</f>
        <v>-2.6804326685179319E-4</v>
      </c>
      <c r="S3" s="1" t="s">
        <v>29</v>
      </c>
    </row>
    <row r="4" spans="1:19" x14ac:dyDescent="0.2">
      <c r="A4" s="2">
        <v>43187</v>
      </c>
      <c r="B4" s="1">
        <v>2615</v>
      </c>
      <c r="C4" s="1">
        <v>1165</v>
      </c>
      <c r="D4" s="1">
        <v>13320</v>
      </c>
      <c r="E4" s="1">
        <v>25980</v>
      </c>
      <c r="F4" s="1">
        <v>1455.52</v>
      </c>
      <c r="G4" s="1">
        <f t="shared" ref="G4:G67" si="2">+LN(B4/B3)</f>
        <v>-1.1406967793376478E-2</v>
      </c>
      <c r="H4" s="1">
        <f t="shared" ref="H4:H67" si="3">+LN(C4/C3)</f>
        <v>8.6207430439069546E-3</v>
      </c>
      <c r="I4" s="1">
        <f t="shared" ref="I4:I67" si="4">+LN(D4/D3)</f>
        <v>1.8182319083190328E-2</v>
      </c>
      <c r="J4" s="1">
        <f t="shared" ref="J4:K67" si="5">+LN(E4/E3)</f>
        <v>1.0836019341279327E-2</v>
      </c>
      <c r="K4" s="1">
        <f t="shared" si="0"/>
        <v>3.7996686591316746E-3</v>
      </c>
      <c r="L4" s="1">
        <f t="shared" si="1"/>
        <v>1.4010681619378379E-2</v>
      </c>
      <c r="N4" s="6" t="s">
        <v>7</v>
      </c>
      <c r="O4" s="3">
        <f>+STDEV(G3:G501)</f>
        <v>3.1932442419013704E-2</v>
      </c>
      <c r="P4" s="3">
        <f>+STDEV(H3:H501)</f>
        <v>2.8557721189302901E-2</v>
      </c>
      <c r="Q4" s="3">
        <f>+STDEV(I3:I501)</f>
        <v>2.372920269477008E-2</v>
      </c>
      <c r="R4" s="3">
        <f>+STDEV(J3:J501)</f>
        <v>1.4010474059215183E-2</v>
      </c>
      <c r="S4" s="1" t="s">
        <v>30</v>
      </c>
    </row>
    <row r="5" spans="1:19" x14ac:dyDescent="0.2">
      <c r="A5" s="2">
        <v>43192</v>
      </c>
      <c r="B5" s="1">
        <v>2690</v>
      </c>
      <c r="C5" s="1">
        <v>1165</v>
      </c>
      <c r="D5" s="1">
        <v>13420</v>
      </c>
      <c r="E5" s="1">
        <v>25920</v>
      </c>
      <c r="F5" s="1">
        <v>1470.88</v>
      </c>
      <c r="G5" s="1">
        <f t="shared" si="2"/>
        <v>2.8277096096861482E-2</v>
      </c>
      <c r="H5" s="1">
        <f t="shared" si="3"/>
        <v>0</v>
      </c>
      <c r="I5" s="1">
        <f t="shared" si="4"/>
        <v>7.4794664312926532E-3</v>
      </c>
      <c r="J5" s="1">
        <f t="shared" si="5"/>
        <v>-2.3121397583795024E-3</v>
      </c>
      <c r="K5" s="1">
        <f t="shared" si="0"/>
        <v>1.0497636041692921E-2</v>
      </c>
      <c r="L5" s="1">
        <f t="shared" si="1"/>
        <v>8.206095457317689E-3</v>
      </c>
      <c r="N5" s="4" t="s">
        <v>14</v>
      </c>
      <c r="O5" s="22">
        <v>1.2376558381709237</v>
      </c>
      <c r="P5" s="22">
        <v>1.0476246758450907</v>
      </c>
      <c r="Q5" s="22">
        <v>0.69642484433677831</v>
      </c>
      <c r="R5" s="22">
        <v>0.80568771189573629</v>
      </c>
      <c r="S5" s="15" t="s">
        <v>25</v>
      </c>
    </row>
    <row r="6" spans="1:19" x14ac:dyDescent="0.2">
      <c r="A6" s="2">
        <v>43193</v>
      </c>
      <c r="B6" s="1">
        <v>2730</v>
      </c>
      <c r="C6" s="1">
        <v>1175</v>
      </c>
      <c r="D6" s="1">
        <v>13660</v>
      </c>
      <c r="E6" s="1">
        <v>25920</v>
      </c>
      <c r="F6" s="1">
        <v>1492.84</v>
      </c>
      <c r="G6" s="1">
        <f t="shared" si="2"/>
        <v>1.4760415583120674E-2</v>
      </c>
      <c r="H6" s="1">
        <f t="shared" si="3"/>
        <v>8.5470605784583476E-3</v>
      </c>
      <c r="I6" s="1">
        <f t="shared" si="4"/>
        <v>1.772572259910837E-2</v>
      </c>
      <c r="J6" s="1">
        <f t="shared" si="5"/>
        <v>0</v>
      </c>
      <c r="K6" s="1">
        <f t="shared" si="0"/>
        <v>1.4819484902677591E-2</v>
      </c>
      <c r="L6" s="1">
        <f t="shared" si="1"/>
        <v>1.5197686536566262E-2</v>
      </c>
      <c r="N6" s="4" t="s">
        <v>9</v>
      </c>
      <c r="O6" s="12">
        <v>0.1</v>
      </c>
      <c r="P6" s="12">
        <v>0.05</v>
      </c>
      <c r="Q6" s="12">
        <v>0.75</v>
      </c>
      <c r="R6" s="12">
        <v>0.1</v>
      </c>
      <c r="S6" s="16">
        <f>SUM(O6:R6)</f>
        <v>1</v>
      </c>
    </row>
    <row r="7" spans="1:19" x14ac:dyDescent="0.2">
      <c r="A7" s="2">
        <v>43194</v>
      </c>
      <c r="B7" s="1">
        <v>2740</v>
      </c>
      <c r="C7" s="1">
        <v>1190</v>
      </c>
      <c r="D7" s="1">
        <v>13560</v>
      </c>
      <c r="E7" s="1">
        <v>25840</v>
      </c>
      <c r="F7" s="1">
        <v>1497.59</v>
      </c>
      <c r="G7" s="1">
        <f t="shared" si="2"/>
        <v>3.6563112031104792E-3</v>
      </c>
      <c r="H7" s="1">
        <f t="shared" si="3"/>
        <v>1.2685159527315642E-2</v>
      </c>
      <c r="I7" s="1">
        <f t="shared" si="4"/>
        <v>-7.347571630394522E-3</v>
      </c>
      <c r="J7" s="1">
        <f t="shared" si="5"/>
        <v>-3.0911925696728579E-3</v>
      </c>
      <c r="K7" s="1">
        <f t="shared" si="0"/>
        <v>3.1768033324844199E-3</v>
      </c>
      <c r="L7" s="1">
        <f t="shared" si="1"/>
        <v>-4.8199088830863475E-3</v>
      </c>
      <c r="N7" s="4"/>
      <c r="O7" s="3"/>
      <c r="P7" s="3"/>
      <c r="Q7" s="3"/>
      <c r="R7" s="3"/>
    </row>
    <row r="8" spans="1:19" ht="17.25" x14ac:dyDescent="0.2">
      <c r="A8" s="2">
        <v>43195</v>
      </c>
      <c r="B8" s="1">
        <v>2740</v>
      </c>
      <c r="C8" s="1">
        <v>1215</v>
      </c>
      <c r="D8" s="1">
        <v>13880</v>
      </c>
      <c r="E8" s="1">
        <v>26240</v>
      </c>
      <c r="F8" s="1">
        <v>1514.84</v>
      </c>
      <c r="G8" s="1">
        <f t="shared" si="2"/>
        <v>0</v>
      </c>
      <c r="H8" s="1">
        <f t="shared" si="3"/>
        <v>2.0790769669073689E-2</v>
      </c>
      <c r="I8" s="1">
        <f t="shared" si="4"/>
        <v>2.3324672566409039E-2</v>
      </c>
      <c r="J8" s="1">
        <f t="shared" si="5"/>
        <v>1.5361285161487149E-2</v>
      </c>
      <c r="K8" s="1">
        <f t="shared" si="0"/>
        <v>1.1452673454618841E-2</v>
      </c>
      <c r="L8" s="1">
        <f t="shared" si="1"/>
        <v>2.0069171424409178E-2</v>
      </c>
      <c r="N8" s="6" t="s">
        <v>11</v>
      </c>
      <c r="O8" s="9">
        <f>+AVERAGE(L3:L501)</f>
        <v>3.8845209113638263E-4</v>
      </c>
      <c r="P8" s="1" t="s">
        <v>29</v>
      </c>
      <c r="Q8" s="3"/>
      <c r="R8" s="3"/>
    </row>
    <row r="9" spans="1:19" ht="17.25" x14ac:dyDescent="0.2">
      <c r="A9" s="2">
        <v>43196</v>
      </c>
      <c r="B9" s="1">
        <v>2730</v>
      </c>
      <c r="C9" s="1">
        <v>1230</v>
      </c>
      <c r="D9" s="1">
        <v>13980</v>
      </c>
      <c r="E9" s="1">
        <v>26280</v>
      </c>
      <c r="F9" s="1">
        <v>1520.76</v>
      </c>
      <c r="G9" s="1">
        <f t="shared" si="2"/>
        <v>-3.6563112031105433E-3</v>
      </c>
      <c r="H9" s="1">
        <f t="shared" si="3"/>
        <v>1.2270092591814401E-2</v>
      </c>
      <c r="I9" s="1">
        <f t="shared" si="4"/>
        <v>7.1787817270057702E-3</v>
      </c>
      <c r="J9" s="1">
        <f t="shared" si="5"/>
        <v>1.5232295405214163E-3</v>
      </c>
      <c r="K9" s="1">
        <f t="shared" si="0"/>
        <v>3.9003870767476316E-3</v>
      </c>
      <c r="L9" s="1">
        <f t="shared" si="1"/>
        <v>5.7842827585861357E-3</v>
      </c>
      <c r="N9" s="6" t="s">
        <v>12</v>
      </c>
      <c r="O9" s="9">
        <f>+STDEV(L3:L501)</f>
        <v>1.9827114245169964E-2</v>
      </c>
      <c r="P9" s="1" t="s">
        <v>30</v>
      </c>
      <c r="Q9" s="3"/>
      <c r="R9" s="3"/>
    </row>
    <row r="10" spans="1:19" x14ac:dyDescent="0.2">
      <c r="A10" s="2">
        <v>43199</v>
      </c>
      <c r="B10" s="1">
        <v>2745</v>
      </c>
      <c r="C10" s="1">
        <v>1210</v>
      </c>
      <c r="D10" s="1">
        <v>14320</v>
      </c>
      <c r="E10" s="1">
        <v>26740</v>
      </c>
      <c r="F10" s="1">
        <v>1531.72</v>
      </c>
      <c r="G10" s="1">
        <f t="shared" si="2"/>
        <v>5.4794657646255705E-3</v>
      </c>
      <c r="H10" s="1">
        <f t="shared" si="3"/>
        <v>-1.6393809775676383E-2</v>
      </c>
      <c r="I10" s="1">
        <f t="shared" si="4"/>
        <v>2.4029424726835259E-2</v>
      </c>
      <c r="J10" s="1">
        <f t="shared" si="5"/>
        <v>1.7352378057387329E-2</v>
      </c>
      <c r="K10" s="1">
        <f t="shared" si="0"/>
        <v>7.1810770905050853E-3</v>
      </c>
      <c r="L10" s="1">
        <f t="shared" si="1"/>
        <v>1.9485562438543918E-2</v>
      </c>
      <c r="N10" s="6" t="s">
        <v>20</v>
      </c>
      <c r="O10" s="22">
        <f>+SUMPRODUCT(O5:R5,O6:R6)</f>
        <v>0.7790342220515043</v>
      </c>
      <c r="Q10" s="3"/>
      <c r="R10" s="3"/>
    </row>
    <row r="11" spans="1:19" x14ac:dyDescent="0.2">
      <c r="A11" s="2">
        <v>43200</v>
      </c>
      <c r="B11" s="1">
        <v>2790</v>
      </c>
      <c r="C11" s="1">
        <v>1230</v>
      </c>
      <c r="D11" s="1">
        <v>14420</v>
      </c>
      <c r="E11" s="1">
        <v>26660</v>
      </c>
      <c r="F11" s="1">
        <v>1548.01</v>
      </c>
      <c r="G11" s="1">
        <f t="shared" si="2"/>
        <v>1.6260520871780326E-2</v>
      </c>
      <c r="H11" s="1">
        <f t="shared" si="3"/>
        <v>1.6393809775676352E-2</v>
      </c>
      <c r="I11" s="1">
        <f t="shared" si="4"/>
        <v>6.9589703243035225E-3</v>
      </c>
      <c r="J11" s="1">
        <f t="shared" si="5"/>
        <v>-2.9962569232345275E-3</v>
      </c>
      <c r="K11" s="1">
        <f t="shared" si="0"/>
        <v>1.0578948104649316E-2</v>
      </c>
      <c r="L11" s="1">
        <f t="shared" si="1"/>
        <v>7.3653446268660393E-3</v>
      </c>
      <c r="N11" s="6"/>
      <c r="O11" s="22"/>
      <c r="Q11" s="3"/>
      <c r="R11" s="3"/>
    </row>
    <row r="12" spans="1:19" ht="17.25" x14ac:dyDescent="0.2">
      <c r="A12" s="2">
        <v>43201</v>
      </c>
      <c r="B12" s="1">
        <v>2980</v>
      </c>
      <c r="C12" s="1">
        <v>1230</v>
      </c>
      <c r="D12" s="1">
        <v>14120</v>
      </c>
      <c r="E12" s="1">
        <v>26900</v>
      </c>
      <c r="F12" s="1">
        <v>1560.08</v>
      </c>
      <c r="G12" s="1">
        <f t="shared" si="2"/>
        <v>6.5881704684038908E-2</v>
      </c>
      <c r="H12" s="1">
        <f t="shared" si="3"/>
        <v>0</v>
      </c>
      <c r="I12" s="1">
        <f t="shared" si="4"/>
        <v>-2.102389979170699E-2</v>
      </c>
      <c r="J12" s="1">
        <f t="shared" si="5"/>
        <v>8.9619718572307421E-3</v>
      </c>
      <c r="K12" s="1">
        <f t="shared" si="0"/>
        <v>7.7668669028577546E-3</v>
      </c>
      <c r="L12" s="1">
        <f t="shared" si="1"/>
        <v>-8.2835571896532779E-3</v>
      </c>
      <c r="N12" s="6" t="s">
        <v>23</v>
      </c>
      <c r="O12" s="9">
        <f>+AVERAGE(K3:K501)</f>
        <v>-3.8700023457974596E-4</v>
      </c>
      <c r="P12" s="1" t="s">
        <v>29</v>
      </c>
      <c r="Q12" s="3"/>
      <c r="R12" s="3"/>
    </row>
    <row r="13" spans="1:19" x14ac:dyDescent="0.2">
      <c r="A13" s="2">
        <v>43202</v>
      </c>
      <c r="B13" s="1">
        <v>2955</v>
      </c>
      <c r="C13" s="1">
        <v>1230</v>
      </c>
      <c r="D13" s="1">
        <v>14120</v>
      </c>
      <c r="E13" s="1">
        <v>26480</v>
      </c>
      <c r="F13" s="1">
        <v>1555.87</v>
      </c>
      <c r="G13" s="1">
        <f t="shared" si="2"/>
        <v>-8.424649659251578E-3</v>
      </c>
      <c r="H13" s="1">
        <f t="shared" si="3"/>
        <v>0</v>
      </c>
      <c r="I13" s="1">
        <f t="shared" si="4"/>
        <v>0</v>
      </c>
      <c r="J13" s="1">
        <f t="shared" si="5"/>
        <v>-1.5736555538985921E-2</v>
      </c>
      <c r="K13" s="1">
        <f t="shared" si="0"/>
        <v>-2.7022272897807187E-3</v>
      </c>
      <c r="L13" s="1">
        <f t="shared" si="1"/>
        <v>-2.4161205198237499E-3</v>
      </c>
      <c r="N13" s="6"/>
      <c r="O13" s="9"/>
      <c r="Q13" s="3"/>
      <c r="R13" s="3"/>
    </row>
    <row r="14" spans="1:19" x14ac:dyDescent="0.2">
      <c r="A14" s="2">
        <v>43203</v>
      </c>
      <c r="B14" s="1">
        <v>2835</v>
      </c>
      <c r="C14" s="1">
        <v>1240</v>
      </c>
      <c r="D14" s="1">
        <v>13860</v>
      </c>
      <c r="E14" s="1">
        <v>26580</v>
      </c>
      <c r="F14" s="1">
        <v>1538.44</v>
      </c>
      <c r="G14" s="1">
        <f t="shared" si="2"/>
        <v>-4.1456713678346135E-2</v>
      </c>
      <c r="H14" s="1">
        <f t="shared" si="3"/>
        <v>8.0972102326193028E-3</v>
      </c>
      <c r="I14" s="1">
        <f t="shared" si="4"/>
        <v>-1.8585238303338893E-2</v>
      </c>
      <c r="J14" s="1">
        <f t="shared" si="5"/>
        <v>3.769322216291917E-3</v>
      </c>
      <c r="K14" s="1">
        <f t="shared" si="0"/>
        <v>-1.1265958713614228E-2</v>
      </c>
      <c r="L14" s="1">
        <f t="shared" si="1"/>
        <v>-1.7302807362078627E-2</v>
      </c>
      <c r="N14" s="30" t="s">
        <v>16</v>
      </c>
      <c r="O14" s="17">
        <v>6.9159999999999999E-2</v>
      </c>
      <c r="P14" s="1" t="s">
        <v>17</v>
      </c>
      <c r="Q14" s="19" t="s">
        <v>18</v>
      </c>
      <c r="R14" s="3"/>
    </row>
    <row r="15" spans="1:19" x14ac:dyDescent="0.2">
      <c r="A15" s="2">
        <v>43206</v>
      </c>
      <c r="B15" s="1">
        <v>2760</v>
      </c>
      <c r="C15" s="1">
        <v>1225</v>
      </c>
      <c r="D15" s="1">
        <v>13980</v>
      </c>
      <c r="E15" s="1">
        <v>26640</v>
      </c>
      <c r="F15" s="1">
        <v>1530</v>
      </c>
      <c r="G15" s="1">
        <f t="shared" si="2"/>
        <v>-2.6811257450656815E-2</v>
      </c>
      <c r="H15" s="1">
        <f t="shared" si="3"/>
        <v>-1.2170535620255179E-2</v>
      </c>
      <c r="I15" s="1">
        <f t="shared" si="4"/>
        <v>8.6207430439069546E-3</v>
      </c>
      <c r="J15" s="1">
        <f t="shared" si="5"/>
        <v>2.2547923870890828E-3</v>
      </c>
      <c r="K15" s="1">
        <f t="shared" si="0"/>
        <v>-5.5011805901092675E-3</v>
      </c>
      <c r="L15" s="1">
        <f t="shared" si="1"/>
        <v>3.4013839955606834E-3</v>
      </c>
      <c r="N15" s="4"/>
      <c r="O15" s="3"/>
      <c r="P15" s="3"/>
      <c r="R15" s="3"/>
    </row>
    <row r="16" spans="1:19" x14ac:dyDescent="0.2">
      <c r="A16" s="2">
        <v>43207</v>
      </c>
      <c r="B16" s="1">
        <v>2870</v>
      </c>
      <c r="C16" s="1">
        <v>1230</v>
      </c>
      <c r="D16" s="1">
        <v>14380</v>
      </c>
      <c r="E16" s="1">
        <v>26420</v>
      </c>
      <c r="F16" s="1">
        <v>1552.16</v>
      </c>
      <c r="G16" s="1">
        <f t="shared" si="2"/>
        <v>3.9081350042471062E-2</v>
      </c>
      <c r="H16" s="1">
        <f t="shared" si="3"/>
        <v>4.0733253876358688E-3</v>
      </c>
      <c r="I16" s="1">
        <f t="shared" si="4"/>
        <v>2.8210615487236419E-2</v>
      </c>
      <c r="J16" s="1">
        <f t="shared" si="5"/>
        <v>-8.2925465780090794E-3</v>
      </c>
      <c r="K16" s="1">
        <f t="shared" si="0"/>
        <v>1.4379773826492307E-2</v>
      </c>
      <c r="L16" s="1">
        <f t="shared" si="1"/>
        <v>2.4440508231255306E-2</v>
      </c>
      <c r="N16" s="4" t="s">
        <v>16</v>
      </c>
      <c r="O16" s="17">
        <f>+LN(1+O14)</f>
        <v>6.6873293434290257E-2</v>
      </c>
      <c r="P16" s="1" t="s">
        <v>31</v>
      </c>
      <c r="Q16" s="20">
        <f>+O16/250</f>
        <v>2.6749317373716105E-4</v>
      </c>
      <c r="R16" s="18" t="s">
        <v>27</v>
      </c>
    </row>
    <row r="17" spans="1:33" ht="17.25" x14ac:dyDescent="0.2">
      <c r="A17" s="2">
        <v>43208</v>
      </c>
      <c r="B17" s="1">
        <v>2935</v>
      </c>
      <c r="C17" s="1">
        <v>1240</v>
      </c>
      <c r="D17" s="1">
        <v>14700</v>
      </c>
      <c r="E17" s="1">
        <v>26560</v>
      </c>
      <c r="F17" s="1">
        <v>1562.16</v>
      </c>
      <c r="G17" s="1">
        <f t="shared" si="2"/>
        <v>2.2395423508529955E-2</v>
      </c>
      <c r="H17" s="1">
        <f t="shared" si="3"/>
        <v>8.0972102326193028E-3</v>
      </c>
      <c r="I17" s="1">
        <f t="shared" si="4"/>
        <v>2.2009141491790066E-2</v>
      </c>
      <c r="J17" s="1">
        <f t="shared" si="5"/>
        <v>5.2850255140537723E-3</v>
      </c>
      <c r="K17" s="1">
        <f t="shared" si="0"/>
        <v>6.4219697192681386E-3</v>
      </c>
      <c r="L17" s="1">
        <f t="shared" si="1"/>
        <v>1.9679761532731887E-2</v>
      </c>
      <c r="P17" s="4"/>
      <c r="Q17" s="24" t="s">
        <v>28</v>
      </c>
    </row>
    <row r="18" spans="1:33" x14ac:dyDescent="0.2">
      <c r="A18" s="2">
        <v>43209</v>
      </c>
      <c r="B18" s="1">
        <v>3030</v>
      </c>
      <c r="C18" s="1">
        <v>1245</v>
      </c>
      <c r="D18" s="1">
        <v>14840</v>
      </c>
      <c r="E18" s="1">
        <v>26840</v>
      </c>
      <c r="F18" s="1">
        <v>1572.45</v>
      </c>
      <c r="G18" s="1">
        <f t="shared" si="2"/>
        <v>3.1855166241217918E-2</v>
      </c>
      <c r="H18" s="1">
        <f t="shared" si="3"/>
        <v>4.024150299725548E-3</v>
      </c>
      <c r="I18" s="1">
        <f t="shared" si="4"/>
        <v>9.4787439545437387E-3</v>
      </c>
      <c r="J18" s="1">
        <f t="shared" si="5"/>
        <v>1.0486987495247851E-2</v>
      </c>
      <c r="K18" s="1">
        <f t="shared" si="0"/>
        <v>6.5654336344496802E-3</v>
      </c>
      <c r="L18" s="1">
        <f t="shared" si="1"/>
        <v>1.1544480854540658E-2</v>
      </c>
      <c r="N18" s="4"/>
      <c r="O18" s="3"/>
      <c r="P18" s="3"/>
      <c r="Q18" s="3"/>
      <c r="R18" s="3"/>
    </row>
    <row r="19" spans="1:33" x14ac:dyDescent="0.2">
      <c r="A19" s="2">
        <v>43210</v>
      </c>
      <c r="B19" s="1">
        <v>3030</v>
      </c>
      <c r="C19" s="1">
        <v>1245</v>
      </c>
      <c r="D19" s="1">
        <v>14880</v>
      </c>
      <c r="E19" s="1">
        <v>26520</v>
      </c>
      <c r="F19" s="1">
        <v>1561.45</v>
      </c>
      <c r="G19" s="1">
        <f t="shared" si="2"/>
        <v>0</v>
      </c>
      <c r="H19" s="1">
        <f t="shared" si="3"/>
        <v>0</v>
      </c>
      <c r="I19" s="1">
        <f t="shared" si="4"/>
        <v>2.691791665711353E-3</v>
      </c>
      <c r="J19" s="1">
        <f t="shared" si="5"/>
        <v>-1.1994146785819278E-2</v>
      </c>
      <c r="K19" s="1">
        <f t="shared" si="5"/>
        <v>-7.0200358493406499E-3</v>
      </c>
      <c r="L19" s="1">
        <f t="shared" si="1"/>
        <v>8.1942907070158694E-4</v>
      </c>
      <c r="N19" s="34" t="s">
        <v>15</v>
      </c>
      <c r="O19" s="34"/>
      <c r="P19" s="3"/>
      <c r="Q19" s="3"/>
      <c r="R19" s="3"/>
    </row>
    <row r="20" spans="1:33" x14ac:dyDescent="0.2">
      <c r="A20" s="2">
        <v>43213</v>
      </c>
      <c r="B20" s="1">
        <v>3085</v>
      </c>
      <c r="C20" s="1">
        <v>1250</v>
      </c>
      <c r="D20" s="1">
        <v>15100</v>
      </c>
      <c r="E20" s="1">
        <v>26500</v>
      </c>
      <c r="F20" s="1">
        <v>1576.65</v>
      </c>
      <c r="G20" s="1">
        <f t="shared" si="2"/>
        <v>1.7989037836073304E-2</v>
      </c>
      <c r="H20" s="1">
        <f t="shared" si="3"/>
        <v>4.0080213975388678E-3</v>
      </c>
      <c r="I20" s="1">
        <f t="shared" si="4"/>
        <v>1.4676714415932934E-2</v>
      </c>
      <c r="J20" s="1">
        <f t="shared" si="5"/>
        <v>-7.5443232548523108E-4</v>
      </c>
      <c r="K20" s="1">
        <f t="shared" si="5"/>
        <v>9.6874662201222993E-3</v>
      </c>
      <c r="L20" s="1">
        <f t="shared" si="1"/>
        <v>1.293139743288545E-2</v>
      </c>
      <c r="N20" s="25" t="s">
        <v>10</v>
      </c>
      <c r="O20" s="32">
        <f>+(O8-Q16)/O9</f>
        <v>6.100681919896038E-3</v>
      </c>
      <c r="P20" s="24" t="s">
        <v>33</v>
      </c>
      <c r="Q20" s="3"/>
      <c r="R20" s="3"/>
      <c r="Y20" s="1" t="s">
        <v>45</v>
      </c>
      <c r="AG20" s="11"/>
    </row>
    <row r="21" spans="1:33" x14ac:dyDescent="0.2">
      <c r="A21" s="2">
        <v>43214</v>
      </c>
      <c r="B21" s="1">
        <v>3060</v>
      </c>
      <c r="C21" s="1">
        <v>1240</v>
      </c>
      <c r="D21" s="1">
        <v>14500</v>
      </c>
      <c r="E21" s="1">
        <v>26820</v>
      </c>
      <c r="F21" s="1">
        <v>1562.55</v>
      </c>
      <c r="G21" s="1">
        <f t="shared" si="2"/>
        <v>-8.1367413930617128E-3</v>
      </c>
      <c r="H21" s="1">
        <f t="shared" si="3"/>
        <v>-8.0321716972642666E-3</v>
      </c>
      <c r="I21" s="1">
        <f t="shared" si="4"/>
        <v>-4.0546094394349905E-2</v>
      </c>
      <c r="J21" s="1">
        <f t="shared" si="5"/>
        <v>1.2003144861356025E-2</v>
      </c>
      <c r="K21" s="1">
        <f t="shared" si="5"/>
        <v>-8.9832408389056411E-3</v>
      </c>
      <c r="L21" s="1">
        <f t="shared" si="1"/>
        <v>-3.0424539033796213E-2</v>
      </c>
      <c r="N21" s="21" t="s">
        <v>19</v>
      </c>
      <c r="O21" s="32">
        <f>+(O8-Q16)/O10</f>
        <v>1.5526778410412966E-4</v>
      </c>
      <c r="P21" s="24" t="s">
        <v>39</v>
      </c>
      <c r="Q21" s="3"/>
      <c r="R21" s="3"/>
      <c r="U21" s="11"/>
      <c r="Y21" s="1" t="s">
        <v>40</v>
      </c>
      <c r="AG21" s="11" t="s">
        <v>41</v>
      </c>
    </row>
    <row r="22" spans="1:33" x14ac:dyDescent="0.2">
      <c r="A22" s="2">
        <v>43215</v>
      </c>
      <c r="B22" s="1">
        <v>3045</v>
      </c>
      <c r="C22" s="1">
        <v>1240</v>
      </c>
      <c r="D22" s="1">
        <v>14900</v>
      </c>
      <c r="E22" s="1">
        <v>26840</v>
      </c>
      <c r="F22" s="1">
        <v>1558.05</v>
      </c>
      <c r="G22" s="1">
        <f t="shared" si="2"/>
        <v>-4.9140148024290403E-3</v>
      </c>
      <c r="H22" s="1">
        <f t="shared" si="3"/>
        <v>0</v>
      </c>
      <c r="I22" s="1">
        <f t="shared" si="4"/>
        <v>2.7212563524884794E-2</v>
      </c>
      <c r="J22" s="1">
        <f t="shared" si="5"/>
        <v>7.4543424994866366E-4</v>
      </c>
      <c r="K22" s="1">
        <f t="shared" si="5"/>
        <v>-2.8840627566373623E-3</v>
      </c>
      <c r="L22" s="1">
        <f t="shared" si="1"/>
        <v>1.9992564588415557E-2</v>
      </c>
      <c r="N22" s="23" t="s">
        <v>21</v>
      </c>
      <c r="O22" s="3">
        <f>+(O8-Q16)-(O12-Q16)*O10</f>
        <v>6.3083168058522077E-4</v>
      </c>
      <c r="P22" s="24" t="s">
        <v>34</v>
      </c>
      <c r="Q22" s="3"/>
      <c r="R22" s="3"/>
      <c r="W22" s="11"/>
      <c r="X22" s="11"/>
      <c r="Y22" s="11" t="s">
        <v>35</v>
      </c>
    </row>
    <row r="23" spans="1:33" x14ac:dyDescent="0.2">
      <c r="A23" s="2">
        <v>43216</v>
      </c>
      <c r="B23" s="1">
        <v>3010</v>
      </c>
      <c r="C23" s="1">
        <v>1235</v>
      </c>
      <c r="D23" s="1">
        <v>14640</v>
      </c>
      <c r="E23" s="1">
        <v>26760</v>
      </c>
      <c r="F23" s="1">
        <v>1553.34</v>
      </c>
      <c r="G23" s="1">
        <f t="shared" si="2"/>
        <v>-1.1560822401075971E-2</v>
      </c>
      <c r="H23" s="1">
        <f t="shared" si="3"/>
        <v>-4.0404095370049744E-3</v>
      </c>
      <c r="I23" s="1">
        <f t="shared" si="4"/>
        <v>-1.7603704418247976E-2</v>
      </c>
      <c r="J23" s="1">
        <f t="shared" si="5"/>
        <v>-2.9850768434533967E-3</v>
      </c>
      <c r="K23" s="1">
        <f t="shared" si="5"/>
        <v>-3.0275880540646745E-3</v>
      </c>
      <c r="L23" s="1">
        <f t="shared" si="1"/>
        <v>-1.4859388714989166E-2</v>
      </c>
      <c r="N23" s="4"/>
      <c r="O23" s="3"/>
      <c r="P23" s="3"/>
      <c r="Q23" s="3"/>
      <c r="R23" s="3"/>
      <c r="V23" s="11"/>
    </row>
    <row r="24" spans="1:33" ht="15" x14ac:dyDescent="0.25">
      <c r="A24" s="2">
        <v>43217</v>
      </c>
      <c r="B24" s="1">
        <v>3070</v>
      </c>
      <c r="C24" s="1">
        <v>1245</v>
      </c>
      <c r="D24" s="1">
        <v>14400</v>
      </c>
      <c r="E24" s="1">
        <v>26820</v>
      </c>
      <c r="F24" s="1">
        <v>1566.45</v>
      </c>
      <c r="G24" s="1">
        <f t="shared" si="2"/>
        <v>1.9737482838321337E-2</v>
      </c>
      <c r="H24" s="1">
        <f t="shared" si="3"/>
        <v>8.0645598367304946E-3</v>
      </c>
      <c r="I24" s="1">
        <f t="shared" si="4"/>
        <v>-1.6529301951210582E-2</v>
      </c>
      <c r="J24" s="1">
        <f t="shared" si="5"/>
        <v>2.2396425935046599E-3</v>
      </c>
      <c r="K24" s="1">
        <f t="shared" si="5"/>
        <v>8.4044613058019899E-3</v>
      </c>
      <c r="L24" s="1">
        <f t="shared" si="1"/>
        <v>-9.7960359283888136E-3</v>
      </c>
      <c r="N24" s="4"/>
      <c r="O24" s="3"/>
      <c r="P24" s="3"/>
      <c r="Q24" s="3"/>
      <c r="R24" s="3"/>
      <c r="Z24" s="10"/>
    </row>
    <row r="25" spans="1:33" ht="15" x14ac:dyDescent="0.25">
      <c r="A25" s="2">
        <v>43220</v>
      </c>
      <c r="B25" s="1">
        <v>3100</v>
      </c>
      <c r="C25" s="1">
        <v>1235</v>
      </c>
      <c r="D25" s="1">
        <v>14480</v>
      </c>
      <c r="E25" s="1">
        <v>27200</v>
      </c>
      <c r="F25" s="1">
        <v>1565.56</v>
      </c>
      <c r="G25" s="1">
        <f t="shared" si="2"/>
        <v>9.7245498919947809E-3</v>
      </c>
      <c r="H25" s="1">
        <f t="shared" si="3"/>
        <v>-8.0645598367304078E-3</v>
      </c>
      <c r="I25" s="1">
        <f t="shared" si="4"/>
        <v>5.5401803756153509E-3</v>
      </c>
      <c r="J25" s="1">
        <f t="shared" si="5"/>
        <v>1.4069095448419234E-2</v>
      </c>
      <c r="K25" s="1">
        <f t="shared" si="5"/>
        <v>-5.6832514835872022E-4</v>
      </c>
      <c r="L25" s="1">
        <f t="shared" si="1"/>
        <v>6.1312718239163949E-3</v>
      </c>
      <c r="M25" s="11"/>
      <c r="N25" s="4"/>
      <c r="O25" s="3"/>
      <c r="P25" s="3"/>
      <c r="Q25" s="3"/>
      <c r="R25" s="3"/>
      <c r="W25" s="10"/>
      <c r="X25" s="10"/>
      <c r="Y25" s="10"/>
      <c r="Z25" s="10"/>
    </row>
    <row r="26" spans="1:33" ht="15" x14ac:dyDescent="0.25">
      <c r="A26" s="2">
        <v>43222</v>
      </c>
      <c r="B26" s="1">
        <v>3105</v>
      </c>
      <c r="C26" s="1">
        <v>1240</v>
      </c>
      <c r="D26" s="1">
        <v>14320</v>
      </c>
      <c r="E26" s="1">
        <v>27000</v>
      </c>
      <c r="F26" s="1">
        <v>1565.67</v>
      </c>
      <c r="G26" s="1">
        <f t="shared" si="2"/>
        <v>1.6116038943416128E-3</v>
      </c>
      <c r="H26" s="1">
        <f t="shared" si="3"/>
        <v>4.0404095370049058E-3</v>
      </c>
      <c r="I26" s="1">
        <f t="shared" si="4"/>
        <v>-1.1111225425070722E-2</v>
      </c>
      <c r="J26" s="1">
        <f t="shared" si="5"/>
        <v>-7.3801072976225337E-3</v>
      </c>
      <c r="K26" s="1">
        <f t="shared" si="5"/>
        <v>7.0259929833014532E-5</v>
      </c>
      <c r="L26" s="1">
        <f t="shared" si="1"/>
        <v>-8.7082489322808879E-3</v>
      </c>
      <c r="N26" s="4"/>
      <c r="O26" s="3"/>
      <c r="P26" s="3"/>
      <c r="Q26" s="3"/>
      <c r="R26" s="3"/>
      <c r="V26" s="10"/>
      <c r="W26" s="10"/>
      <c r="X26" s="10"/>
      <c r="Y26" s="10"/>
      <c r="Z26" s="10"/>
    </row>
    <row r="27" spans="1:33" ht="15" x14ac:dyDescent="0.25">
      <c r="A27" s="2">
        <v>43223</v>
      </c>
      <c r="B27" s="1">
        <v>3095</v>
      </c>
      <c r="C27" s="1">
        <v>1220</v>
      </c>
      <c r="D27" s="1">
        <v>13980</v>
      </c>
      <c r="E27" s="1">
        <v>27000</v>
      </c>
      <c r="F27" s="1">
        <v>1553.03</v>
      </c>
      <c r="G27" s="1">
        <f t="shared" si="2"/>
        <v>-3.2258092488826771E-3</v>
      </c>
      <c r="H27" s="1">
        <f t="shared" si="3"/>
        <v>-1.6260520871780291E-2</v>
      </c>
      <c r="I27" s="1">
        <f t="shared" si="4"/>
        <v>-2.4029424726835346E-2</v>
      </c>
      <c r="J27" s="1">
        <f t="shared" si="5"/>
        <v>0</v>
      </c>
      <c r="K27" s="1">
        <f t="shared" si="5"/>
        <v>-8.1059859629374256E-3</v>
      </c>
      <c r="L27" s="1">
        <f t="shared" si="1"/>
        <v>-1.915767551360379E-2</v>
      </c>
      <c r="N27" s="4"/>
      <c r="V27" s="10"/>
      <c r="W27" s="10"/>
      <c r="X27" s="10"/>
      <c r="Y27" s="10"/>
      <c r="Z27" s="10"/>
    </row>
    <row r="28" spans="1:33" ht="15" x14ac:dyDescent="0.25">
      <c r="A28" s="2">
        <v>43224</v>
      </c>
      <c r="B28" s="1">
        <v>3095</v>
      </c>
      <c r="C28" s="1">
        <v>1220</v>
      </c>
      <c r="D28" s="1">
        <v>13800</v>
      </c>
      <c r="E28" s="1">
        <v>27100</v>
      </c>
      <c r="F28" s="1">
        <v>1547.04</v>
      </c>
      <c r="G28" s="1">
        <f t="shared" si="2"/>
        <v>0</v>
      </c>
      <c r="H28" s="1">
        <f t="shared" si="3"/>
        <v>0</v>
      </c>
      <c r="I28" s="1">
        <f t="shared" si="4"/>
        <v>-1.2959144642505228E-2</v>
      </c>
      <c r="J28" s="1">
        <f t="shared" si="5"/>
        <v>3.6968618813262026E-3</v>
      </c>
      <c r="K28" s="1">
        <f t="shared" si="5"/>
        <v>-3.8644336769666971E-3</v>
      </c>
      <c r="L28" s="1">
        <f t="shared" si="1"/>
        <v>-9.3496722937463014E-3</v>
      </c>
      <c r="N28" s="4"/>
      <c r="V28" s="10"/>
      <c r="W28" s="10"/>
      <c r="X28" s="10"/>
      <c r="Y28" s="10"/>
      <c r="Z28" s="10"/>
    </row>
    <row r="29" spans="1:33" ht="15" x14ac:dyDescent="0.25">
      <c r="A29" s="2">
        <v>43227</v>
      </c>
      <c r="B29" s="1">
        <v>3030</v>
      </c>
      <c r="C29" s="1">
        <v>1215</v>
      </c>
      <c r="D29" s="1">
        <v>13900</v>
      </c>
      <c r="E29" s="1">
        <v>26780</v>
      </c>
      <c r="F29" s="1">
        <v>1544.26</v>
      </c>
      <c r="G29" s="1">
        <f t="shared" si="2"/>
        <v>-2.1225286615281704E-2</v>
      </c>
      <c r="H29" s="1">
        <f t="shared" si="3"/>
        <v>-4.1067819526533593E-3</v>
      </c>
      <c r="I29" s="1">
        <f t="shared" si="4"/>
        <v>7.2202479734870973E-3</v>
      </c>
      <c r="J29" s="1">
        <f t="shared" si="5"/>
        <v>-1.1878387622628718E-2</v>
      </c>
      <c r="K29" s="1">
        <f t="shared" si="5"/>
        <v>-1.7985965447739863E-3</v>
      </c>
      <c r="L29" s="1">
        <f t="shared" si="1"/>
        <v>1.8994794586916128E-3</v>
      </c>
      <c r="N29" s="4"/>
      <c r="V29" s="10"/>
      <c r="W29" s="10"/>
      <c r="X29" s="10"/>
      <c r="Y29" s="10"/>
      <c r="Z29" s="10"/>
    </row>
    <row r="30" spans="1:33" ht="15" x14ac:dyDescent="0.25">
      <c r="A30" s="2">
        <v>43228</v>
      </c>
      <c r="B30" s="1">
        <v>3085</v>
      </c>
      <c r="C30" s="1">
        <v>1215</v>
      </c>
      <c r="D30" s="1">
        <v>13760</v>
      </c>
      <c r="E30" s="1">
        <v>26800</v>
      </c>
      <c r="F30" s="1">
        <v>1546.45</v>
      </c>
      <c r="G30" s="1">
        <f t="shared" si="2"/>
        <v>1.7989037836073304E-2</v>
      </c>
      <c r="H30" s="1">
        <f t="shared" si="3"/>
        <v>0</v>
      </c>
      <c r="I30" s="1">
        <f t="shared" si="4"/>
        <v>-1.0123007631448452E-2</v>
      </c>
      <c r="J30" s="1">
        <f t="shared" si="5"/>
        <v>7.4654725378456299E-4</v>
      </c>
      <c r="K30" s="1">
        <f t="shared" si="5"/>
        <v>1.4171503418422093E-3</v>
      </c>
      <c r="L30" s="1">
        <f t="shared" si="1"/>
        <v>-5.7186972146005526E-3</v>
      </c>
      <c r="N30" s="4"/>
      <c r="V30" s="10"/>
      <c r="W30" s="10"/>
      <c r="X30" s="10"/>
      <c r="Y30" s="10"/>
    </row>
    <row r="31" spans="1:33" ht="15" x14ac:dyDescent="0.25">
      <c r="A31" s="2">
        <v>43229</v>
      </c>
      <c r="B31" s="1">
        <v>3160</v>
      </c>
      <c r="C31" s="1">
        <v>1225</v>
      </c>
      <c r="D31" s="1">
        <v>13820</v>
      </c>
      <c r="E31" s="1">
        <v>26800</v>
      </c>
      <c r="F31" s="1">
        <v>1558.46</v>
      </c>
      <c r="G31" s="1">
        <f t="shared" si="2"/>
        <v>2.4020370241469659E-2</v>
      </c>
      <c r="H31" s="1">
        <f t="shared" si="3"/>
        <v>8.1967672041784907E-3</v>
      </c>
      <c r="I31" s="1">
        <f t="shared" si="4"/>
        <v>4.3509858343261324E-3</v>
      </c>
      <c r="J31" s="1">
        <f t="shared" si="5"/>
        <v>0</v>
      </c>
      <c r="K31" s="1">
        <f t="shared" si="5"/>
        <v>7.7361726415135553E-3</v>
      </c>
      <c r="L31" s="1">
        <f t="shared" si="1"/>
        <v>6.0751147601004907E-3</v>
      </c>
      <c r="N31" s="4"/>
      <c r="V31" s="10"/>
    </row>
    <row r="32" spans="1:33" x14ac:dyDescent="0.2">
      <c r="A32" s="2">
        <v>43230</v>
      </c>
      <c r="B32" s="1">
        <v>3100</v>
      </c>
      <c r="C32" s="1">
        <v>1215</v>
      </c>
      <c r="D32" s="1">
        <v>14080</v>
      </c>
      <c r="E32" s="1">
        <v>26740</v>
      </c>
      <c r="F32" s="1">
        <v>1552.64</v>
      </c>
      <c r="G32" s="1">
        <f t="shared" si="2"/>
        <v>-1.9169916107720172E-2</v>
      </c>
      <c r="H32" s="1">
        <f t="shared" si="3"/>
        <v>-8.196767204178515E-3</v>
      </c>
      <c r="I32" s="1">
        <f t="shared" si="4"/>
        <v>1.8638532390372414E-2</v>
      </c>
      <c r="J32" s="1">
        <f t="shared" si="5"/>
        <v>-2.2413158430138703E-3</v>
      </c>
      <c r="K32" s="1">
        <f t="shared" si="5"/>
        <v>-3.7414462982432784E-3</v>
      </c>
      <c r="L32" s="1">
        <f t="shared" si="1"/>
        <v>1.1427937737496979E-2</v>
      </c>
      <c r="N32" s="4"/>
    </row>
    <row r="33" spans="1:36" ht="17.25" x14ac:dyDescent="0.2">
      <c r="A33" s="2">
        <v>43231</v>
      </c>
      <c r="B33" s="1">
        <v>3135</v>
      </c>
      <c r="C33" s="1">
        <v>1205</v>
      </c>
      <c r="D33" s="1">
        <v>13960</v>
      </c>
      <c r="E33" s="1">
        <v>26620</v>
      </c>
      <c r="F33" s="1">
        <v>1550.08</v>
      </c>
      <c r="G33" s="1">
        <f t="shared" si="2"/>
        <v>1.1227062593783402E-2</v>
      </c>
      <c r="H33" s="1">
        <f t="shared" si="3"/>
        <v>-8.2645098498934245E-3</v>
      </c>
      <c r="I33" s="1">
        <f t="shared" si="4"/>
        <v>-8.5592533956699475E-3</v>
      </c>
      <c r="J33" s="1">
        <f t="shared" si="5"/>
        <v>-4.4977587068315188E-3</v>
      </c>
      <c r="K33" s="1">
        <f t="shared" si="5"/>
        <v>-1.650165390958018E-3</v>
      </c>
      <c r="L33" s="1">
        <f t="shared" si="1"/>
        <v>-6.1597351505519437E-3</v>
      </c>
      <c r="N33" s="29" t="s">
        <v>11</v>
      </c>
      <c r="O33" s="27">
        <f>+O8*250</f>
        <v>9.7113022784095657E-2</v>
      </c>
      <c r="P33" s="1" t="s">
        <v>32</v>
      </c>
      <c r="Q33" s="1" t="s">
        <v>24</v>
      </c>
    </row>
    <row r="34" spans="1:36" ht="17.25" x14ac:dyDescent="0.2">
      <c r="A34" s="2">
        <v>43235</v>
      </c>
      <c r="B34" s="1">
        <v>3290</v>
      </c>
      <c r="C34" s="1">
        <v>1220</v>
      </c>
      <c r="D34" s="1">
        <v>14460</v>
      </c>
      <c r="E34" s="1">
        <v>26560</v>
      </c>
      <c r="F34" s="1">
        <v>1571.47</v>
      </c>
      <c r="G34" s="1">
        <f t="shared" si="2"/>
        <v>4.8258390692396576E-2</v>
      </c>
      <c r="H34" s="1">
        <f t="shared" si="3"/>
        <v>1.2371291802546829E-2</v>
      </c>
      <c r="I34" s="1">
        <f t="shared" si="4"/>
        <v>3.5190119396392251E-2</v>
      </c>
      <c r="J34" s="1">
        <f t="shared" si="5"/>
        <v>-2.2564883587325038E-3</v>
      </c>
      <c r="K34" s="1">
        <f t="shared" si="5"/>
        <v>1.3704944529425464E-2</v>
      </c>
      <c r="L34" s="1">
        <f t="shared" si="1"/>
        <v>3.1611344370787942E-2</v>
      </c>
      <c r="N34" s="28" t="s">
        <v>12</v>
      </c>
      <c r="O34" s="27">
        <f>+O9*SQRT(250)</f>
        <v>0.31349420221553609</v>
      </c>
      <c r="P34" s="1" t="s">
        <v>31</v>
      </c>
      <c r="Q34" s="1" t="s">
        <v>24</v>
      </c>
    </row>
    <row r="35" spans="1:36" x14ac:dyDescent="0.2">
      <c r="A35" s="2">
        <v>43236</v>
      </c>
      <c r="B35" s="1">
        <v>3205</v>
      </c>
      <c r="C35" s="1">
        <v>1215</v>
      </c>
      <c r="D35" s="1">
        <v>14080</v>
      </c>
      <c r="E35" s="1">
        <v>26480</v>
      </c>
      <c r="F35" s="1">
        <v>1547.37</v>
      </c>
      <c r="G35" s="1">
        <f t="shared" si="2"/>
        <v>-2.6175474404647209E-2</v>
      </c>
      <c r="H35" s="1">
        <f t="shared" si="3"/>
        <v>-4.1067819526533593E-3</v>
      </c>
      <c r="I35" s="1">
        <f t="shared" si="4"/>
        <v>-2.6630866000722304E-2</v>
      </c>
      <c r="J35" s="1">
        <f t="shared" si="5"/>
        <v>-3.0165935394256792E-3</v>
      </c>
      <c r="K35" s="1">
        <f t="shared" si="5"/>
        <v>-1.5454771446068265E-2</v>
      </c>
      <c r="L35" s="1">
        <f t="shared" si="1"/>
        <v>-2.3097695392581687E-2</v>
      </c>
      <c r="N35" s="6"/>
    </row>
    <row r="36" spans="1:36" ht="17.25" x14ac:dyDescent="0.2">
      <c r="A36" s="2">
        <v>43237</v>
      </c>
      <c r="B36" s="1">
        <v>3170</v>
      </c>
      <c r="C36" s="1">
        <v>1200</v>
      </c>
      <c r="D36" s="1">
        <v>13800</v>
      </c>
      <c r="E36" s="1">
        <v>26180</v>
      </c>
      <c r="F36" s="1">
        <v>1525.54</v>
      </c>
      <c r="G36" s="1">
        <f t="shared" si="2"/>
        <v>-1.0980502483444095E-2</v>
      </c>
      <c r="H36" s="1">
        <f t="shared" si="3"/>
        <v>-1.2422519998557209E-2</v>
      </c>
      <c r="I36" s="1">
        <f t="shared" si="4"/>
        <v>-2.0086758566737344E-2</v>
      </c>
      <c r="J36" s="1">
        <f t="shared" si="5"/>
        <v>-1.1393970587053579E-2</v>
      </c>
      <c r="K36" s="1">
        <f t="shared" si="5"/>
        <v>-1.420826984383621E-2</v>
      </c>
      <c r="L36" s="1">
        <f t="shared" si="1"/>
        <v>-1.7923642232030634E-2</v>
      </c>
      <c r="N36" s="29" t="s">
        <v>23</v>
      </c>
      <c r="O36" s="27">
        <f>+O12*250</f>
        <v>-9.6750058644936493E-2</v>
      </c>
      <c r="P36" s="1" t="s">
        <v>24</v>
      </c>
    </row>
    <row r="37" spans="1:36" x14ac:dyDescent="0.2">
      <c r="A37" s="2">
        <v>43238</v>
      </c>
      <c r="B37" s="1">
        <v>3150</v>
      </c>
      <c r="C37" s="1">
        <v>1215</v>
      </c>
      <c r="D37" s="1">
        <v>13860</v>
      </c>
      <c r="E37" s="1">
        <v>26060</v>
      </c>
      <c r="F37" s="1">
        <v>1520.52</v>
      </c>
      <c r="G37" s="1">
        <f t="shared" si="2"/>
        <v>-6.3291350516475123E-3</v>
      </c>
      <c r="H37" s="1">
        <f t="shared" si="3"/>
        <v>1.242251999855711E-2</v>
      </c>
      <c r="I37" s="1">
        <f t="shared" si="4"/>
        <v>4.3384015985981411E-3</v>
      </c>
      <c r="J37" s="1">
        <f t="shared" si="5"/>
        <v>-4.5941887850548457E-3</v>
      </c>
      <c r="K37" s="1">
        <f t="shared" si="5"/>
        <v>-3.2960641253217291E-3</v>
      </c>
      <c r="L37" s="1">
        <f t="shared" si="1"/>
        <v>2.7825948152062252E-3</v>
      </c>
      <c r="N37" s="26"/>
    </row>
    <row r="38" spans="1:36" x14ac:dyDescent="0.2">
      <c r="A38" s="2">
        <v>43241</v>
      </c>
      <c r="B38" s="1">
        <v>3125</v>
      </c>
      <c r="C38" s="1">
        <v>1200</v>
      </c>
      <c r="D38" s="1">
        <v>13900</v>
      </c>
      <c r="E38" s="1">
        <v>26020</v>
      </c>
      <c r="F38" s="1">
        <v>1516.71</v>
      </c>
      <c r="G38" s="1">
        <f t="shared" si="2"/>
        <v>-7.9681696491768449E-3</v>
      </c>
      <c r="H38" s="1">
        <f t="shared" si="3"/>
        <v>-1.2422519998557209E-2</v>
      </c>
      <c r="I38" s="1">
        <f t="shared" si="4"/>
        <v>2.8818463748889502E-3</v>
      </c>
      <c r="J38" s="1">
        <f t="shared" si="5"/>
        <v>-1.536098612339895E-3</v>
      </c>
      <c r="K38" s="1">
        <f t="shared" si="5"/>
        <v>-2.5088663015148424E-3</v>
      </c>
      <c r="L38" s="1">
        <f t="shared" si="1"/>
        <v>5.8983195508717815E-4</v>
      </c>
      <c r="N38" s="34" t="s">
        <v>15</v>
      </c>
      <c r="O38" s="34"/>
    </row>
    <row r="39" spans="1:36" x14ac:dyDescent="0.2">
      <c r="A39" s="2">
        <v>43242</v>
      </c>
      <c r="B39" s="1">
        <v>3110</v>
      </c>
      <c r="C39" s="1">
        <v>1220</v>
      </c>
      <c r="D39" s="1">
        <v>14040</v>
      </c>
      <c r="E39" s="1">
        <v>25860</v>
      </c>
      <c r="F39" s="1">
        <v>1524.84</v>
      </c>
      <c r="G39" s="1">
        <f t="shared" si="2"/>
        <v>-4.8115569972220816E-3</v>
      </c>
      <c r="H39" s="1">
        <f t="shared" si="3"/>
        <v>1.6529301951210506E-2</v>
      </c>
      <c r="I39" s="1">
        <f t="shared" si="4"/>
        <v>1.0021558461018969E-2</v>
      </c>
      <c r="J39" s="1">
        <f t="shared" si="5"/>
        <v>-6.168099740647773E-3</v>
      </c>
      <c r="K39" s="1">
        <f t="shared" si="5"/>
        <v>5.3459712071407895E-3</v>
      </c>
      <c r="L39" s="1">
        <f t="shared" si="1"/>
        <v>7.2446682695377672E-3</v>
      </c>
      <c r="N39" s="25" t="s">
        <v>10</v>
      </c>
      <c r="O39" s="32">
        <f>+(O33-O16)/O34</f>
        <v>9.6460250735401903E-2</v>
      </c>
      <c r="P39" s="1" t="s">
        <v>24</v>
      </c>
      <c r="Q39" s="24" t="s">
        <v>36</v>
      </c>
      <c r="R39" s="3"/>
      <c r="S39" s="3"/>
      <c r="Z39" s="1" t="s">
        <v>46</v>
      </c>
      <c r="AH39" s="11"/>
    </row>
    <row r="40" spans="1:36" x14ac:dyDescent="0.2">
      <c r="A40" s="2">
        <v>43243</v>
      </c>
      <c r="B40" s="1">
        <v>3025</v>
      </c>
      <c r="C40" s="1">
        <v>1225</v>
      </c>
      <c r="D40" s="1">
        <v>14260</v>
      </c>
      <c r="E40" s="1">
        <v>25860</v>
      </c>
      <c r="F40" s="1">
        <v>1523.17</v>
      </c>
      <c r="G40" s="1">
        <f t="shared" si="2"/>
        <v>-2.7711634708337929E-2</v>
      </c>
      <c r="H40" s="1">
        <f t="shared" si="3"/>
        <v>4.0899852515250664E-3</v>
      </c>
      <c r="I40" s="1">
        <f t="shared" si="4"/>
        <v>1.5548016388484836E-2</v>
      </c>
      <c r="J40" s="1">
        <f t="shared" si="5"/>
        <v>0</v>
      </c>
      <c r="K40" s="1">
        <f t="shared" si="5"/>
        <v>-1.0957970394500868E-3</v>
      </c>
      <c r="L40" s="1">
        <f t="shared" si="1"/>
        <v>9.0943480831060866E-3</v>
      </c>
      <c r="N40" s="21" t="s">
        <v>19</v>
      </c>
      <c r="O40" s="32">
        <f>+(O33-O16)/O10</f>
        <v>3.8816946026032424E-2</v>
      </c>
      <c r="P40" s="1" t="s">
        <v>24</v>
      </c>
      <c r="Q40" s="24" t="s">
        <v>44</v>
      </c>
      <c r="R40" s="3"/>
      <c r="S40" s="3"/>
      <c r="V40" s="11"/>
      <c r="Z40" s="1" t="s">
        <v>42</v>
      </c>
      <c r="AH40" s="11" t="s">
        <v>43</v>
      </c>
    </row>
    <row r="41" spans="1:36" x14ac:dyDescent="0.2">
      <c r="A41" s="2">
        <v>43244</v>
      </c>
      <c r="B41" s="1">
        <v>3075</v>
      </c>
      <c r="C41" s="1">
        <v>1220</v>
      </c>
      <c r="D41" s="1">
        <v>14140</v>
      </c>
      <c r="E41" s="1">
        <v>25980</v>
      </c>
      <c r="F41" s="1">
        <v>1528.32</v>
      </c>
      <c r="G41" s="1">
        <f t="shared" si="2"/>
        <v>1.6393809775676352E-2</v>
      </c>
      <c r="H41" s="1">
        <f t="shared" si="3"/>
        <v>-4.0899852515251661E-3</v>
      </c>
      <c r="I41" s="1">
        <f t="shared" si="4"/>
        <v>-8.4507545177232371E-3</v>
      </c>
      <c r="J41" s="1">
        <f t="shared" si="5"/>
        <v>4.6296378987419756E-3</v>
      </c>
      <c r="K41" s="1">
        <f t="shared" si="5"/>
        <v>3.3754034190799599E-3</v>
      </c>
      <c r="L41" s="1">
        <f t="shared" si="1"/>
        <v>-4.4402203834268536E-3</v>
      </c>
      <c r="N41" s="23" t="s">
        <v>21</v>
      </c>
      <c r="O41" s="3">
        <f>+(O33-O16)-O10*(O36-O16)</f>
        <v>0.15770792014630519</v>
      </c>
      <c r="P41" s="1" t="s">
        <v>24</v>
      </c>
      <c r="Q41" s="24" t="s">
        <v>37</v>
      </c>
      <c r="R41" s="3"/>
      <c r="S41" s="3"/>
      <c r="X41" s="11"/>
      <c r="Y41" s="11"/>
      <c r="Z41" s="11" t="s">
        <v>38</v>
      </c>
    </row>
    <row r="42" spans="1:36" x14ac:dyDescent="0.2">
      <c r="A42" s="2">
        <v>43245</v>
      </c>
      <c r="B42" s="1">
        <v>2955</v>
      </c>
      <c r="C42" s="1">
        <v>1235</v>
      </c>
      <c r="D42" s="1">
        <v>14100</v>
      </c>
      <c r="E42" s="1">
        <v>25780</v>
      </c>
      <c r="F42" s="1">
        <v>1526.36</v>
      </c>
      <c r="G42" s="1">
        <f t="shared" si="2"/>
        <v>-3.9806250400419706E-2</v>
      </c>
      <c r="H42" s="1">
        <f t="shared" si="3"/>
        <v>1.2220111334775397E-2</v>
      </c>
      <c r="I42" s="1">
        <f t="shared" si="4"/>
        <v>-2.8328630843040899E-3</v>
      </c>
      <c r="J42" s="1">
        <f t="shared" si="5"/>
        <v>-7.7280137314121155E-3</v>
      </c>
      <c r="K42" s="1">
        <f t="shared" si="5"/>
        <v>-1.2832769841536853E-3</v>
      </c>
      <c r="L42" s="1">
        <f t="shared" si="1"/>
        <v>-6.2670681596724799E-3</v>
      </c>
    </row>
    <row r="43" spans="1:36" x14ac:dyDescent="0.2">
      <c r="A43" s="2">
        <v>43248</v>
      </c>
      <c r="B43" s="1">
        <v>2900</v>
      </c>
      <c r="C43" s="1">
        <v>1230</v>
      </c>
      <c r="D43" s="1">
        <v>13980</v>
      </c>
      <c r="E43" s="1">
        <v>25940</v>
      </c>
      <c r="F43" s="1">
        <v>1524.44</v>
      </c>
      <c r="G43" s="1">
        <f t="shared" si="2"/>
        <v>-1.8787913865633159E-2</v>
      </c>
      <c r="H43" s="1">
        <f t="shared" si="3"/>
        <v>-4.0568006956144299E-3</v>
      </c>
      <c r="I43" s="1">
        <f t="shared" si="4"/>
        <v>-8.5470605784584083E-3</v>
      </c>
      <c r="J43" s="1">
        <f t="shared" si="5"/>
        <v>6.187181377256456E-3</v>
      </c>
      <c r="K43" s="1">
        <f t="shared" si="5"/>
        <v>-1.2586864124075954E-3</v>
      </c>
      <c r="L43" s="1">
        <f t="shared" si="1"/>
        <v>-7.8732087174621986E-3</v>
      </c>
      <c r="O43" s="3"/>
    </row>
    <row r="44" spans="1:36" x14ac:dyDescent="0.2">
      <c r="A44" s="2">
        <v>43249</v>
      </c>
      <c r="B44" s="1">
        <v>3030</v>
      </c>
      <c r="C44" s="1">
        <v>1225</v>
      </c>
      <c r="D44" s="1">
        <v>14060</v>
      </c>
      <c r="E44" s="1">
        <v>26000</v>
      </c>
      <c r="F44" s="1">
        <v>1539.19</v>
      </c>
      <c r="G44" s="1">
        <f t="shared" si="2"/>
        <v>4.385188252884941E-2</v>
      </c>
      <c r="H44" s="1">
        <f t="shared" si="3"/>
        <v>-4.0733253876357864E-3</v>
      </c>
      <c r="I44" s="1">
        <f t="shared" si="4"/>
        <v>5.7061495768546888E-3</v>
      </c>
      <c r="J44" s="1">
        <f t="shared" si="5"/>
        <v>2.3103591331843066E-3</v>
      </c>
      <c r="K44" s="1">
        <f t="shared" si="5"/>
        <v>9.6291745213285228E-3</v>
      </c>
      <c r="L44" s="1">
        <f t="shared" si="1"/>
        <v>8.6921700794625988E-3</v>
      </c>
      <c r="N44" s="4"/>
      <c r="AJ44" s="31"/>
    </row>
    <row r="45" spans="1:36" x14ac:dyDescent="0.2">
      <c r="A45" s="2">
        <v>43250</v>
      </c>
      <c r="B45" s="1">
        <v>3120</v>
      </c>
      <c r="C45" s="1">
        <v>1235</v>
      </c>
      <c r="D45" s="1">
        <v>14000</v>
      </c>
      <c r="E45" s="1">
        <v>26060</v>
      </c>
      <c r="F45" s="1">
        <v>1546.03</v>
      </c>
      <c r="G45" s="1">
        <f t="shared" si="2"/>
        <v>2.9270382300113237E-2</v>
      </c>
      <c r="H45" s="1">
        <f t="shared" si="3"/>
        <v>8.1301260832503091E-3</v>
      </c>
      <c r="I45" s="1">
        <f t="shared" si="4"/>
        <v>-4.2765567672601937E-3</v>
      </c>
      <c r="J45" s="1">
        <f t="shared" si="5"/>
        <v>2.30503367521705E-3</v>
      </c>
      <c r="K45" s="1">
        <f t="shared" si="5"/>
        <v>4.4340508661660245E-3</v>
      </c>
      <c r="L45" s="1">
        <f t="shared" si="1"/>
        <v>3.5663032625039934E-4</v>
      </c>
      <c r="N45" s="4"/>
      <c r="AJ45" s="16"/>
    </row>
    <row r="46" spans="1:36" x14ac:dyDescent="0.2">
      <c r="A46" s="2">
        <v>43251</v>
      </c>
      <c r="B46" s="1">
        <v>3090</v>
      </c>
      <c r="C46" s="1">
        <v>1245</v>
      </c>
      <c r="D46" s="1">
        <v>14160</v>
      </c>
      <c r="E46" s="1">
        <v>25820</v>
      </c>
      <c r="F46" s="1">
        <v>1546.71</v>
      </c>
      <c r="G46" s="1">
        <f t="shared" si="2"/>
        <v>-9.6619109117368589E-3</v>
      </c>
      <c r="H46" s="1">
        <f t="shared" si="3"/>
        <v>8.0645598367304946E-3</v>
      </c>
      <c r="I46" s="1">
        <f t="shared" si="4"/>
        <v>1.1363758650315003E-2</v>
      </c>
      <c r="J46" s="1">
        <f t="shared" si="5"/>
        <v>-9.2521862782025954E-3</v>
      </c>
      <c r="K46" s="1">
        <f t="shared" si="5"/>
        <v>4.3973952608856716E-4</v>
      </c>
      <c r="L46" s="1">
        <f t="shared" si="1"/>
        <v>7.0346372605788309E-3</v>
      </c>
      <c r="N46" s="4"/>
    </row>
    <row r="47" spans="1:36" x14ac:dyDescent="0.2">
      <c r="A47" s="2">
        <v>43252</v>
      </c>
      <c r="B47" s="1">
        <v>3110</v>
      </c>
      <c r="C47" s="1">
        <v>1250</v>
      </c>
      <c r="D47" s="1">
        <v>14400</v>
      </c>
      <c r="E47" s="1">
        <v>26500</v>
      </c>
      <c r="F47" s="1">
        <v>1564.47</v>
      </c>
      <c r="G47" s="1">
        <f t="shared" si="2"/>
        <v>6.4516352814885953E-3</v>
      </c>
      <c r="H47" s="1">
        <f t="shared" si="3"/>
        <v>4.0080213975388678E-3</v>
      </c>
      <c r="I47" s="1">
        <f t="shared" si="4"/>
        <v>1.6807118316381191E-2</v>
      </c>
      <c r="J47" s="1">
        <f t="shared" si="5"/>
        <v>2.5995347573680085E-2</v>
      </c>
      <c r="K47" s="1">
        <f t="shared" si="5"/>
        <v>1.1417014068573405E-2</v>
      </c>
      <c r="L47" s="1">
        <f t="shared" si="1"/>
        <v>1.6050438092679704E-2</v>
      </c>
      <c r="N47" s="4"/>
    </row>
    <row r="48" spans="1:36" x14ac:dyDescent="0.2">
      <c r="A48" s="2">
        <v>43256</v>
      </c>
      <c r="B48" s="1">
        <v>3080</v>
      </c>
      <c r="C48" s="1">
        <v>1235</v>
      </c>
      <c r="D48" s="1">
        <v>14380</v>
      </c>
      <c r="E48" s="1">
        <v>26580</v>
      </c>
      <c r="F48" s="1">
        <v>1559.67</v>
      </c>
      <c r="G48" s="1">
        <f t="shared" si="2"/>
        <v>-9.6931292056596802E-3</v>
      </c>
      <c r="H48" s="1">
        <f t="shared" si="3"/>
        <v>-1.2072581234269249E-2</v>
      </c>
      <c r="I48" s="1">
        <f t="shared" si="4"/>
        <v>-1.3898542890543016E-3</v>
      </c>
      <c r="J48" s="1">
        <f t="shared" si="5"/>
        <v>3.0143202929226571E-3</v>
      </c>
      <c r="K48" s="1">
        <f t="shared" si="5"/>
        <v>-3.0728480650403173E-3</v>
      </c>
      <c r="L48" s="1">
        <f t="shared" si="1"/>
        <v>-2.3139006697778909E-3</v>
      </c>
      <c r="N48" s="4"/>
    </row>
    <row r="49" spans="1:14" x14ac:dyDescent="0.2">
      <c r="A49" s="2">
        <v>43257</v>
      </c>
      <c r="B49" s="1">
        <v>3015</v>
      </c>
      <c r="C49" s="1">
        <v>1245</v>
      </c>
      <c r="D49" s="1">
        <v>14400</v>
      </c>
      <c r="E49" s="1">
        <v>26760</v>
      </c>
      <c r="F49" s="1">
        <v>1554.59</v>
      </c>
      <c r="G49" s="1">
        <f t="shared" si="2"/>
        <v>-2.1329766806334298E-2</v>
      </c>
      <c r="H49" s="1">
        <f t="shared" si="3"/>
        <v>8.0645598367304946E-3</v>
      </c>
      <c r="I49" s="1">
        <f t="shared" si="4"/>
        <v>1.3898542890542977E-3</v>
      </c>
      <c r="J49" s="1">
        <f t="shared" si="5"/>
        <v>6.7491819749283298E-3</v>
      </c>
      <c r="K49" s="1">
        <f t="shared" si="5"/>
        <v>-3.2624151520331125E-3</v>
      </c>
      <c r="L49" s="1">
        <f t="shared" si="1"/>
        <v>-1.2439774513348686E-5</v>
      </c>
      <c r="N49" s="4"/>
    </row>
    <row r="50" spans="1:14" x14ac:dyDescent="0.2">
      <c r="A50" s="2">
        <v>43258</v>
      </c>
      <c r="B50" s="1">
        <v>3060</v>
      </c>
      <c r="C50" s="1">
        <v>1245</v>
      </c>
      <c r="D50" s="1">
        <v>14560</v>
      </c>
      <c r="E50" s="1">
        <v>26520</v>
      </c>
      <c r="F50" s="1">
        <v>1549.53</v>
      </c>
      <c r="G50" s="1">
        <f t="shared" si="2"/>
        <v>1.4815085785140682E-2</v>
      </c>
      <c r="H50" s="1">
        <f t="shared" si="3"/>
        <v>0</v>
      </c>
      <c r="I50" s="1">
        <f t="shared" si="4"/>
        <v>1.1049836186584935E-2</v>
      </c>
      <c r="J50" s="1">
        <f t="shared" si="5"/>
        <v>-9.009069942365968E-3</v>
      </c>
      <c r="K50" s="1">
        <f t="shared" si="5"/>
        <v>-3.2601861279947567E-3</v>
      </c>
      <c r="L50" s="1">
        <f t="shared" si="1"/>
        <v>8.8679787242161717E-3</v>
      </c>
      <c r="N50" s="4"/>
    </row>
    <row r="51" spans="1:14" x14ac:dyDescent="0.2">
      <c r="A51" s="2">
        <v>43259</v>
      </c>
      <c r="B51" s="1">
        <v>3045</v>
      </c>
      <c r="C51" s="1">
        <v>1240</v>
      </c>
      <c r="D51" s="1">
        <v>14640</v>
      </c>
      <c r="E51" s="1">
        <v>26520</v>
      </c>
      <c r="F51" s="1">
        <v>1547.96</v>
      </c>
      <c r="G51" s="1">
        <f t="shared" si="2"/>
        <v>-4.9140148024290403E-3</v>
      </c>
      <c r="H51" s="1">
        <f t="shared" si="3"/>
        <v>-4.0241502997254907E-3</v>
      </c>
      <c r="I51" s="1">
        <f t="shared" si="4"/>
        <v>5.4794657646255705E-3</v>
      </c>
      <c r="J51" s="1">
        <f t="shared" si="5"/>
        <v>0</v>
      </c>
      <c r="K51" s="1">
        <f t="shared" si="5"/>
        <v>-1.0137241020626863E-3</v>
      </c>
      <c r="L51" s="1">
        <f t="shared" si="1"/>
        <v>3.4169903282399994E-3</v>
      </c>
      <c r="N51" s="4"/>
    </row>
    <row r="52" spans="1:14" x14ac:dyDescent="0.2">
      <c r="A52" s="2">
        <v>43263</v>
      </c>
      <c r="B52" s="1">
        <v>3005</v>
      </c>
      <c r="C52" s="1">
        <v>1240</v>
      </c>
      <c r="D52" s="1">
        <v>14760</v>
      </c>
      <c r="E52" s="1">
        <v>26560</v>
      </c>
      <c r="F52" s="1">
        <v>1550.56</v>
      </c>
      <c r="G52" s="1">
        <f t="shared" si="2"/>
        <v>-1.3223333174689428E-2</v>
      </c>
      <c r="H52" s="1">
        <f t="shared" si="3"/>
        <v>0</v>
      </c>
      <c r="I52" s="1">
        <f t="shared" si="4"/>
        <v>8.1633106391608354E-3</v>
      </c>
      <c r="J52" s="1">
        <f t="shared" si="5"/>
        <v>1.5071592905713386E-3</v>
      </c>
      <c r="K52" s="1">
        <f t="shared" si="5"/>
        <v>1.6782209637022645E-3</v>
      </c>
      <c r="L52" s="1">
        <f t="shared" si="1"/>
        <v>4.9508655909588179E-3</v>
      </c>
      <c r="N52" s="4"/>
    </row>
    <row r="53" spans="1:14" x14ac:dyDescent="0.2">
      <c r="A53" s="2">
        <v>43264</v>
      </c>
      <c r="B53" s="1">
        <v>3010</v>
      </c>
      <c r="C53" s="1">
        <v>1230</v>
      </c>
      <c r="D53" s="1">
        <v>14600</v>
      </c>
      <c r="E53" s="1">
        <v>26480</v>
      </c>
      <c r="F53" s="1">
        <v>1553.18</v>
      </c>
      <c r="G53" s="1">
        <f t="shared" si="2"/>
        <v>1.6625107736134572E-3</v>
      </c>
      <c r="H53" s="1">
        <f t="shared" si="3"/>
        <v>-8.0972102326193618E-3</v>
      </c>
      <c r="I53" s="1">
        <f t="shared" si="4"/>
        <v>-1.0899290458035631E-2</v>
      </c>
      <c r="J53" s="1">
        <f t="shared" si="5"/>
        <v>-3.0165935394256792E-3</v>
      </c>
      <c r="K53" s="1">
        <f t="shared" si="5"/>
        <v>1.6882861465958307E-3</v>
      </c>
      <c r="L53" s="1">
        <f t="shared" si="1"/>
        <v>-8.7147366317389136E-3</v>
      </c>
      <c r="N53" s="4"/>
    </row>
    <row r="54" spans="1:14" x14ac:dyDescent="0.2">
      <c r="A54" s="2">
        <v>43265</v>
      </c>
      <c r="B54" s="1">
        <v>3005</v>
      </c>
      <c r="C54" s="1">
        <v>1230</v>
      </c>
      <c r="D54" s="1">
        <v>14420</v>
      </c>
      <c r="E54" s="1">
        <v>26300</v>
      </c>
      <c r="F54" s="1">
        <v>1550.94</v>
      </c>
      <c r="G54" s="1">
        <f t="shared" si="2"/>
        <v>-1.6625107736134141E-3</v>
      </c>
      <c r="H54" s="1">
        <f t="shared" si="3"/>
        <v>0</v>
      </c>
      <c r="I54" s="1">
        <f t="shared" si="4"/>
        <v>-1.2405396857487741E-2</v>
      </c>
      <c r="J54" s="1">
        <f t="shared" si="5"/>
        <v>-6.8207918850885646E-3</v>
      </c>
      <c r="K54" s="1">
        <f t="shared" si="5"/>
        <v>-1.4432434241057935E-3</v>
      </c>
      <c r="L54" s="1">
        <f t="shared" si="1"/>
        <v>-1.0152377908986005E-2</v>
      </c>
      <c r="N54" s="4"/>
    </row>
    <row r="55" spans="1:14" x14ac:dyDescent="0.2">
      <c r="A55" s="2">
        <v>43266</v>
      </c>
      <c r="B55" s="1">
        <v>2960</v>
      </c>
      <c r="C55" s="1">
        <v>1240</v>
      </c>
      <c r="D55" s="1">
        <v>14000</v>
      </c>
      <c r="E55" s="1">
        <v>26120</v>
      </c>
      <c r="F55" s="1">
        <v>1541.23</v>
      </c>
      <c r="G55" s="1">
        <f t="shared" si="2"/>
        <v>-1.5088299651201884E-2</v>
      </c>
      <c r="H55" s="1">
        <f t="shared" si="3"/>
        <v>8.0972102326193028E-3</v>
      </c>
      <c r="I55" s="1">
        <f t="shared" si="4"/>
        <v>-2.9558802241544391E-2</v>
      </c>
      <c r="J55" s="1">
        <f t="shared" si="5"/>
        <v>-6.8676347754885693E-3</v>
      </c>
      <c r="K55" s="1">
        <f t="shared" si="5"/>
        <v>-6.2803997945009319E-3</v>
      </c>
      <c r="L55" s="1">
        <f t="shared" si="1"/>
        <v>-2.3959834612196373E-2</v>
      </c>
      <c r="N55" s="4"/>
    </row>
    <row r="56" spans="1:14" x14ac:dyDescent="0.2">
      <c r="A56" s="2">
        <v>43269</v>
      </c>
      <c r="B56" s="1">
        <v>2985</v>
      </c>
      <c r="C56" s="1">
        <v>1225</v>
      </c>
      <c r="D56" s="1">
        <v>14120</v>
      </c>
      <c r="E56" s="1">
        <v>26520</v>
      </c>
      <c r="F56" s="1">
        <v>1555.54</v>
      </c>
      <c r="G56" s="1">
        <f t="shared" si="2"/>
        <v>8.4104785085965111E-3</v>
      </c>
      <c r="H56" s="1">
        <f t="shared" si="3"/>
        <v>-1.2170535620255179E-2</v>
      </c>
      <c r="I56" s="1">
        <f t="shared" si="4"/>
        <v>8.5349024498375062E-3</v>
      </c>
      <c r="J56" s="1">
        <f t="shared" si="5"/>
        <v>1.5197860909431522E-2</v>
      </c>
      <c r="K56" s="1">
        <f t="shared" si="5"/>
        <v>9.2419532969468757E-3</v>
      </c>
      <c r="L56" s="1">
        <f t="shared" si="1"/>
        <v>8.1534839981681744E-3</v>
      </c>
      <c r="N56" s="4"/>
    </row>
    <row r="57" spans="1:14" x14ac:dyDescent="0.2">
      <c r="A57" s="2">
        <v>43270</v>
      </c>
      <c r="B57" s="1">
        <v>2905</v>
      </c>
      <c r="C57" s="1">
        <v>1215</v>
      </c>
      <c r="D57" s="1">
        <v>13720</v>
      </c>
      <c r="E57" s="1">
        <v>26500</v>
      </c>
      <c r="F57" s="1">
        <v>1537.5</v>
      </c>
      <c r="G57" s="1">
        <f t="shared" si="2"/>
        <v>-2.7166356540690901E-2</v>
      </c>
      <c r="H57" s="1">
        <f t="shared" si="3"/>
        <v>-8.196767204178515E-3</v>
      </c>
      <c r="I57" s="1">
        <f t="shared" si="4"/>
        <v>-2.8737609767356797E-2</v>
      </c>
      <c r="J57" s="1">
        <f t="shared" si="5"/>
        <v>-7.5443232548523108E-4</v>
      </c>
      <c r="K57" s="1">
        <f t="shared" si="5"/>
        <v>-1.1665031530503033E-2</v>
      </c>
      <c r="L57" s="1">
        <f t="shared" si="1"/>
        <v>-2.4755124572344137E-2</v>
      </c>
      <c r="N57" s="4"/>
    </row>
    <row r="58" spans="1:14" x14ac:dyDescent="0.2">
      <c r="A58" s="2">
        <v>43271</v>
      </c>
      <c r="B58" s="1">
        <v>2875</v>
      </c>
      <c r="C58" s="1">
        <v>1210</v>
      </c>
      <c r="D58" s="1">
        <v>13640</v>
      </c>
      <c r="E58" s="1">
        <v>26620</v>
      </c>
      <c r="F58" s="1">
        <v>1532.26</v>
      </c>
      <c r="G58" s="1">
        <f t="shared" si="2"/>
        <v>-1.0380716054560741E-2</v>
      </c>
      <c r="H58" s="1">
        <f t="shared" si="3"/>
        <v>-4.1237171838620409E-3</v>
      </c>
      <c r="I58" s="1">
        <f t="shared" si="4"/>
        <v>-5.8479698824230996E-3</v>
      </c>
      <c r="J58" s="1">
        <f t="shared" si="5"/>
        <v>4.5180799747891361E-3</v>
      </c>
      <c r="K58" s="1">
        <f t="shared" si="5"/>
        <v>-3.4139509859896456E-3</v>
      </c>
      <c r="L58" s="1">
        <f t="shared" si="1"/>
        <v>-5.1784268789875866E-3</v>
      </c>
      <c r="N58" s="4"/>
    </row>
    <row r="59" spans="1:14" x14ac:dyDescent="0.2">
      <c r="A59" s="2">
        <v>43272</v>
      </c>
      <c r="B59" s="1">
        <v>2845</v>
      </c>
      <c r="C59" s="1">
        <v>1205</v>
      </c>
      <c r="D59" s="1">
        <v>13700</v>
      </c>
      <c r="E59" s="1">
        <v>26920</v>
      </c>
      <c r="F59" s="1">
        <v>1534.39</v>
      </c>
      <c r="G59" s="1">
        <f t="shared" si="2"/>
        <v>-1.0489606671019547E-2</v>
      </c>
      <c r="H59" s="1">
        <f t="shared" si="3"/>
        <v>-4.1407926660313879E-3</v>
      </c>
      <c r="I59" s="1">
        <f t="shared" si="4"/>
        <v>4.3891804187631868E-3</v>
      </c>
      <c r="J59" s="1">
        <f t="shared" si="5"/>
        <v>1.1206691809561424E-2</v>
      </c>
      <c r="K59" s="1">
        <f t="shared" si="5"/>
        <v>1.3891382078310959E-3</v>
      </c>
      <c r="L59" s="1">
        <f t="shared" si="1"/>
        <v>3.1565541946250086E-3</v>
      </c>
      <c r="N59" s="4"/>
    </row>
    <row r="60" spans="1:14" x14ac:dyDescent="0.2">
      <c r="A60" s="2">
        <v>43273</v>
      </c>
      <c r="B60" s="1">
        <v>2880</v>
      </c>
      <c r="C60" s="1">
        <v>1190</v>
      </c>
      <c r="D60" s="1">
        <v>13660</v>
      </c>
      <c r="E60" s="1">
        <v>26420</v>
      </c>
      <c r="F60" s="1">
        <v>1522.79</v>
      </c>
      <c r="G60" s="1">
        <f t="shared" si="2"/>
        <v>1.2227226569560341E-2</v>
      </c>
      <c r="H60" s="1">
        <f t="shared" si="3"/>
        <v>-1.2526259819180256E-2</v>
      </c>
      <c r="I60" s="1">
        <f t="shared" si="4"/>
        <v>-2.9239786914352006E-3</v>
      </c>
      <c r="J60" s="1">
        <f t="shared" si="5"/>
        <v>-1.8748205682347842E-2</v>
      </c>
      <c r="K60" s="1">
        <f t="shared" si="5"/>
        <v>-7.5887292662725073E-3</v>
      </c>
      <c r="L60" s="1">
        <f t="shared" si="1"/>
        <v>-3.4713949208141628E-3</v>
      </c>
      <c r="N60" s="4"/>
    </row>
    <row r="61" spans="1:14" x14ac:dyDescent="0.2">
      <c r="A61" s="2">
        <v>43276</v>
      </c>
      <c r="B61" s="1">
        <v>2820</v>
      </c>
      <c r="C61" s="1">
        <v>1190</v>
      </c>
      <c r="D61" s="1">
        <v>13900</v>
      </c>
      <c r="E61" s="1">
        <v>27000</v>
      </c>
      <c r="F61" s="1">
        <v>1522.66</v>
      </c>
      <c r="G61" s="1">
        <f t="shared" si="2"/>
        <v>-2.1053409197832381E-2</v>
      </c>
      <c r="H61" s="1">
        <f t="shared" si="3"/>
        <v>0</v>
      </c>
      <c r="I61" s="1">
        <f t="shared" si="4"/>
        <v>1.741698599400196E-2</v>
      </c>
      <c r="J61" s="1">
        <f t="shared" si="5"/>
        <v>2.1715566910149777E-2</v>
      </c>
      <c r="K61" s="1">
        <f t="shared" si="5"/>
        <v>-8.5373261802952077E-5</v>
      </c>
      <c r="L61" s="1">
        <f t="shared" si="1"/>
        <v>1.312895526673321E-2</v>
      </c>
      <c r="N61" s="4"/>
    </row>
    <row r="62" spans="1:14" x14ac:dyDescent="0.2">
      <c r="A62" s="2">
        <v>43277</v>
      </c>
      <c r="B62" s="1">
        <v>2885</v>
      </c>
      <c r="C62" s="1">
        <v>1220</v>
      </c>
      <c r="D62" s="1">
        <v>14260</v>
      </c>
      <c r="E62" s="1">
        <v>27080</v>
      </c>
      <c r="F62" s="1">
        <v>1543.8</v>
      </c>
      <c r="G62" s="1">
        <f t="shared" si="2"/>
        <v>2.278801501004056E-2</v>
      </c>
      <c r="H62" s="1">
        <f t="shared" si="3"/>
        <v>2.4897551621727087E-2</v>
      </c>
      <c r="I62" s="1">
        <f t="shared" si="4"/>
        <v>2.5569574849503823E-2</v>
      </c>
      <c r="J62" s="1">
        <f t="shared" si="5"/>
        <v>2.9585820397452626E-3</v>
      </c>
      <c r="K62" s="1">
        <f t="shared" si="5"/>
        <v>1.3788104141314551E-2</v>
      </c>
      <c r="L62" s="1">
        <f t="shared" si="1"/>
        <v>2.2996718423192803E-2</v>
      </c>
    </row>
    <row r="63" spans="1:14" x14ac:dyDescent="0.2">
      <c r="A63" s="2">
        <v>43278</v>
      </c>
      <c r="B63" s="1">
        <v>2970</v>
      </c>
      <c r="C63" s="1">
        <v>1235</v>
      </c>
      <c r="D63" s="1">
        <v>14220</v>
      </c>
      <c r="E63" s="1">
        <v>26800</v>
      </c>
      <c r="F63" s="1">
        <v>1550.35</v>
      </c>
      <c r="G63" s="1">
        <f t="shared" si="2"/>
        <v>2.9037052854545341E-2</v>
      </c>
      <c r="H63" s="1">
        <f t="shared" si="3"/>
        <v>1.2220111334775397E-2</v>
      </c>
      <c r="I63" s="1">
        <f t="shared" si="4"/>
        <v>-2.8089906110551153E-3</v>
      </c>
      <c r="J63" s="1">
        <f t="shared" si="5"/>
        <v>-1.0393560527263195E-2</v>
      </c>
      <c r="K63" s="1">
        <f t="shared" si="5"/>
        <v>4.2338023587120922E-3</v>
      </c>
      <c r="L63" s="1">
        <f t="shared" si="1"/>
        <v>3.6861184117564848E-4</v>
      </c>
    </row>
    <row r="64" spans="1:14" x14ac:dyDescent="0.2">
      <c r="A64" s="2">
        <v>43279</v>
      </c>
      <c r="B64" s="1">
        <v>2985</v>
      </c>
      <c r="C64" s="1">
        <v>1225</v>
      </c>
      <c r="D64" s="1">
        <v>14400</v>
      </c>
      <c r="E64" s="1">
        <v>26600</v>
      </c>
      <c r="F64" s="1">
        <v>1555.61</v>
      </c>
      <c r="G64" s="1">
        <f t="shared" si="2"/>
        <v>5.037794029957081E-3</v>
      </c>
      <c r="H64" s="1">
        <f t="shared" si="3"/>
        <v>-8.1301260832501755E-3</v>
      </c>
      <c r="I64" s="1">
        <f t="shared" si="4"/>
        <v>1.2578782206860185E-2</v>
      </c>
      <c r="J64" s="1">
        <f t="shared" si="5"/>
        <v>-7.4906717291576257E-3</v>
      </c>
      <c r="K64" s="1">
        <f t="shared" si="5"/>
        <v>3.3870397742249924E-3</v>
      </c>
      <c r="L64" s="1">
        <f t="shared" si="1"/>
        <v>8.7822925810625754E-3</v>
      </c>
    </row>
    <row r="65" spans="1:20" x14ac:dyDescent="0.2">
      <c r="A65" s="2">
        <v>43280</v>
      </c>
      <c r="B65" s="1">
        <v>3025</v>
      </c>
      <c r="C65" s="1">
        <v>1230</v>
      </c>
      <c r="D65" s="1">
        <v>14500</v>
      </c>
      <c r="E65" s="1">
        <v>27000</v>
      </c>
      <c r="F65" s="1">
        <v>1577.01</v>
      </c>
      <c r="G65" s="1">
        <f t="shared" si="2"/>
        <v>1.3311344638239287E-2</v>
      </c>
      <c r="H65" s="1">
        <f t="shared" si="3"/>
        <v>4.0733253876358688E-3</v>
      </c>
      <c r="I65" s="1">
        <f t="shared" si="4"/>
        <v>6.920442844573757E-3</v>
      </c>
      <c r="J65" s="1">
        <f t="shared" si="5"/>
        <v>1.4925650216675792E-2</v>
      </c>
      <c r="K65" s="1">
        <f t="shared" si="5"/>
        <v>1.3662897448332836E-2</v>
      </c>
      <c r="L65" s="1">
        <f t="shared" si="1"/>
        <v>8.2176978883036194E-3</v>
      </c>
    </row>
    <row r="66" spans="1:20" x14ac:dyDescent="0.2">
      <c r="A66" s="2">
        <v>43284</v>
      </c>
      <c r="B66" s="1">
        <v>2930</v>
      </c>
      <c r="C66" s="1">
        <v>1205</v>
      </c>
      <c r="D66" s="1">
        <v>14020</v>
      </c>
      <c r="E66" s="1">
        <v>26200</v>
      </c>
      <c r="F66" s="1">
        <v>1561.27</v>
      </c>
      <c r="G66" s="1">
        <f t="shared" si="2"/>
        <v>-3.1908668453828899E-2</v>
      </c>
      <c r="H66" s="1">
        <f t="shared" si="3"/>
        <v>-2.0534602441707864E-2</v>
      </c>
      <c r="I66" s="1">
        <f t="shared" si="4"/>
        <v>-3.3663767820084706E-2</v>
      </c>
      <c r="J66" s="1">
        <f t="shared" si="5"/>
        <v>-3.007745523727795E-2</v>
      </c>
      <c r="K66" s="1">
        <f t="shared" si="5"/>
        <v>-1.0031056491087985E-2</v>
      </c>
      <c r="L66" s="1">
        <f t="shared" si="1"/>
        <v>-3.2473168356259609E-2</v>
      </c>
    </row>
    <row r="67" spans="1:20" x14ac:dyDescent="0.2">
      <c r="A67" s="2">
        <v>43285</v>
      </c>
      <c r="B67" s="1">
        <v>2930</v>
      </c>
      <c r="C67" s="1">
        <v>1220</v>
      </c>
      <c r="D67" s="1">
        <v>14500</v>
      </c>
      <c r="E67" s="1">
        <v>26800</v>
      </c>
      <c r="F67" s="1">
        <v>1570.9</v>
      </c>
      <c r="G67" s="1">
        <f t="shared" si="2"/>
        <v>0</v>
      </c>
      <c r="H67" s="1">
        <f t="shared" si="3"/>
        <v>1.2371291802546829E-2</v>
      </c>
      <c r="I67" s="1">
        <f t="shared" si="4"/>
        <v>3.3663767820084706E-2</v>
      </c>
      <c r="J67" s="1">
        <f t="shared" si="5"/>
        <v>2.2642476749759752E-2</v>
      </c>
      <c r="K67" s="1">
        <f t="shared" si="5"/>
        <v>6.1491108999586581E-3</v>
      </c>
      <c r="L67" s="1">
        <f t="shared" ref="L67:L130" si="6">+SUMPRODUCT($O$6:$R$6,G67:J67)</f>
        <v>2.8130638130166846E-2</v>
      </c>
    </row>
    <row r="68" spans="1:20" x14ac:dyDescent="0.2">
      <c r="A68" s="2">
        <v>43286</v>
      </c>
      <c r="B68" s="1">
        <v>2895</v>
      </c>
      <c r="C68" s="1">
        <v>1200</v>
      </c>
      <c r="D68" s="1">
        <v>14500</v>
      </c>
      <c r="E68" s="1">
        <v>27000</v>
      </c>
      <c r="F68" s="1">
        <v>1566.95</v>
      </c>
      <c r="G68" s="1">
        <f t="shared" ref="G68:G131" si="7">+LN(B68/B67)</f>
        <v>-1.2017312004017327E-2</v>
      </c>
      <c r="H68" s="1">
        <f t="shared" ref="H68:H131" si="8">+LN(C68/C67)</f>
        <v>-1.6529301951210582E-2</v>
      </c>
      <c r="I68" s="1">
        <f t="shared" ref="I68:I131" si="9">+LN(D68/D67)</f>
        <v>0</v>
      </c>
      <c r="J68" s="1">
        <f t="shared" ref="J68:K131" si="10">+LN(E68/E67)</f>
        <v>7.4349784875179905E-3</v>
      </c>
      <c r="K68" s="1">
        <f t="shared" si="10"/>
        <v>-2.5176487636063053E-3</v>
      </c>
      <c r="L68" s="1">
        <f t="shared" si="6"/>
        <v>-1.284698449210463E-3</v>
      </c>
    </row>
    <row r="69" spans="1:20" x14ac:dyDescent="0.2">
      <c r="A69" s="2">
        <v>43287</v>
      </c>
      <c r="B69" s="1">
        <v>2935</v>
      </c>
      <c r="C69" s="1">
        <v>1200</v>
      </c>
      <c r="D69" s="1">
        <v>14140</v>
      </c>
      <c r="E69" s="1">
        <v>26620</v>
      </c>
      <c r="F69" s="1">
        <v>1557.59</v>
      </c>
      <c r="G69" s="1">
        <f t="shared" si="7"/>
        <v>1.372234225510118E-2</v>
      </c>
      <c r="H69" s="1">
        <f t="shared" si="8"/>
        <v>0</v>
      </c>
      <c r="I69" s="1">
        <f t="shared" si="9"/>
        <v>-2.5140988958101979E-2</v>
      </c>
      <c r="J69" s="1">
        <f t="shared" si="10"/>
        <v>-1.4174053037363556E-2</v>
      </c>
      <c r="K69" s="1">
        <f t="shared" si="10"/>
        <v>-5.9912998384458668E-3</v>
      </c>
      <c r="L69" s="1">
        <f t="shared" si="6"/>
        <v>-1.8900912796802723E-2</v>
      </c>
    </row>
    <row r="70" spans="1:20" x14ac:dyDescent="0.2">
      <c r="A70" s="2">
        <v>43290</v>
      </c>
      <c r="B70" s="1">
        <v>3000</v>
      </c>
      <c r="C70" s="1">
        <v>1195</v>
      </c>
      <c r="D70" s="1">
        <v>14160</v>
      </c>
      <c r="E70" s="1">
        <v>26660</v>
      </c>
      <c r="F70" s="1">
        <v>1555.39</v>
      </c>
      <c r="G70" s="1">
        <f t="shared" si="7"/>
        <v>2.1904835388049829E-2</v>
      </c>
      <c r="H70" s="1">
        <f t="shared" si="8"/>
        <v>-4.1753714104806215E-3</v>
      </c>
      <c r="I70" s="1">
        <f t="shared" si="9"/>
        <v>1.4134277971469427E-3</v>
      </c>
      <c r="J70" s="1">
        <f t="shared" si="10"/>
        <v>1.5015017835971331E-3</v>
      </c>
      <c r="K70" s="1">
        <f t="shared" si="10"/>
        <v>-1.4134368780164082E-3</v>
      </c>
      <c r="L70" s="1">
        <f t="shared" si="6"/>
        <v>3.1919359945008722E-3</v>
      </c>
    </row>
    <row r="71" spans="1:20" x14ac:dyDescent="0.2">
      <c r="A71" s="2">
        <v>43291</v>
      </c>
      <c r="B71" s="1">
        <v>3020</v>
      </c>
      <c r="C71" s="1">
        <v>1190</v>
      </c>
      <c r="D71" s="1">
        <v>14220</v>
      </c>
      <c r="E71" s="1">
        <v>27100</v>
      </c>
      <c r="F71" s="1">
        <v>1561.16</v>
      </c>
      <c r="G71" s="1">
        <f t="shared" si="7"/>
        <v>6.6445427186685108E-3</v>
      </c>
      <c r="H71" s="1">
        <f t="shared" si="8"/>
        <v>-4.1928782600359274E-3</v>
      </c>
      <c r="I71" s="1">
        <f t="shared" si="9"/>
        <v>4.2283361095211049E-3</v>
      </c>
      <c r="J71" s="1">
        <f t="shared" si="10"/>
        <v>1.6369413135092697E-2</v>
      </c>
      <c r="K71" s="1">
        <f t="shared" si="10"/>
        <v>3.7028166354671982E-3</v>
      </c>
      <c r="L71" s="1">
        <f t="shared" si="6"/>
        <v>5.2630037545151531E-3</v>
      </c>
    </row>
    <row r="72" spans="1:20" x14ac:dyDescent="0.2">
      <c r="A72" s="2">
        <v>43292</v>
      </c>
      <c r="B72" s="1">
        <v>2955</v>
      </c>
      <c r="C72" s="1">
        <v>1190</v>
      </c>
      <c r="D72" s="1">
        <v>14060</v>
      </c>
      <c r="E72" s="1">
        <v>27160</v>
      </c>
      <c r="F72" s="1">
        <v>1554.15</v>
      </c>
      <c r="G72" s="1">
        <f t="shared" si="7"/>
        <v>-2.1758180528716805E-2</v>
      </c>
      <c r="H72" s="1">
        <f t="shared" si="8"/>
        <v>0</v>
      </c>
      <c r="I72" s="1">
        <f t="shared" si="9"/>
        <v>-1.1315537992575984E-2</v>
      </c>
      <c r="J72" s="1">
        <f t="shared" si="10"/>
        <v>2.211574804840132E-3</v>
      </c>
      <c r="K72" s="1">
        <f t="shared" si="10"/>
        <v>-4.5003622954221415E-3</v>
      </c>
      <c r="L72" s="1">
        <f t="shared" si="6"/>
        <v>-1.0441314066819656E-2</v>
      </c>
    </row>
    <row r="73" spans="1:20" x14ac:dyDescent="0.2">
      <c r="A73" s="2">
        <v>43293</v>
      </c>
      <c r="B73" s="1">
        <v>2945</v>
      </c>
      <c r="C73" s="1">
        <v>1185</v>
      </c>
      <c r="D73" s="1">
        <v>13940</v>
      </c>
      <c r="E73" s="1">
        <v>26900</v>
      </c>
      <c r="F73" s="1">
        <v>1545.52</v>
      </c>
      <c r="G73" s="1">
        <f t="shared" si="7"/>
        <v>-3.3898337545115397E-3</v>
      </c>
      <c r="H73" s="1">
        <f t="shared" si="8"/>
        <v>-4.2105325363434943E-3</v>
      </c>
      <c r="I73" s="1">
        <f t="shared" si="9"/>
        <v>-8.5714810501410568E-3</v>
      </c>
      <c r="J73" s="1">
        <f t="shared" si="10"/>
        <v>-9.619016082701921E-3</v>
      </c>
      <c r="K73" s="1">
        <f t="shared" si="10"/>
        <v>-5.5683490815719465E-3</v>
      </c>
      <c r="L73" s="1">
        <f t="shared" si="6"/>
        <v>-7.9400223981443141E-3</v>
      </c>
    </row>
    <row r="74" spans="1:20" x14ac:dyDescent="0.2">
      <c r="A74" s="2">
        <v>43294</v>
      </c>
      <c r="B74" s="1">
        <v>2965</v>
      </c>
      <c r="C74" s="1">
        <v>1190</v>
      </c>
      <c r="D74" s="1">
        <v>14020</v>
      </c>
      <c r="E74" s="1">
        <v>26980</v>
      </c>
      <c r="F74" s="1">
        <v>1546.75</v>
      </c>
      <c r="G74" s="1">
        <f t="shared" si="7"/>
        <v>6.7682153461388105E-3</v>
      </c>
      <c r="H74" s="1">
        <f t="shared" si="8"/>
        <v>4.2105325363434578E-3</v>
      </c>
      <c r="I74" s="1">
        <f t="shared" si="9"/>
        <v>5.7224762740663154E-3</v>
      </c>
      <c r="J74" s="1">
        <f t="shared" si="10"/>
        <v>2.9695641718164986E-3</v>
      </c>
      <c r="K74" s="1">
        <f t="shared" si="10"/>
        <v>7.9553212679969731E-4</v>
      </c>
      <c r="L74" s="1">
        <f t="shared" si="6"/>
        <v>5.4761617841624401E-3</v>
      </c>
    </row>
    <row r="75" spans="1:20" x14ac:dyDescent="0.2">
      <c r="A75" s="2">
        <v>43297</v>
      </c>
      <c r="B75" s="1">
        <v>2940</v>
      </c>
      <c r="C75" s="1">
        <v>1185</v>
      </c>
      <c r="D75" s="1">
        <v>14160</v>
      </c>
      <c r="E75" s="1">
        <v>27000</v>
      </c>
      <c r="F75" s="1">
        <v>1551.33</v>
      </c>
      <c r="G75" s="1">
        <f t="shared" si="7"/>
        <v>-8.4674510990984941E-3</v>
      </c>
      <c r="H75" s="1">
        <f t="shared" si="8"/>
        <v>-4.2105325363434943E-3</v>
      </c>
      <c r="I75" s="1">
        <f t="shared" si="9"/>
        <v>9.936206659129759E-3</v>
      </c>
      <c r="J75" s="1">
        <f t="shared" si="10"/>
        <v>7.4101522471920378E-4</v>
      </c>
      <c r="K75" s="1">
        <f t="shared" si="10"/>
        <v>2.9566720914212426E-3</v>
      </c>
      <c r="L75" s="1">
        <f t="shared" si="6"/>
        <v>6.4689847800922153E-3</v>
      </c>
      <c r="T75" s="7"/>
    </row>
    <row r="76" spans="1:20" x14ac:dyDescent="0.2">
      <c r="A76" s="2">
        <v>43298</v>
      </c>
      <c r="B76" s="1">
        <v>2960</v>
      </c>
      <c r="C76" s="1">
        <v>1175</v>
      </c>
      <c r="D76" s="1">
        <v>14180</v>
      </c>
      <c r="E76" s="1">
        <v>27140</v>
      </c>
      <c r="F76" s="1">
        <v>1549.97</v>
      </c>
      <c r="G76" s="1">
        <f t="shared" si="7"/>
        <v>6.7796869853787691E-3</v>
      </c>
      <c r="H76" s="1">
        <f t="shared" si="8"/>
        <v>-8.4746269909722321E-3</v>
      </c>
      <c r="I76" s="1">
        <f t="shared" si="9"/>
        <v>1.4114328384078085E-3</v>
      </c>
      <c r="J76" s="1">
        <f t="shared" si="10"/>
        <v>5.1717884023940053E-3</v>
      </c>
      <c r="K76" s="1">
        <f t="shared" si="10"/>
        <v>-8.7705161524403834E-4</v>
      </c>
      <c r="L76" s="1">
        <f t="shared" si="6"/>
        <v>1.8299908180345226E-3</v>
      </c>
      <c r="T76" s="7"/>
    </row>
    <row r="77" spans="1:20" x14ac:dyDescent="0.2">
      <c r="A77" s="2">
        <v>43299</v>
      </c>
      <c r="B77" s="1">
        <v>2965</v>
      </c>
      <c r="C77" s="1">
        <v>1180</v>
      </c>
      <c r="D77" s="1">
        <v>14240</v>
      </c>
      <c r="E77" s="1">
        <v>27240</v>
      </c>
      <c r="F77" s="1">
        <v>1552.15</v>
      </c>
      <c r="G77" s="1">
        <f t="shared" si="7"/>
        <v>1.6877641137198365E-3</v>
      </c>
      <c r="H77" s="1">
        <f t="shared" si="8"/>
        <v>4.246290881451004E-3</v>
      </c>
      <c r="I77" s="1">
        <f t="shared" si="9"/>
        <v>4.2223848798482611E-3</v>
      </c>
      <c r="J77" s="1">
        <f t="shared" si="10"/>
        <v>3.677826874588592E-3</v>
      </c>
      <c r="K77" s="1">
        <f t="shared" si="10"/>
        <v>1.4054906701643575E-3</v>
      </c>
      <c r="L77" s="1">
        <f t="shared" si="6"/>
        <v>3.9156623027895889E-3</v>
      </c>
      <c r="T77" s="7"/>
    </row>
    <row r="78" spans="1:20" x14ac:dyDescent="0.2">
      <c r="A78" s="2">
        <v>43300</v>
      </c>
      <c r="B78" s="1">
        <v>2950</v>
      </c>
      <c r="C78" s="1">
        <v>1175</v>
      </c>
      <c r="D78" s="1">
        <v>14280</v>
      </c>
      <c r="E78" s="1">
        <v>27200</v>
      </c>
      <c r="F78" s="1">
        <v>1547.34</v>
      </c>
      <c r="G78" s="1">
        <f t="shared" si="7"/>
        <v>-5.0718620979603403E-3</v>
      </c>
      <c r="H78" s="1">
        <f t="shared" si="8"/>
        <v>-4.2462908814510968E-3</v>
      </c>
      <c r="I78" s="1">
        <f t="shared" si="9"/>
        <v>2.8050509276086816E-3</v>
      </c>
      <c r="J78" s="1">
        <f t="shared" si="10"/>
        <v>-1.4695079793599947E-3</v>
      </c>
      <c r="K78" s="1">
        <f t="shared" si="10"/>
        <v>-3.1037389127277757E-3</v>
      </c>
      <c r="L78" s="1">
        <f t="shared" si="6"/>
        <v>1.2373366439019232E-3</v>
      </c>
      <c r="T78" s="7"/>
    </row>
    <row r="79" spans="1:20" x14ac:dyDescent="0.2">
      <c r="A79" s="2">
        <v>43304</v>
      </c>
      <c r="B79" s="1">
        <v>2970</v>
      </c>
      <c r="C79" s="1">
        <v>1185</v>
      </c>
      <c r="D79" s="1">
        <v>14320</v>
      </c>
      <c r="E79" s="1">
        <v>26800</v>
      </c>
      <c r="F79" s="1">
        <v>1549.19</v>
      </c>
      <c r="G79" s="1">
        <f t="shared" si="7"/>
        <v>6.7567824628796871E-3</v>
      </c>
      <c r="H79" s="1">
        <f t="shared" si="8"/>
        <v>8.4746269909722356E-3</v>
      </c>
      <c r="I79" s="1">
        <f t="shared" si="9"/>
        <v>2.7972046210612191E-3</v>
      </c>
      <c r="J79" s="1">
        <f t="shared" si="10"/>
        <v>-1.4815085785140587E-2</v>
      </c>
      <c r="K79" s="1">
        <f t="shared" si="10"/>
        <v>1.1948860305644661E-3</v>
      </c>
      <c r="L79" s="1">
        <f t="shared" si="6"/>
        <v>1.7158044831184361E-3</v>
      </c>
      <c r="T79" s="7"/>
    </row>
    <row r="80" spans="1:20" x14ac:dyDescent="0.2">
      <c r="A80" s="2">
        <v>43305</v>
      </c>
      <c r="B80" s="1">
        <v>2965</v>
      </c>
      <c r="C80" s="1">
        <v>1180</v>
      </c>
      <c r="D80" s="1">
        <v>14240</v>
      </c>
      <c r="E80" s="1">
        <v>26720</v>
      </c>
      <c r="F80" s="1">
        <v>1545.03</v>
      </c>
      <c r="G80" s="1">
        <f t="shared" si="7"/>
        <v>-1.6849203649195231E-3</v>
      </c>
      <c r="H80" s="1">
        <f t="shared" si="8"/>
        <v>-4.2283361095210642E-3</v>
      </c>
      <c r="I80" s="1">
        <f t="shared" si="9"/>
        <v>-5.6022555486698981E-3</v>
      </c>
      <c r="J80" s="1">
        <f t="shared" si="10"/>
        <v>-2.9895388483660483E-3</v>
      </c>
      <c r="K80" s="1">
        <f t="shared" si="10"/>
        <v>-2.6888860562191983E-3</v>
      </c>
      <c r="L80" s="1">
        <f t="shared" si="6"/>
        <v>-4.8805543883070346E-3</v>
      </c>
      <c r="T80" s="7"/>
    </row>
    <row r="81" spans="1:25" x14ac:dyDescent="0.2">
      <c r="A81" s="2">
        <v>43306</v>
      </c>
      <c r="B81" s="1">
        <v>3000</v>
      </c>
      <c r="C81" s="1">
        <v>1155</v>
      </c>
      <c r="D81" s="1">
        <v>13800</v>
      </c>
      <c r="E81" s="1">
        <v>26760</v>
      </c>
      <c r="F81" s="1">
        <v>1527.4</v>
      </c>
      <c r="G81" s="1">
        <f t="shared" si="7"/>
        <v>1.1735256218420932E-2</v>
      </c>
      <c r="H81" s="1">
        <f t="shared" si="8"/>
        <v>-2.1414094503816584E-2</v>
      </c>
      <c r="I81" s="1">
        <f t="shared" si="9"/>
        <v>-3.1386313820670718E-2</v>
      </c>
      <c r="J81" s="1">
        <f t="shared" si="10"/>
        <v>1.495886591582708E-3</v>
      </c>
      <c r="K81" s="1">
        <f t="shared" si="10"/>
        <v>-1.1476384164773463E-2</v>
      </c>
      <c r="L81" s="1">
        <f t="shared" si="6"/>
        <v>-2.3287325809693501E-2</v>
      </c>
      <c r="T81" s="7"/>
    </row>
    <row r="82" spans="1:25" x14ac:dyDescent="0.2">
      <c r="A82" s="2">
        <v>43307</v>
      </c>
      <c r="B82" s="1">
        <v>3005</v>
      </c>
      <c r="C82" s="1">
        <v>1165</v>
      </c>
      <c r="D82" s="1">
        <v>14280</v>
      </c>
      <c r="E82" s="1">
        <v>26940</v>
      </c>
      <c r="F82" s="1">
        <v>1537.36</v>
      </c>
      <c r="G82" s="1">
        <f t="shared" si="7"/>
        <v>1.6652793190612488E-3</v>
      </c>
      <c r="H82" s="1">
        <f t="shared" si="8"/>
        <v>8.6207430439069546E-3</v>
      </c>
      <c r="I82" s="1">
        <f t="shared" si="9"/>
        <v>3.4191364748279343E-2</v>
      </c>
      <c r="J82" s="1">
        <f t="shared" si="10"/>
        <v>6.7039357221901344E-3</v>
      </c>
      <c r="K82" s="1">
        <f t="shared" si="10"/>
        <v>6.499716169887846E-3</v>
      </c>
      <c r="L82" s="1">
        <f t="shared" si="6"/>
        <v>2.6911482217529994E-2</v>
      </c>
      <c r="T82" s="7"/>
    </row>
    <row r="83" spans="1:25" x14ac:dyDescent="0.2">
      <c r="A83" s="2">
        <v>43308</v>
      </c>
      <c r="B83" s="1">
        <v>2985</v>
      </c>
      <c r="C83" s="1">
        <v>1175</v>
      </c>
      <c r="D83" s="1">
        <v>14300</v>
      </c>
      <c r="E83" s="1">
        <v>26900</v>
      </c>
      <c r="F83" s="1">
        <v>1536.13</v>
      </c>
      <c r="G83" s="1">
        <f t="shared" si="7"/>
        <v>-6.6778211426054869E-3</v>
      </c>
      <c r="H83" s="1">
        <f t="shared" si="8"/>
        <v>8.5470605784583476E-3</v>
      </c>
      <c r="I83" s="1">
        <f t="shared" si="9"/>
        <v>1.3995803544232636E-3</v>
      </c>
      <c r="J83" s="1">
        <f t="shared" si="10"/>
        <v>-1.4858843744245515E-3</v>
      </c>
      <c r="K83" s="1">
        <f t="shared" si="10"/>
        <v>-8.003930812621752E-4</v>
      </c>
      <c r="L83" s="1">
        <f t="shared" si="6"/>
        <v>6.6066774303736122E-4</v>
      </c>
      <c r="T83" s="7"/>
    </row>
    <row r="84" spans="1:25" x14ac:dyDescent="0.2">
      <c r="A84" s="2">
        <v>43311</v>
      </c>
      <c r="B84" s="1">
        <v>3080</v>
      </c>
      <c r="C84" s="1">
        <v>1170</v>
      </c>
      <c r="D84" s="1">
        <v>14400</v>
      </c>
      <c r="E84" s="1">
        <v>26900</v>
      </c>
      <c r="F84" s="1">
        <v>1548.13</v>
      </c>
      <c r="G84" s="1">
        <f t="shared" si="7"/>
        <v>3.1329850140917645E-2</v>
      </c>
      <c r="H84" s="1">
        <f t="shared" si="8"/>
        <v>-4.2643987864575397E-3</v>
      </c>
      <c r="I84" s="1">
        <f t="shared" si="9"/>
        <v>6.9686693160934355E-3</v>
      </c>
      <c r="J84" s="1">
        <f t="shared" si="10"/>
        <v>0</v>
      </c>
      <c r="K84" s="1">
        <f t="shared" si="10"/>
        <v>7.7814844088621255E-3</v>
      </c>
      <c r="L84" s="1">
        <f t="shared" si="6"/>
        <v>8.1462670618389632E-3</v>
      </c>
      <c r="T84" s="7"/>
    </row>
    <row r="85" spans="1:25" x14ac:dyDescent="0.2">
      <c r="A85" s="2">
        <v>43312</v>
      </c>
      <c r="B85" s="1">
        <v>3070</v>
      </c>
      <c r="C85" s="1">
        <v>1145</v>
      </c>
      <c r="D85" s="1">
        <v>14200</v>
      </c>
      <c r="E85" s="1">
        <v>26940</v>
      </c>
      <c r="F85" s="1">
        <v>1526.6</v>
      </c>
      <c r="G85" s="1">
        <f t="shared" si="7"/>
        <v>-3.2520353863773432E-3</v>
      </c>
      <c r="H85" s="1">
        <f t="shared" si="8"/>
        <v>-2.1599111803461815E-2</v>
      </c>
      <c r="I85" s="1">
        <f t="shared" si="9"/>
        <v>-1.3986241974739839E-2</v>
      </c>
      <c r="J85" s="1">
        <f t="shared" si="10"/>
        <v>1.485884374424553E-3</v>
      </c>
      <c r="K85" s="1">
        <f t="shared" si="10"/>
        <v>-1.4004710587401541E-2</v>
      </c>
      <c r="L85" s="1">
        <f t="shared" si="6"/>
        <v>-1.1746252172423248E-2</v>
      </c>
      <c r="T85" s="7"/>
      <c r="W85" s="13"/>
      <c r="X85" s="13"/>
      <c r="Y85" s="13"/>
    </row>
    <row r="86" spans="1:25" x14ac:dyDescent="0.2">
      <c r="A86" s="2">
        <v>43313</v>
      </c>
      <c r="B86" s="1">
        <v>3125</v>
      </c>
      <c r="C86" s="1">
        <v>1140</v>
      </c>
      <c r="D86" s="1">
        <v>13980</v>
      </c>
      <c r="E86" s="1">
        <v>26940</v>
      </c>
      <c r="F86" s="1">
        <v>1540.41</v>
      </c>
      <c r="G86" s="1">
        <f t="shared" si="7"/>
        <v>1.7756721589259044E-2</v>
      </c>
      <c r="H86" s="1">
        <f t="shared" si="8"/>
        <v>-4.3763745997988882E-3</v>
      </c>
      <c r="I86" s="1">
        <f t="shared" si="9"/>
        <v>-1.5614227801550827E-2</v>
      </c>
      <c r="J86" s="1">
        <f t="shared" si="10"/>
        <v>0</v>
      </c>
      <c r="K86" s="1">
        <f t="shared" si="10"/>
        <v>9.0055743756185629E-3</v>
      </c>
      <c r="L86" s="1">
        <f t="shared" si="6"/>
        <v>-1.015381742222716E-2</v>
      </c>
      <c r="T86" s="7"/>
      <c r="V86" s="13" t="s">
        <v>13</v>
      </c>
      <c r="W86" s="8">
        <v>0.25</v>
      </c>
      <c r="X86" s="8">
        <v>0.35</v>
      </c>
      <c r="Y86" s="8">
        <v>0.25</v>
      </c>
    </row>
    <row r="87" spans="1:25" x14ac:dyDescent="0.2">
      <c r="A87" s="2">
        <v>43314</v>
      </c>
      <c r="B87" s="1">
        <v>3130</v>
      </c>
      <c r="C87" s="1">
        <v>1150</v>
      </c>
      <c r="D87" s="1">
        <v>13820</v>
      </c>
      <c r="E87" s="1">
        <v>27100</v>
      </c>
      <c r="F87" s="1">
        <v>1529.17</v>
      </c>
      <c r="G87" s="1">
        <f t="shared" si="7"/>
        <v>1.5987213636970735E-3</v>
      </c>
      <c r="H87" s="1">
        <f t="shared" si="8"/>
        <v>8.7336799687546315E-3</v>
      </c>
      <c r="I87" s="1">
        <f t="shared" si="9"/>
        <v>-1.1510918466140331E-2</v>
      </c>
      <c r="J87" s="1">
        <f t="shared" si="10"/>
        <v>5.9215569034372587E-3</v>
      </c>
      <c r="K87" s="1">
        <f t="shared" si="10"/>
        <v>-7.3235102111360037E-3</v>
      </c>
      <c r="L87" s="1">
        <f t="shared" si="6"/>
        <v>-7.4444770244540834E-3</v>
      </c>
      <c r="T87" s="7"/>
      <c r="V87" s="8">
        <v>0.15</v>
      </c>
      <c r="W87" s="8">
        <v>0.1</v>
      </c>
      <c r="X87" s="8">
        <v>0.55000000000000004</v>
      </c>
      <c r="Y87" s="8">
        <v>0.05</v>
      </c>
    </row>
    <row r="88" spans="1:25" x14ac:dyDescent="0.2">
      <c r="A88" s="2">
        <v>43315</v>
      </c>
      <c r="B88" s="1">
        <v>3095</v>
      </c>
      <c r="C88" s="1">
        <v>1155</v>
      </c>
      <c r="D88" s="1">
        <v>13720</v>
      </c>
      <c r="E88" s="1">
        <v>26600</v>
      </c>
      <c r="F88" s="1">
        <v>1531.96</v>
      </c>
      <c r="G88" s="1">
        <f t="shared" si="7"/>
        <v>-1.1245098415502402E-2</v>
      </c>
      <c r="H88" s="1">
        <f t="shared" si="8"/>
        <v>4.3384015985981411E-3</v>
      </c>
      <c r="I88" s="1">
        <f t="shared" si="9"/>
        <v>-7.2621960417846715E-3</v>
      </c>
      <c r="J88" s="1">
        <f t="shared" si="10"/>
        <v>-1.8622512098001798E-2</v>
      </c>
      <c r="K88" s="1">
        <f t="shared" si="10"/>
        <v>1.8228567702467102E-3</v>
      </c>
      <c r="L88" s="1">
        <f t="shared" si="6"/>
        <v>-8.2164880027590162E-3</v>
      </c>
      <c r="V88" s="8">
        <v>0.3</v>
      </c>
      <c r="W88" s="8">
        <v>0.1</v>
      </c>
      <c r="X88" s="8">
        <v>0.4</v>
      </c>
      <c r="Y88" s="8">
        <v>0.45</v>
      </c>
    </row>
    <row r="89" spans="1:25" x14ac:dyDescent="0.2">
      <c r="A89" s="2">
        <v>43318</v>
      </c>
      <c r="B89" s="1">
        <v>3140</v>
      </c>
      <c r="C89" s="1">
        <v>1160</v>
      </c>
      <c r="D89" s="1">
        <v>13720</v>
      </c>
      <c r="E89" s="1">
        <v>26560</v>
      </c>
      <c r="F89" s="1">
        <v>1528.09</v>
      </c>
      <c r="G89" s="1">
        <f t="shared" si="7"/>
        <v>1.4434893783602484E-2</v>
      </c>
      <c r="H89" s="1">
        <f t="shared" si="8"/>
        <v>4.3196611445163796E-3</v>
      </c>
      <c r="I89" s="1">
        <f t="shared" si="9"/>
        <v>0</v>
      </c>
      <c r="J89" s="1">
        <f t="shared" si="10"/>
        <v>-1.5048911794202768E-3</v>
      </c>
      <c r="K89" s="1">
        <f t="shared" si="10"/>
        <v>-2.5293717836409229E-3</v>
      </c>
      <c r="L89" s="1">
        <f t="shared" si="6"/>
        <v>1.50898331764404E-3</v>
      </c>
      <c r="V89" s="8">
        <v>0.05</v>
      </c>
    </row>
    <row r="90" spans="1:25" x14ac:dyDescent="0.2">
      <c r="A90" s="2">
        <v>43320</v>
      </c>
      <c r="B90" s="1">
        <v>3175</v>
      </c>
      <c r="C90" s="1">
        <v>1160</v>
      </c>
      <c r="D90" s="1">
        <v>13980</v>
      </c>
      <c r="E90" s="1">
        <v>26900</v>
      </c>
      <c r="F90" s="1">
        <v>1541.73</v>
      </c>
      <c r="G90" s="1">
        <f t="shared" si="7"/>
        <v>1.1084832424492914E-2</v>
      </c>
      <c r="H90" s="1">
        <f t="shared" si="8"/>
        <v>0</v>
      </c>
      <c r="I90" s="1">
        <f t="shared" si="9"/>
        <v>1.8773114507925005E-2</v>
      </c>
      <c r="J90" s="1">
        <f t="shared" si="10"/>
        <v>1.2719961999560367E-2</v>
      </c>
      <c r="K90" s="1">
        <f t="shared" si="10"/>
        <v>8.8865730002342068E-3</v>
      </c>
      <c r="L90" s="1">
        <f t="shared" si="6"/>
        <v>1.6460315323349083E-2</v>
      </c>
    </row>
    <row r="91" spans="1:25" x14ac:dyDescent="0.2">
      <c r="A91" s="2">
        <v>43321</v>
      </c>
      <c r="B91" s="1">
        <v>3030</v>
      </c>
      <c r="C91" s="1">
        <v>1160</v>
      </c>
      <c r="D91" s="1">
        <v>13900</v>
      </c>
      <c r="E91" s="1">
        <v>26800</v>
      </c>
      <c r="F91" s="1">
        <v>1532.11</v>
      </c>
      <c r="G91" s="1">
        <f t="shared" si="7"/>
        <v>-4.6745012823377181E-2</v>
      </c>
      <c r="H91" s="1">
        <f t="shared" si="8"/>
        <v>0</v>
      </c>
      <c r="I91" s="1">
        <f t="shared" si="9"/>
        <v>-5.7388966690181667E-3</v>
      </c>
      <c r="J91" s="1">
        <f t="shared" si="10"/>
        <v>-3.7243990909824397E-3</v>
      </c>
      <c r="K91" s="1">
        <f t="shared" si="10"/>
        <v>-6.259292226185406E-3</v>
      </c>
      <c r="L91" s="1">
        <f t="shared" si="6"/>
        <v>-9.3511136931995857E-3</v>
      </c>
    </row>
    <row r="92" spans="1:25" x14ac:dyDescent="0.2">
      <c r="A92" s="2">
        <v>43322</v>
      </c>
      <c r="B92" s="1">
        <v>3070</v>
      </c>
      <c r="C92" s="1">
        <v>1155</v>
      </c>
      <c r="D92" s="1">
        <v>13840</v>
      </c>
      <c r="E92" s="1">
        <v>26800</v>
      </c>
      <c r="F92" s="1">
        <v>1524.96</v>
      </c>
      <c r="G92" s="1">
        <f t="shared" si="7"/>
        <v>1.311494207782795E-2</v>
      </c>
      <c r="H92" s="1">
        <f t="shared" si="8"/>
        <v>-4.3196611445163961E-3</v>
      </c>
      <c r="I92" s="1">
        <f t="shared" si="9"/>
        <v>-4.3258899471226063E-3</v>
      </c>
      <c r="J92" s="1">
        <f t="shared" si="10"/>
        <v>0</v>
      </c>
      <c r="K92" s="1">
        <f t="shared" si="10"/>
        <v>-4.6776901001913508E-3</v>
      </c>
      <c r="L92" s="1">
        <f t="shared" si="6"/>
        <v>-2.1489063097849797E-3</v>
      </c>
    </row>
    <row r="93" spans="1:25" x14ac:dyDescent="0.2">
      <c r="A93" s="2">
        <v>43325</v>
      </c>
      <c r="B93" s="1">
        <v>3060</v>
      </c>
      <c r="C93" s="1">
        <v>1160</v>
      </c>
      <c r="D93" s="1">
        <v>13680</v>
      </c>
      <c r="E93" s="1">
        <v>26600</v>
      </c>
      <c r="F93" s="1">
        <v>1520.03</v>
      </c>
      <c r="G93" s="1">
        <f t="shared" si="7"/>
        <v>-3.2626456348163824E-3</v>
      </c>
      <c r="H93" s="1">
        <f t="shared" si="8"/>
        <v>4.3196611445163796E-3</v>
      </c>
      <c r="I93" s="1">
        <f t="shared" si="9"/>
        <v>-1.1628037995119099E-2</v>
      </c>
      <c r="J93" s="1">
        <f t="shared" si="10"/>
        <v>-7.4906717291576257E-3</v>
      </c>
      <c r="K93" s="1">
        <f t="shared" si="10"/>
        <v>-3.2381087016573459E-3</v>
      </c>
      <c r="L93" s="1">
        <f t="shared" si="6"/>
        <v>-9.5803771755109055E-3</v>
      </c>
    </row>
    <row r="94" spans="1:25" x14ac:dyDescent="0.2">
      <c r="A94" s="2">
        <v>43326</v>
      </c>
      <c r="B94" s="1">
        <v>3100</v>
      </c>
      <c r="C94" s="1">
        <v>1155</v>
      </c>
      <c r="D94" s="1">
        <v>13740</v>
      </c>
      <c r="E94" s="1">
        <v>26740</v>
      </c>
      <c r="F94" s="1">
        <v>1523.72</v>
      </c>
      <c r="G94" s="1">
        <f t="shared" si="7"/>
        <v>1.2987195526811112E-2</v>
      </c>
      <c r="H94" s="1">
        <f t="shared" si="8"/>
        <v>-4.3196611445163961E-3</v>
      </c>
      <c r="I94" s="1">
        <f t="shared" si="9"/>
        <v>4.3763745997987815E-3</v>
      </c>
      <c r="J94" s="1">
        <f t="shared" si="10"/>
        <v>5.249355886143745E-3</v>
      </c>
      <c r="K94" s="1">
        <f t="shared" si="10"/>
        <v>2.4246418449333168E-3</v>
      </c>
      <c r="L94" s="1">
        <f t="shared" si="6"/>
        <v>4.8899530339187522E-3</v>
      </c>
    </row>
    <row r="95" spans="1:25" x14ac:dyDescent="0.2">
      <c r="A95" s="2">
        <v>43327</v>
      </c>
      <c r="B95" s="1">
        <v>3000</v>
      </c>
      <c r="C95" s="1">
        <v>1185</v>
      </c>
      <c r="D95" s="1">
        <v>13840</v>
      </c>
      <c r="E95" s="1">
        <v>26780</v>
      </c>
      <c r="F95" s="1">
        <v>1520.61</v>
      </c>
      <c r="G95" s="1">
        <f t="shared" si="7"/>
        <v>-3.2789822822990838E-2</v>
      </c>
      <c r="H95" s="1">
        <f t="shared" si="8"/>
        <v>2.5642430613337652E-2</v>
      </c>
      <c r="I95" s="1">
        <f t="shared" si="9"/>
        <v>7.2516633953202065E-3</v>
      </c>
      <c r="J95" s="1">
        <f t="shared" si="10"/>
        <v>1.494768589229283E-3</v>
      </c>
      <c r="K95" s="1">
        <f t="shared" si="10"/>
        <v>-2.0431432084394231E-3</v>
      </c>
      <c r="L95" s="1">
        <f t="shared" si="6"/>
        <v>3.5913636537808821E-3</v>
      </c>
    </row>
    <row r="96" spans="1:25" x14ac:dyDescent="0.2">
      <c r="A96" s="2">
        <v>43328</v>
      </c>
      <c r="B96" s="1">
        <v>3065</v>
      </c>
      <c r="C96" s="1">
        <v>1190</v>
      </c>
      <c r="D96" s="1">
        <v>13640</v>
      </c>
      <c r="E96" s="1">
        <v>26680</v>
      </c>
      <c r="F96" s="1">
        <v>1525.29</v>
      </c>
      <c r="G96" s="1">
        <f t="shared" si="7"/>
        <v>2.1435280720065085E-2</v>
      </c>
      <c r="H96" s="1">
        <f t="shared" si="8"/>
        <v>4.2105325363434578E-3</v>
      </c>
      <c r="I96" s="1">
        <f t="shared" si="9"/>
        <v>-1.4556297774207487E-2</v>
      </c>
      <c r="J96" s="1">
        <f t="shared" si="10"/>
        <v>-3.741119215603452E-3</v>
      </c>
      <c r="K96" s="1">
        <f t="shared" si="10"/>
        <v>3.0729857729167344E-3</v>
      </c>
      <c r="L96" s="1">
        <f t="shared" si="6"/>
        <v>-8.9372805533922805E-3</v>
      </c>
    </row>
    <row r="97" spans="1:12" x14ac:dyDescent="0.2">
      <c r="A97" s="2">
        <v>43329</v>
      </c>
      <c r="B97" s="1">
        <v>3095</v>
      </c>
      <c r="C97" s="1">
        <v>1190</v>
      </c>
      <c r="D97" s="1">
        <v>13580</v>
      </c>
      <c r="E97" s="1">
        <v>26700</v>
      </c>
      <c r="F97" s="1">
        <v>1528.58</v>
      </c>
      <c r="G97" s="1">
        <f t="shared" si="7"/>
        <v>9.7403367483848043E-3</v>
      </c>
      <c r="H97" s="1">
        <f t="shared" si="8"/>
        <v>0</v>
      </c>
      <c r="I97" s="1">
        <f t="shared" si="9"/>
        <v>-4.4085302847659685E-3</v>
      </c>
      <c r="J97" s="1">
        <f t="shared" si="10"/>
        <v>7.4934435878097974E-4</v>
      </c>
      <c r="K97" s="1">
        <f t="shared" si="10"/>
        <v>2.1546439585286882E-3</v>
      </c>
      <c r="L97" s="1">
        <f t="shared" si="6"/>
        <v>-2.2574296028578982E-3</v>
      </c>
    </row>
    <row r="98" spans="1:12" x14ac:dyDescent="0.2">
      <c r="A98" s="2">
        <v>43333</v>
      </c>
      <c r="B98" s="1">
        <v>3140</v>
      </c>
      <c r="C98" s="1">
        <v>1200</v>
      </c>
      <c r="D98" s="1">
        <v>13660</v>
      </c>
      <c r="E98" s="1">
        <v>26700</v>
      </c>
      <c r="F98" s="1">
        <v>1533.2</v>
      </c>
      <c r="G98" s="1">
        <f t="shared" si="7"/>
        <v>1.4434893783602484E-2</v>
      </c>
      <c r="H98" s="1">
        <f t="shared" si="8"/>
        <v>8.3682496705165792E-3</v>
      </c>
      <c r="I98" s="1">
        <f t="shared" si="9"/>
        <v>5.8737320120939157E-3</v>
      </c>
      <c r="J98" s="1">
        <f t="shared" si="10"/>
        <v>0</v>
      </c>
      <c r="K98" s="1">
        <f t="shared" si="10"/>
        <v>3.0178546508022991E-3</v>
      </c>
      <c r="L98" s="1">
        <f t="shared" si="6"/>
        <v>6.2672008709565141E-3</v>
      </c>
    </row>
    <row r="99" spans="1:12" x14ac:dyDescent="0.2">
      <c r="A99" s="2">
        <v>43334</v>
      </c>
      <c r="B99" s="1">
        <v>3220</v>
      </c>
      <c r="C99" s="1">
        <v>1180</v>
      </c>
      <c r="D99" s="1">
        <v>13680</v>
      </c>
      <c r="E99" s="1">
        <v>26700</v>
      </c>
      <c r="F99" s="1">
        <v>1536.09</v>
      </c>
      <c r="G99" s="1">
        <f t="shared" si="7"/>
        <v>2.5158559636154931E-2</v>
      </c>
      <c r="H99" s="1">
        <f t="shared" si="8"/>
        <v>-1.6807118316381289E-2</v>
      </c>
      <c r="I99" s="1">
        <f t="shared" si="9"/>
        <v>1.4630580517603152E-3</v>
      </c>
      <c r="J99" s="1">
        <f t="shared" si="10"/>
        <v>0</v>
      </c>
      <c r="K99" s="1">
        <f t="shared" si="10"/>
        <v>1.8831722346705528E-3</v>
      </c>
      <c r="L99" s="1">
        <f t="shared" si="6"/>
        <v>2.7727935866166654E-3</v>
      </c>
    </row>
    <row r="100" spans="1:12" x14ac:dyDescent="0.2">
      <c r="A100" s="2">
        <v>43335</v>
      </c>
      <c r="B100" s="1">
        <v>3240</v>
      </c>
      <c r="C100" s="1">
        <v>1195</v>
      </c>
      <c r="D100" s="1">
        <v>13800</v>
      </c>
      <c r="E100" s="1">
        <v>26780</v>
      </c>
      <c r="F100" s="1">
        <v>1534.56</v>
      </c>
      <c r="G100" s="1">
        <f t="shared" si="7"/>
        <v>6.1919702479209804E-3</v>
      </c>
      <c r="H100" s="1">
        <f t="shared" si="8"/>
        <v>1.2631746905900564E-2</v>
      </c>
      <c r="I100" s="1">
        <f t="shared" si="9"/>
        <v>8.7336799687546315E-3</v>
      </c>
      <c r="J100" s="1">
        <f t="shared" si="10"/>
        <v>2.9917748568226541E-3</v>
      </c>
      <c r="K100" s="1">
        <f t="shared" si="10"/>
        <v>-9.9653176142971717E-4</v>
      </c>
      <c r="L100" s="1">
        <f t="shared" si="6"/>
        <v>8.100221832335365E-3</v>
      </c>
    </row>
    <row r="101" spans="1:12" x14ac:dyDescent="0.2">
      <c r="A101" s="2">
        <v>43336</v>
      </c>
      <c r="B101" s="1">
        <v>3270</v>
      </c>
      <c r="C101" s="1">
        <v>1185</v>
      </c>
      <c r="D101" s="1">
        <v>13880</v>
      </c>
      <c r="E101" s="1">
        <v>26780</v>
      </c>
      <c r="F101" s="1">
        <v>1538.7</v>
      </c>
      <c r="G101" s="1">
        <f t="shared" si="7"/>
        <v>9.2166551049240476E-3</v>
      </c>
      <c r="H101" s="1">
        <f t="shared" si="8"/>
        <v>-8.4034107963795041E-3</v>
      </c>
      <c r="I101" s="1">
        <f t="shared" si="9"/>
        <v>5.780362915499329E-3</v>
      </c>
      <c r="J101" s="1">
        <f t="shared" si="10"/>
        <v>0</v>
      </c>
      <c r="K101" s="1">
        <f t="shared" si="10"/>
        <v>2.6942090836915419E-3</v>
      </c>
      <c r="L101" s="1">
        <f t="shared" si="6"/>
        <v>4.836767157297926E-3</v>
      </c>
    </row>
    <row r="102" spans="1:12" x14ac:dyDescent="0.2">
      <c r="A102" s="2">
        <v>43339</v>
      </c>
      <c r="B102" s="1">
        <v>3305</v>
      </c>
      <c r="C102" s="1">
        <v>1195</v>
      </c>
      <c r="D102" s="1">
        <v>13880</v>
      </c>
      <c r="E102" s="1">
        <v>26640</v>
      </c>
      <c r="F102" s="1">
        <v>1544.32</v>
      </c>
      <c r="G102" s="1">
        <f t="shared" si="7"/>
        <v>1.0646488394487485E-2</v>
      </c>
      <c r="H102" s="1">
        <f t="shared" si="8"/>
        <v>8.4034107963793792E-3</v>
      </c>
      <c r="I102" s="1">
        <f t="shared" si="9"/>
        <v>0</v>
      </c>
      <c r="J102" s="1">
        <f t="shared" si="10"/>
        <v>-5.241494590838067E-3</v>
      </c>
      <c r="K102" s="1">
        <f t="shared" si="10"/>
        <v>3.6457799332797573E-3</v>
      </c>
      <c r="L102" s="1">
        <f t="shared" si="6"/>
        <v>9.6066992018391088E-4</v>
      </c>
    </row>
    <row r="103" spans="1:12" x14ac:dyDescent="0.2">
      <c r="A103" s="2">
        <v>43340</v>
      </c>
      <c r="B103" s="1">
        <v>3330</v>
      </c>
      <c r="C103" s="1">
        <v>1190</v>
      </c>
      <c r="D103" s="1">
        <v>13760</v>
      </c>
      <c r="E103" s="1">
        <v>26600</v>
      </c>
      <c r="F103" s="1">
        <v>1548.27</v>
      </c>
      <c r="G103" s="1">
        <f t="shared" si="7"/>
        <v>7.535830688702924E-3</v>
      </c>
      <c r="H103" s="1">
        <f t="shared" si="8"/>
        <v>-4.1928782600359274E-3</v>
      </c>
      <c r="I103" s="1">
        <f t="shared" si="9"/>
        <v>-8.6831225734608809E-3</v>
      </c>
      <c r="J103" s="1">
        <f t="shared" si="10"/>
        <v>-1.5026298845350185E-3</v>
      </c>
      <c r="K103" s="1">
        <f t="shared" si="10"/>
        <v>2.5544945485550257E-3</v>
      </c>
      <c r="L103" s="1">
        <f t="shared" si="6"/>
        <v>-6.1186657626806666E-3</v>
      </c>
    </row>
    <row r="104" spans="1:12" x14ac:dyDescent="0.2">
      <c r="A104" s="2">
        <v>43341</v>
      </c>
      <c r="B104" s="1">
        <v>3385</v>
      </c>
      <c r="C104" s="1">
        <v>1195</v>
      </c>
      <c r="D104" s="1">
        <v>13600</v>
      </c>
      <c r="E104" s="1">
        <v>26800</v>
      </c>
      <c r="F104" s="1">
        <v>1543.68</v>
      </c>
      <c r="G104" s="1">
        <f t="shared" si="7"/>
        <v>1.6381602371885764E-2</v>
      </c>
      <c r="H104" s="1">
        <f t="shared" si="8"/>
        <v>4.1928782600359578E-3</v>
      </c>
      <c r="I104" s="1">
        <f t="shared" si="9"/>
        <v>-1.1696039763191298E-2</v>
      </c>
      <c r="J104" s="1">
        <f t="shared" si="10"/>
        <v>7.4906717291576587E-3</v>
      </c>
      <c r="K104" s="1">
        <f t="shared" si="10"/>
        <v>-2.9690023265106927E-3</v>
      </c>
      <c r="L104" s="1">
        <f t="shared" si="6"/>
        <v>-6.1751584992873329E-3</v>
      </c>
    </row>
    <row r="105" spans="1:12" x14ac:dyDescent="0.2">
      <c r="A105" s="2">
        <v>43342</v>
      </c>
      <c r="B105" s="1">
        <v>3445</v>
      </c>
      <c r="C105" s="1">
        <v>1195</v>
      </c>
      <c r="D105" s="1">
        <v>13560</v>
      </c>
      <c r="E105" s="1">
        <v>26620</v>
      </c>
      <c r="F105" s="1">
        <v>1540.61</v>
      </c>
      <c r="G105" s="1">
        <f t="shared" si="7"/>
        <v>1.7569998101383485E-2</v>
      </c>
      <c r="H105" s="1">
        <f t="shared" si="8"/>
        <v>0</v>
      </c>
      <c r="I105" s="1">
        <f t="shared" si="9"/>
        <v>-2.9455102297568031E-3</v>
      </c>
      <c r="J105" s="1">
        <f t="shared" si="10"/>
        <v>-6.7390745498454073E-3</v>
      </c>
      <c r="K105" s="1">
        <f t="shared" si="10"/>
        <v>-1.9907343433163602E-3</v>
      </c>
      <c r="L105" s="1">
        <f t="shared" si="6"/>
        <v>-1.1260403171637948E-3</v>
      </c>
    </row>
    <row r="106" spans="1:12" x14ac:dyDescent="0.2">
      <c r="A106" s="2">
        <v>43343</v>
      </c>
      <c r="B106" s="1">
        <v>3420</v>
      </c>
      <c r="C106" s="1">
        <v>1200</v>
      </c>
      <c r="D106" s="1">
        <v>13520</v>
      </c>
      <c r="E106" s="1">
        <v>26680</v>
      </c>
      <c r="F106" s="1">
        <v>1542.77</v>
      </c>
      <c r="G106" s="1">
        <f t="shared" si="7"/>
        <v>-7.2833533911081582E-3</v>
      </c>
      <c r="H106" s="1">
        <f t="shared" si="8"/>
        <v>4.175371410480592E-3</v>
      </c>
      <c r="I106" s="1">
        <f t="shared" si="9"/>
        <v>-2.9542118974315201E-3</v>
      </c>
      <c r="J106" s="1">
        <f t="shared" si="10"/>
        <v>2.2514080804574279E-3</v>
      </c>
      <c r="K106" s="1">
        <f t="shared" si="10"/>
        <v>1.4010601050370669E-3</v>
      </c>
      <c r="L106" s="1">
        <f t="shared" si="6"/>
        <v>-2.5100848836146837E-3</v>
      </c>
    </row>
    <row r="107" spans="1:12" x14ac:dyDescent="0.2">
      <c r="A107" s="2">
        <v>43346</v>
      </c>
      <c r="B107" s="1">
        <v>3395</v>
      </c>
      <c r="C107" s="1">
        <v>1175</v>
      </c>
      <c r="D107" s="1">
        <v>13440</v>
      </c>
      <c r="E107" s="1">
        <v>26680</v>
      </c>
      <c r="F107" s="1">
        <v>1536.16</v>
      </c>
      <c r="G107" s="1">
        <f t="shared" si="7"/>
        <v>-7.3367900638543204E-3</v>
      </c>
      <c r="H107" s="1">
        <f t="shared" si="8"/>
        <v>-2.1053409197832381E-2</v>
      </c>
      <c r="I107" s="1">
        <f t="shared" si="9"/>
        <v>-5.9347355198145777E-3</v>
      </c>
      <c r="J107" s="1">
        <f t="shared" si="10"/>
        <v>0</v>
      </c>
      <c r="K107" s="1">
        <f t="shared" si="10"/>
        <v>-4.2937060310635801E-3</v>
      </c>
      <c r="L107" s="1">
        <f t="shared" si="6"/>
        <v>-6.2374011061379847E-3</v>
      </c>
    </row>
    <row r="108" spans="1:12" x14ac:dyDescent="0.2">
      <c r="A108" s="2">
        <v>43347</v>
      </c>
      <c r="B108" s="1">
        <v>3455</v>
      </c>
      <c r="C108" s="1">
        <v>1190</v>
      </c>
      <c r="D108" s="1">
        <v>13420</v>
      </c>
      <c r="E108" s="1">
        <v>26520</v>
      </c>
      <c r="F108" s="1">
        <v>1530.34</v>
      </c>
      <c r="G108" s="1">
        <f t="shared" si="7"/>
        <v>1.7518696208973707E-2</v>
      </c>
      <c r="H108" s="1">
        <f t="shared" si="8"/>
        <v>1.2685159527315642E-2</v>
      </c>
      <c r="I108" s="1">
        <f t="shared" si="9"/>
        <v>-1.4892035514677455E-3</v>
      </c>
      <c r="J108" s="1">
        <f t="shared" si="10"/>
        <v>-6.0150557297612567E-3</v>
      </c>
      <c r="K108" s="1">
        <f t="shared" si="10"/>
        <v>-3.7958630283110913E-3</v>
      </c>
      <c r="L108" s="1">
        <f t="shared" si="6"/>
        <v>6.6771936068621808E-4</v>
      </c>
    </row>
    <row r="109" spans="1:12" x14ac:dyDescent="0.2">
      <c r="A109" s="2">
        <v>43348</v>
      </c>
      <c r="B109" s="1">
        <v>3430</v>
      </c>
      <c r="C109" s="1">
        <v>1175</v>
      </c>
      <c r="D109" s="1">
        <v>12920</v>
      </c>
      <c r="E109" s="1">
        <v>26580</v>
      </c>
      <c r="F109" s="1">
        <v>1508.94</v>
      </c>
      <c r="G109" s="1">
        <f t="shared" si="7"/>
        <v>-7.2621960417846715E-3</v>
      </c>
      <c r="H109" s="1">
        <f t="shared" si="8"/>
        <v>-1.2685159527315687E-2</v>
      </c>
      <c r="I109" s="1">
        <f t="shared" si="9"/>
        <v>-3.7969633189079893E-2</v>
      </c>
      <c r="J109" s="1">
        <f t="shared" si="10"/>
        <v>2.2598879674375042E-3</v>
      </c>
      <c r="K109" s="1">
        <f t="shared" si="10"/>
        <v>-1.4082515375071967E-2</v>
      </c>
      <c r="L109" s="1">
        <f t="shared" si="6"/>
        <v>-2.961171367561042E-2</v>
      </c>
    </row>
    <row r="110" spans="1:12" x14ac:dyDescent="0.2">
      <c r="A110" s="2">
        <v>43349</v>
      </c>
      <c r="B110" s="1">
        <v>3390</v>
      </c>
      <c r="C110" s="1">
        <v>1160</v>
      </c>
      <c r="D110" s="1">
        <v>13020</v>
      </c>
      <c r="E110" s="1">
        <v>26500</v>
      </c>
      <c r="F110" s="1">
        <v>1485.16</v>
      </c>
      <c r="G110" s="1">
        <f t="shared" si="7"/>
        <v>-1.1730339785489605E-2</v>
      </c>
      <c r="H110" s="1">
        <f t="shared" si="8"/>
        <v>-1.2848142477849024E-2</v>
      </c>
      <c r="I110" s="1">
        <f t="shared" si="9"/>
        <v>7.7101384259674818E-3</v>
      </c>
      <c r="J110" s="1">
        <f t="shared" si="10"/>
        <v>-3.0143202929227013E-3</v>
      </c>
      <c r="K110" s="1">
        <f t="shared" si="10"/>
        <v>-1.5884907005366031E-2</v>
      </c>
      <c r="L110" s="1">
        <f t="shared" si="6"/>
        <v>3.6657306877419292E-3</v>
      </c>
    </row>
    <row r="111" spans="1:12" x14ac:dyDescent="0.2">
      <c r="A111" s="2">
        <v>43350</v>
      </c>
      <c r="B111" s="1">
        <v>3410</v>
      </c>
      <c r="C111" s="1">
        <v>1160</v>
      </c>
      <c r="D111" s="1">
        <v>13160</v>
      </c>
      <c r="E111" s="1">
        <v>26200</v>
      </c>
      <c r="F111" s="1">
        <v>1475.9</v>
      </c>
      <c r="G111" s="1">
        <f t="shared" si="7"/>
        <v>5.8823699030666129E-3</v>
      </c>
      <c r="H111" s="1">
        <f t="shared" si="8"/>
        <v>0</v>
      </c>
      <c r="I111" s="1">
        <f t="shared" si="9"/>
        <v>1.069528911674795E-2</v>
      </c>
      <c r="J111" s="1">
        <f t="shared" si="10"/>
        <v>-1.1385322225125352E-2</v>
      </c>
      <c r="K111" s="1">
        <f t="shared" si="10"/>
        <v>-6.2545373528343547E-3</v>
      </c>
      <c r="L111" s="1">
        <f t="shared" si="6"/>
        <v>7.4711716053550894E-3</v>
      </c>
    </row>
    <row r="112" spans="1:12" x14ac:dyDescent="0.2">
      <c r="A112" s="2">
        <v>43353</v>
      </c>
      <c r="B112" s="1">
        <v>3410</v>
      </c>
      <c r="C112" s="1">
        <v>1190</v>
      </c>
      <c r="D112" s="1">
        <v>13460</v>
      </c>
      <c r="E112" s="1">
        <v>26300</v>
      </c>
      <c r="F112" s="1">
        <v>1471.81</v>
      </c>
      <c r="G112" s="1">
        <f t="shared" si="7"/>
        <v>0</v>
      </c>
      <c r="H112" s="1">
        <f t="shared" si="8"/>
        <v>2.5533302005164845E-2</v>
      </c>
      <c r="I112" s="1">
        <f t="shared" si="9"/>
        <v>2.2540398319410567E-2</v>
      </c>
      <c r="J112" s="1">
        <f t="shared" si="10"/>
        <v>3.8095284166676487E-3</v>
      </c>
      <c r="K112" s="1">
        <f t="shared" si="10"/>
        <v>-2.7750373169002874E-3</v>
      </c>
      <c r="L112" s="1">
        <f t="shared" si="6"/>
        <v>1.8562916681482931E-2</v>
      </c>
    </row>
    <row r="113" spans="1:12" x14ac:dyDescent="0.2">
      <c r="A113" s="2">
        <v>43354</v>
      </c>
      <c r="B113" s="1">
        <v>3480</v>
      </c>
      <c r="C113" s="1">
        <v>1180</v>
      </c>
      <c r="D113" s="1">
        <v>13480</v>
      </c>
      <c r="E113" s="1">
        <v>26200</v>
      </c>
      <c r="F113" s="1">
        <v>1480.57</v>
      </c>
      <c r="G113" s="1">
        <f t="shared" si="7"/>
        <v>2.0320002490957528E-2</v>
      </c>
      <c r="H113" s="1">
        <f t="shared" si="8"/>
        <v>-8.4388686458645949E-3</v>
      </c>
      <c r="I113" s="1">
        <f t="shared" si="9"/>
        <v>1.4847812675792241E-3</v>
      </c>
      <c r="J113" s="1">
        <f t="shared" si="10"/>
        <v>-3.8095284166677302E-3</v>
      </c>
      <c r="K113" s="1">
        <f t="shared" si="10"/>
        <v>5.934212876966544E-3</v>
      </c>
      <c r="L113" s="1">
        <f t="shared" si="6"/>
        <v>2.3426899258201682E-3</v>
      </c>
    </row>
    <row r="114" spans="1:12" x14ac:dyDescent="0.2">
      <c r="A114" s="2">
        <v>43355</v>
      </c>
      <c r="B114" s="1">
        <v>3820</v>
      </c>
      <c r="C114" s="1">
        <v>1185</v>
      </c>
      <c r="D114" s="1">
        <v>13380</v>
      </c>
      <c r="E114" s="1">
        <v>25800</v>
      </c>
      <c r="F114" s="1">
        <v>1510.38</v>
      </c>
      <c r="G114" s="1">
        <f t="shared" si="7"/>
        <v>9.3218128832100788E-2</v>
      </c>
      <c r="H114" s="1">
        <f t="shared" si="8"/>
        <v>4.2283361095211049E-3</v>
      </c>
      <c r="I114" s="1">
        <f t="shared" si="9"/>
        <v>-7.4460507840785626E-3</v>
      </c>
      <c r="J114" s="1">
        <f t="shared" si="10"/>
        <v>-1.5384918839479456E-2</v>
      </c>
      <c r="K114" s="1">
        <f t="shared" si="10"/>
        <v>1.993412603034642E-2</v>
      </c>
      <c r="L114" s="1">
        <f t="shared" si="6"/>
        <v>2.4101997166792654E-3</v>
      </c>
    </row>
    <row r="115" spans="1:12" x14ac:dyDescent="0.2">
      <c r="A115" s="2">
        <v>43356</v>
      </c>
      <c r="B115" s="1">
        <v>3765</v>
      </c>
      <c r="C115" s="1">
        <v>1195</v>
      </c>
      <c r="D115" s="1">
        <v>13640</v>
      </c>
      <c r="E115" s="1">
        <v>25820</v>
      </c>
      <c r="F115" s="1">
        <v>1501.31</v>
      </c>
      <c r="G115" s="1">
        <f t="shared" si="7"/>
        <v>-1.4502561366626943E-2</v>
      </c>
      <c r="H115" s="1">
        <f t="shared" si="8"/>
        <v>8.4034107963793792E-3</v>
      </c>
      <c r="I115" s="1">
        <f t="shared" si="9"/>
        <v>1.924559771523356E-2</v>
      </c>
      <c r="J115" s="1">
        <f t="shared" si="10"/>
        <v>7.7489349092479086E-4</v>
      </c>
      <c r="K115" s="1">
        <f t="shared" si="10"/>
        <v>-6.0232144881753186E-3</v>
      </c>
      <c r="L115" s="1">
        <f t="shared" si="6"/>
        <v>1.3481602038673924E-2</v>
      </c>
    </row>
    <row r="116" spans="1:12" x14ac:dyDescent="0.2">
      <c r="A116" s="2">
        <v>43357</v>
      </c>
      <c r="B116" s="1">
        <v>3790</v>
      </c>
      <c r="C116" s="1">
        <v>1190</v>
      </c>
      <c r="D116" s="1">
        <v>13540</v>
      </c>
      <c r="E116" s="1">
        <v>25580</v>
      </c>
      <c r="F116" s="1">
        <v>1498.21</v>
      </c>
      <c r="G116" s="1">
        <f t="shared" si="7"/>
        <v>6.6181578424780738E-3</v>
      </c>
      <c r="H116" s="1">
        <f t="shared" si="8"/>
        <v>-4.1928782600359274E-3</v>
      </c>
      <c r="I116" s="1">
        <f t="shared" si="9"/>
        <v>-7.3583849311870996E-3</v>
      </c>
      <c r="J116" s="1">
        <f t="shared" si="10"/>
        <v>-9.3385892677997628E-3</v>
      </c>
      <c r="K116" s="1">
        <f t="shared" si="10"/>
        <v>-2.0669981221823519E-3</v>
      </c>
      <c r="L116" s="1">
        <f t="shared" si="6"/>
        <v>-6.000475753924291E-3</v>
      </c>
    </row>
    <row r="117" spans="1:12" x14ac:dyDescent="0.2">
      <c r="A117" s="2">
        <v>43360</v>
      </c>
      <c r="B117" s="1">
        <v>3870</v>
      </c>
      <c r="C117" s="1">
        <v>1150</v>
      </c>
      <c r="D117" s="1">
        <v>13120</v>
      </c>
      <c r="E117" s="1">
        <v>25080</v>
      </c>
      <c r="F117" s="1">
        <v>1495.4</v>
      </c>
      <c r="G117" s="1">
        <f t="shared" si="7"/>
        <v>2.0888487947355532E-2</v>
      </c>
      <c r="H117" s="1">
        <f t="shared" si="8"/>
        <v>-3.4191364748279308E-2</v>
      </c>
      <c r="I117" s="1">
        <f t="shared" si="9"/>
        <v>-3.1510483968185898E-2</v>
      </c>
      <c r="J117" s="1">
        <f t="shared" si="10"/>
        <v>-1.9740080385976678E-2</v>
      </c>
      <c r="K117" s="1">
        <f t="shared" si="10"/>
        <v>-1.877332601969942E-3</v>
      </c>
      <c r="L117" s="1">
        <f t="shared" si="6"/>
        <v>-2.5227590457415502E-2</v>
      </c>
    </row>
    <row r="118" spans="1:12" x14ac:dyDescent="0.2">
      <c r="A118" s="2">
        <v>43361</v>
      </c>
      <c r="B118" s="1">
        <v>3940</v>
      </c>
      <c r="C118" s="1">
        <v>1150</v>
      </c>
      <c r="D118" s="1">
        <v>13500</v>
      </c>
      <c r="E118" s="1">
        <v>25380</v>
      </c>
      <c r="F118" s="1">
        <v>1509.65</v>
      </c>
      <c r="G118" s="1">
        <f t="shared" si="7"/>
        <v>1.7926216268152113E-2</v>
      </c>
      <c r="H118" s="1">
        <f t="shared" si="8"/>
        <v>0</v>
      </c>
      <c r="I118" s="1">
        <f t="shared" si="9"/>
        <v>2.855190192844086E-2</v>
      </c>
      <c r="J118" s="1">
        <f t="shared" si="10"/>
        <v>1.1890746521521554E-2</v>
      </c>
      <c r="K118" s="1">
        <f t="shared" si="10"/>
        <v>9.484106296676037E-3</v>
      </c>
      <c r="L118" s="1">
        <f t="shared" si="6"/>
        <v>2.4395622725298015E-2</v>
      </c>
    </row>
    <row r="119" spans="1:12" x14ac:dyDescent="0.2">
      <c r="A119" s="2">
        <v>43362</v>
      </c>
      <c r="B119" s="1">
        <v>3850</v>
      </c>
      <c r="C119" s="1">
        <v>1145</v>
      </c>
      <c r="D119" s="1">
        <v>13380</v>
      </c>
      <c r="E119" s="1">
        <v>24940</v>
      </c>
      <c r="F119" s="1">
        <v>1505.63</v>
      </c>
      <c r="G119" s="1">
        <f t="shared" si="7"/>
        <v>-2.3107575010149605E-2</v>
      </c>
      <c r="H119" s="1">
        <f t="shared" si="8"/>
        <v>-4.3573053689557007E-3</v>
      </c>
      <c r="I119" s="1">
        <f t="shared" si="9"/>
        <v>-8.9286307443013184E-3</v>
      </c>
      <c r="J119" s="1">
        <f t="shared" si="10"/>
        <v>-1.7488522034351237E-2</v>
      </c>
      <c r="K119" s="1">
        <f t="shared" si="10"/>
        <v>-2.6664206188362349E-3</v>
      </c>
      <c r="L119" s="1">
        <f t="shared" si="6"/>
        <v>-1.0973948031123858E-2</v>
      </c>
    </row>
    <row r="120" spans="1:12" x14ac:dyDescent="0.2">
      <c r="A120" s="2">
        <v>43363</v>
      </c>
      <c r="B120" s="1">
        <v>3715</v>
      </c>
      <c r="C120" s="1">
        <v>1140</v>
      </c>
      <c r="D120" s="1">
        <v>13020</v>
      </c>
      <c r="E120" s="1">
        <v>25000</v>
      </c>
      <c r="F120" s="1">
        <v>1485.86</v>
      </c>
      <c r="G120" s="1">
        <f t="shared" si="7"/>
        <v>-3.5694470129970325E-2</v>
      </c>
      <c r="H120" s="1">
        <f t="shared" si="8"/>
        <v>-4.3763745997988882E-3</v>
      </c>
      <c r="I120" s="1">
        <f t="shared" si="9"/>
        <v>-2.7274417919659174E-2</v>
      </c>
      <c r="J120" s="1">
        <f t="shared" si="10"/>
        <v>2.4028846163103158E-3</v>
      </c>
      <c r="K120" s="1">
        <f t="shared" si="10"/>
        <v>-1.3217686055654357E-2</v>
      </c>
      <c r="L120" s="1">
        <f t="shared" si="6"/>
        <v>-2.4003790721100326E-2</v>
      </c>
    </row>
    <row r="121" spans="1:12" x14ac:dyDescent="0.2">
      <c r="A121" s="2">
        <v>43364</v>
      </c>
      <c r="B121" s="1">
        <v>3680</v>
      </c>
      <c r="C121" s="1">
        <v>1180</v>
      </c>
      <c r="D121" s="1">
        <v>13600</v>
      </c>
      <c r="E121" s="1">
        <v>24500</v>
      </c>
      <c r="F121" s="1">
        <v>1482.99</v>
      </c>
      <c r="G121" s="1">
        <f t="shared" si="7"/>
        <v>-9.4659259888829738E-3</v>
      </c>
      <c r="H121" s="1">
        <f t="shared" si="8"/>
        <v>3.4486176071169404E-2</v>
      </c>
      <c r="I121" s="1">
        <f t="shared" si="9"/>
        <v>4.3583155961583131E-2</v>
      </c>
      <c r="J121" s="1">
        <f t="shared" si="10"/>
        <v>-2.0202707317519466E-2</v>
      </c>
      <c r="K121" s="1">
        <f t="shared" si="10"/>
        <v>-1.9334091611376677E-3</v>
      </c>
      <c r="L121" s="1">
        <f t="shared" si="6"/>
        <v>3.1444812444105574E-2</v>
      </c>
    </row>
    <row r="122" spans="1:12" x14ac:dyDescent="0.2">
      <c r="A122" s="2">
        <v>43367</v>
      </c>
      <c r="B122" s="1">
        <v>3900</v>
      </c>
      <c r="C122" s="1">
        <v>1140</v>
      </c>
      <c r="D122" s="1">
        <v>13260</v>
      </c>
      <c r="E122" s="1">
        <v>24540</v>
      </c>
      <c r="F122" s="1">
        <v>1492.33</v>
      </c>
      <c r="G122" s="1">
        <f t="shared" si="7"/>
        <v>5.8063800954761116E-2</v>
      </c>
      <c r="H122" s="1">
        <f t="shared" si="8"/>
        <v>-3.4486176071169321E-2</v>
      </c>
      <c r="I122" s="1">
        <f t="shared" si="9"/>
        <v>-2.5317807984289897E-2</v>
      </c>
      <c r="J122" s="1">
        <f t="shared" si="10"/>
        <v>1.6313217320840971E-3</v>
      </c>
      <c r="K122" s="1">
        <f t="shared" si="10"/>
        <v>6.2783369049009266E-3</v>
      </c>
      <c r="L122" s="1">
        <f t="shared" si="6"/>
        <v>-1.4743152523091368E-2</v>
      </c>
    </row>
    <row r="123" spans="1:12" x14ac:dyDescent="0.2">
      <c r="A123" s="2">
        <v>43368</v>
      </c>
      <c r="B123" s="1">
        <v>3930</v>
      </c>
      <c r="C123" s="1">
        <v>1145</v>
      </c>
      <c r="D123" s="1">
        <v>13180</v>
      </c>
      <c r="E123" s="1">
        <v>24000</v>
      </c>
      <c r="F123" s="1">
        <v>1488.6</v>
      </c>
      <c r="G123" s="1">
        <f t="shared" si="7"/>
        <v>7.6628727455690972E-3</v>
      </c>
      <c r="H123" s="1">
        <f t="shared" si="8"/>
        <v>4.3763745997987815E-3</v>
      </c>
      <c r="I123" s="1">
        <f t="shared" si="9"/>
        <v>-6.0514556833552672E-3</v>
      </c>
      <c r="J123" s="1">
        <f t="shared" si="10"/>
        <v>-2.2250608934819806E-2</v>
      </c>
      <c r="K123" s="1">
        <f t="shared" si="10"/>
        <v>-2.5025760059536866E-3</v>
      </c>
      <c r="L123" s="1">
        <f t="shared" si="6"/>
        <v>-5.7785466514515826E-3</v>
      </c>
    </row>
    <row r="124" spans="1:12" x14ac:dyDescent="0.2">
      <c r="A124" s="2">
        <v>43369</v>
      </c>
      <c r="B124" s="1">
        <v>3925</v>
      </c>
      <c r="C124" s="1">
        <v>1145</v>
      </c>
      <c r="D124" s="1">
        <v>13220</v>
      </c>
      <c r="E124" s="1">
        <v>24300</v>
      </c>
      <c r="F124" s="1">
        <v>1487.07</v>
      </c>
      <c r="G124" s="1">
        <f t="shared" si="7"/>
        <v>-1.2730746467980965E-3</v>
      </c>
      <c r="H124" s="1">
        <f t="shared" si="8"/>
        <v>0</v>
      </c>
      <c r="I124" s="1">
        <f t="shared" si="9"/>
        <v>3.0303053491790633E-3</v>
      </c>
      <c r="J124" s="1">
        <f t="shared" si="10"/>
        <v>1.242251999855711E-2</v>
      </c>
      <c r="K124" s="1">
        <f t="shared" si="10"/>
        <v>-1.0283399266915231E-3</v>
      </c>
      <c r="L124" s="1">
        <f t="shared" si="6"/>
        <v>3.3876735470601991E-3</v>
      </c>
    </row>
    <row r="125" spans="1:12" x14ac:dyDescent="0.2">
      <c r="A125" s="2">
        <v>43370</v>
      </c>
      <c r="B125" s="1">
        <v>3980</v>
      </c>
      <c r="C125" s="1">
        <v>1160</v>
      </c>
      <c r="D125" s="1">
        <v>13380</v>
      </c>
      <c r="E125" s="1">
        <v>24220</v>
      </c>
      <c r="F125" s="1">
        <v>1498.14</v>
      </c>
      <c r="G125" s="1">
        <f t="shared" si="7"/>
        <v>1.3915468061974579E-2</v>
      </c>
      <c r="H125" s="1">
        <f t="shared" si="8"/>
        <v>1.3015368112070227E-2</v>
      </c>
      <c r="I125" s="1">
        <f t="shared" si="9"/>
        <v>1.2030220276542061E-2</v>
      </c>
      <c r="J125" s="1">
        <f t="shared" si="10"/>
        <v>-3.2976122215566091E-3</v>
      </c>
      <c r="K125" s="1">
        <f t="shared" si="10"/>
        <v>7.4165976550498395E-3</v>
      </c>
      <c r="L125" s="1">
        <f t="shared" si="6"/>
        <v>1.0735219197051853E-2</v>
      </c>
    </row>
    <row r="126" spans="1:12" x14ac:dyDescent="0.2">
      <c r="A126" s="2">
        <v>43371</v>
      </c>
      <c r="B126" s="1">
        <v>4030</v>
      </c>
      <c r="C126" s="1">
        <v>1165</v>
      </c>
      <c r="D126" s="1">
        <v>13380</v>
      </c>
      <c r="E126" s="1">
        <v>24200</v>
      </c>
      <c r="F126" s="1">
        <v>1506.07</v>
      </c>
      <c r="G126" s="1">
        <f t="shared" si="7"/>
        <v>1.2484556662245277E-2</v>
      </c>
      <c r="H126" s="1">
        <f t="shared" si="8"/>
        <v>4.3010818993907017E-3</v>
      </c>
      <c r="I126" s="1">
        <f t="shared" si="9"/>
        <v>0</v>
      </c>
      <c r="J126" s="1">
        <f t="shared" si="10"/>
        <v>-8.2610496230550333E-4</v>
      </c>
      <c r="K126" s="1">
        <f t="shared" si="10"/>
        <v>5.2792703691660163E-3</v>
      </c>
      <c r="L126" s="1">
        <f t="shared" si="6"/>
        <v>1.3808992649635126E-3</v>
      </c>
    </row>
    <row r="127" spans="1:12" x14ac:dyDescent="0.2">
      <c r="A127" s="2">
        <v>43374</v>
      </c>
      <c r="B127" s="1">
        <v>4150</v>
      </c>
      <c r="C127" s="1">
        <v>1155</v>
      </c>
      <c r="D127" s="1">
        <v>13380</v>
      </c>
      <c r="E127" s="1">
        <v>24080</v>
      </c>
      <c r="F127" s="1">
        <v>1512.97</v>
      </c>
      <c r="G127" s="1">
        <f t="shared" si="7"/>
        <v>2.9341958284015375E-2</v>
      </c>
      <c r="H127" s="1">
        <f t="shared" si="8"/>
        <v>-8.6207430439069754E-3</v>
      </c>
      <c r="I127" s="1">
        <f t="shared" si="9"/>
        <v>0</v>
      </c>
      <c r="J127" s="1">
        <f t="shared" si="10"/>
        <v>-4.9710127220203857E-3</v>
      </c>
      <c r="K127" s="1">
        <f t="shared" si="10"/>
        <v>4.5709974124595303E-3</v>
      </c>
      <c r="L127" s="1">
        <f t="shared" si="6"/>
        <v>2.0060574040041503E-3</v>
      </c>
    </row>
    <row r="128" spans="1:12" x14ac:dyDescent="0.2">
      <c r="A128" s="2">
        <v>43375</v>
      </c>
      <c r="B128" s="1">
        <v>4105</v>
      </c>
      <c r="C128" s="1">
        <v>1160</v>
      </c>
      <c r="D128" s="1">
        <v>13400</v>
      </c>
      <c r="E128" s="1">
        <v>24100</v>
      </c>
      <c r="F128" s="1">
        <v>1511.94</v>
      </c>
      <c r="G128" s="1">
        <f t="shared" si="7"/>
        <v>-1.0902591338215388E-2</v>
      </c>
      <c r="H128" s="1">
        <f t="shared" si="8"/>
        <v>4.3196611445163796E-3</v>
      </c>
      <c r="I128" s="1">
        <f t="shared" si="9"/>
        <v>1.493652256783372E-3</v>
      </c>
      <c r="J128" s="1">
        <f t="shared" si="10"/>
        <v>8.3022005598905584E-4</v>
      </c>
      <c r="K128" s="1">
        <f t="shared" si="10"/>
        <v>-6.8101202337094368E-4</v>
      </c>
      <c r="L128" s="1">
        <f t="shared" si="6"/>
        <v>3.2898512159071472E-4</v>
      </c>
    </row>
    <row r="129" spans="1:12" x14ac:dyDescent="0.2">
      <c r="A129" s="2">
        <v>43376</v>
      </c>
      <c r="B129" s="1">
        <v>4160</v>
      </c>
      <c r="C129" s="1">
        <v>1160</v>
      </c>
      <c r="D129" s="1">
        <v>13660</v>
      </c>
      <c r="E129" s="1">
        <v>24180</v>
      </c>
      <c r="F129" s="1">
        <v>1524.86</v>
      </c>
      <c r="G129" s="1">
        <f t="shared" si="7"/>
        <v>1.3309331368780262E-2</v>
      </c>
      <c r="H129" s="1">
        <f t="shared" si="8"/>
        <v>0</v>
      </c>
      <c r="I129" s="1">
        <f t="shared" si="9"/>
        <v>1.9217147185778351E-2</v>
      </c>
      <c r="J129" s="1">
        <f t="shared" si="10"/>
        <v>3.3140046900372914E-3</v>
      </c>
      <c r="K129" s="1">
        <f t="shared" si="10"/>
        <v>8.5090081362214423E-3</v>
      </c>
      <c r="L129" s="1">
        <f t="shared" si="6"/>
        <v>1.6075193995215519E-2</v>
      </c>
    </row>
    <row r="130" spans="1:12" x14ac:dyDescent="0.2">
      <c r="A130" s="2">
        <v>43377</v>
      </c>
      <c r="B130" s="1">
        <v>4080</v>
      </c>
      <c r="C130" s="1">
        <v>1165</v>
      </c>
      <c r="D130" s="1">
        <v>13760</v>
      </c>
      <c r="E130" s="1">
        <v>24100</v>
      </c>
      <c r="F130" s="1">
        <v>1517.36</v>
      </c>
      <c r="G130" s="1">
        <f t="shared" si="7"/>
        <v>-1.9418085857101627E-2</v>
      </c>
      <c r="H130" s="1">
        <f t="shared" si="8"/>
        <v>4.3010818993907017E-3</v>
      </c>
      <c r="I130" s="1">
        <f t="shared" si="9"/>
        <v>7.2939783625536256E-3</v>
      </c>
      <c r="J130" s="1">
        <f t="shared" si="10"/>
        <v>-3.3140046900373347E-3</v>
      </c>
      <c r="K130" s="1">
        <f t="shared" si="10"/>
        <v>-4.9306198725775977E-3</v>
      </c>
      <c r="L130" s="1">
        <f t="shared" si="6"/>
        <v>3.4123288121708584E-3</v>
      </c>
    </row>
    <row r="131" spans="1:12" x14ac:dyDescent="0.2">
      <c r="A131" s="2">
        <v>43378</v>
      </c>
      <c r="B131" s="1">
        <v>4015</v>
      </c>
      <c r="C131" s="1">
        <v>1150</v>
      </c>
      <c r="D131" s="1">
        <v>13400</v>
      </c>
      <c r="E131" s="1">
        <v>24140</v>
      </c>
      <c r="F131" s="1">
        <v>1494.99</v>
      </c>
      <c r="G131" s="1">
        <f t="shared" si="7"/>
        <v>-1.6059641017345392E-2</v>
      </c>
      <c r="H131" s="1">
        <f t="shared" si="8"/>
        <v>-1.2959144642505228E-2</v>
      </c>
      <c r="I131" s="1">
        <f t="shared" si="9"/>
        <v>-2.6511125548331967E-2</v>
      </c>
      <c r="J131" s="1">
        <f t="shared" si="10"/>
        <v>1.6583751727761256E-3</v>
      </c>
      <c r="K131" s="1">
        <f t="shared" si="10"/>
        <v>-1.4852464836861952E-2</v>
      </c>
      <c r="L131" s="1">
        <f t="shared" ref="L131:L194" si="11">+SUMPRODUCT($O$6:$R$6,G131:J131)</f>
        <v>-2.1971427977831165E-2</v>
      </c>
    </row>
    <row r="132" spans="1:12" x14ac:dyDescent="0.2">
      <c r="A132" s="2">
        <v>43381</v>
      </c>
      <c r="B132" s="1">
        <v>3990</v>
      </c>
      <c r="C132" s="1">
        <v>1145</v>
      </c>
      <c r="D132" s="1">
        <v>13180</v>
      </c>
      <c r="E132" s="1">
        <v>24100</v>
      </c>
      <c r="F132" s="1">
        <v>1485.16</v>
      </c>
      <c r="G132" s="1">
        <f t="shared" ref="G132:G195" si="12">+LN(B132/B131)</f>
        <v>-6.2461164969529323E-3</v>
      </c>
      <c r="H132" s="1">
        <f t="shared" ref="H132:H195" si="13">+LN(C132/C131)</f>
        <v>-4.3573053689557007E-3</v>
      </c>
      <c r="I132" s="1">
        <f t="shared" ref="I132:I195" si="14">+LN(D132/D131)</f>
        <v>-1.6554177882504528E-2</v>
      </c>
      <c r="J132" s="1">
        <f t="shared" ref="J132:K195" si="15">+LN(E132/E131)</f>
        <v>-1.6583751727761162E-3</v>
      </c>
      <c r="K132" s="1">
        <f t="shared" si="15"/>
        <v>-6.597007298640164E-3</v>
      </c>
      <c r="L132" s="1">
        <f t="shared" si="11"/>
        <v>-1.3423947847299085E-2</v>
      </c>
    </row>
    <row r="133" spans="1:12" x14ac:dyDescent="0.2">
      <c r="A133" s="2">
        <v>43382</v>
      </c>
      <c r="B133" s="1">
        <v>4080</v>
      </c>
      <c r="C133" s="1">
        <v>1155</v>
      </c>
      <c r="D133" s="1">
        <v>13000</v>
      </c>
      <c r="E133" s="1">
        <v>24300</v>
      </c>
      <c r="F133" s="1">
        <v>1497.55</v>
      </c>
      <c r="G133" s="1">
        <f t="shared" si="12"/>
        <v>2.2305757514298186E-2</v>
      </c>
      <c r="H133" s="1">
        <f t="shared" si="13"/>
        <v>8.695706967553913E-3</v>
      </c>
      <c r="I133" s="1">
        <f t="shared" si="14"/>
        <v>-1.3751171612824409E-2</v>
      </c>
      <c r="J133" s="1">
        <f t="shared" si="15"/>
        <v>8.2645098498934314E-3</v>
      </c>
      <c r="K133" s="1">
        <f t="shared" si="15"/>
        <v>8.307928873276197E-3</v>
      </c>
      <c r="L133" s="1">
        <f t="shared" si="11"/>
        <v>-6.8215666248214492E-3</v>
      </c>
    </row>
    <row r="134" spans="1:12" x14ac:dyDescent="0.2">
      <c r="A134" s="2">
        <v>43383</v>
      </c>
      <c r="B134" s="1">
        <v>4015</v>
      </c>
      <c r="C134" s="1">
        <v>1140</v>
      </c>
      <c r="D134" s="1">
        <v>12840</v>
      </c>
      <c r="E134" s="1">
        <v>23840</v>
      </c>
      <c r="F134" s="1">
        <v>1479.75</v>
      </c>
      <c r="G134" s="1">
        <f t="shared" si="12"/>
        <v>-1.6059641017345392E-2</v>
      </c>
      <c r="H134" s="1">
        <f t="shared" si="13"/>
        <v>-1.3072081567352775E-2</v>
      </c>
      <c r="I134" s="1">
        <f t="shared" si="14"/>
        <v>-1.2384059199721666E-2</v>
      </c>
      <c r="J134" s="1">
        <f t="shared" si="15"/>
        <v>-1.9111508149353765E-2</v>
      </c>
      <c r="K134" s="1">
        <f t="shared" si="15"/>
        <v>-1.1957284843006375E-2</v>
      </c>
      <c r="L134" s="1">
        <f t="shared" si="11"/>
        <v>-1.3458763394828804E-2</v>
      </c>
    </row>
    <row r="135" spans="1:12" x14ac:dyDescent="0.2">
      <c r="A135" s="2">
        <v>43384</v>
      </c>
      <c r="B135" s="1">
        <v>3900</v>
      </c>
      <c r="C135" s="1">
        <v>1125</v>
      </c>
      <c r="D135" s="1">
        <v>12720</v>
      </c>
      <c r="E135" s="1">
        <v>23500</v>
      </c>
      <c r="F135" s="1">
        <v>1459.97</v>
      </c>
      <c r="G135" s="1">
        <f t="shared" si="12"/>
        <v>-2.9060794263124256E-2</v>
      </c>
      <c r="H135" s="1">
        <f t="shared" si="13"/>
        <v>-1.324522675002068E-2</v>
      </c>
      <c r="I135" s="1">
        <f t="shared" si="14"/>
        <v>-9.3897403498390316E-3</v>
      </c>
      <c r="J135" s="1">
        <f t="shared" si="15"/>
        <v>-1.4364421047035726E-2</v>
      </c>
      <c r="K135" s="1">
        <f t="shared" si="15"/>
        <v>-1.3457267024769666E-2</v>
      </c>
      <c r="L135" s="1">
        <f t="shared" si="11"/>
        <v>-1.2047088130896305E-2</v>
      </c>
    </row>
    <row r="136" spans="1:12" x14ac:dyDescent="0.2">
      <c r="A136" s="2">
        <v>43385</v>
      </c>
      <c r="B136" s="1">
        <v>3950</v>
      </c>
      <c r="C136" s="1">
        <v>1120</v>
      </c>
      <c r="D136" s="1">
        <v>13200</v>
      </c>
      <c r="E136" s="1">
        <v>23600</v>
      </c>
      <c r="F136" s="1">
        <v>1462.71</v>
      </c>
      <c r="G136" s="1">
        <f t="shared" si="12"/>
        <v>1.2739025777429712E-2</v>
      </c>
      <c r="H136" s="1">
        <f t="shared" si="13"/>
        <v>-4.4543503493803087E-3</v>
      </c>
      <c r="I136" s="1">
        <f t="shared" si="14"/>
        <v>3.7041271680349076E-2</v>
      </c>
      <c r="J136" s="1">
        <f t="shared" si="15"/>
        <v>4.246290881451004E-3</v>
      </c>
      <c r="K136" s="1">
        <f t="shared" si="15"/>
        <v>1.8749919955160302E-3</v>
      </c>
      <c r="L136" s="1">
        <f t="shared" si="11"/>
        <v>2.9256767908680866E-2</v>
      </c>
    </row>
    <row r="137" spans="1:12" x14ac:dyDescent="0.2">
      <c r="A137" s="2">
        <v>43389</v>
      </c>
      <c r="B137" s="1">
        <v>3970</v>
      </c>
      <c r="C137" s="1">
        <v>1155</v>
      </c>
      <c r="D137" s="1">
        <v>13340</v>
      </c>
      <c r="E137" s="1">
        <v>23800</v>
      </c>
      <c r="F137" s="1">
        <v>1479.01</v>
      </c>
      <c r="G137" s="1">
        <f t="shared" si="12"/>
        <v>5.0505157860685716E-3</v>
      </c>
      <c r="H137" s="1">
        <f t="shared" si="13"/>
        <v>3.0771658666753687E-2</v>
      </c>
      <c r="I137" s="1">
        <f t="shared" si="14"/>
        <v>1.0550210895152392E-2</v>
      </c>
      <c r="J137" s="1">
        <f t="shared" si="15"/>
        <v>8.4388686458646035E-3</v>
      </c>
      <c r="K137" s="1">
        <f t="shared" si="15"/>
        <v>1.1082065471581077E-2</v>
      </c>
      <c r="L137" s="1">
        <f t="shared" si="11"/>
        <v>1.0800179547895295E-2</v>
      </c>
    </row>
    <row r="138" spans="1:12" x14ac:dyDescent="0.2">
      <c r="A138" s="2">
        <v>43390</v>
      </c>
      <c r="B138" s="1">
        <v>3965</v>
      </c>
      <c r="C138" s="1">
        <v>1155</v>
      </c>
      <c r="D138" s="1">
        <v>13180</v>
      </c>
      <c r="E138" s="1">
        <v>23680</v>
      </c>
      <c r="F138" s="1">
        <v>1476.33</v>
      </c>
      <c r="G138" s="1">
        <f t="shared" si="12"/>
        <v>-1.2602396122877771E-3</v>
      </c>
      <c r="H138" s="1">
        <f t="shared" si="13"/>
        <v>0</v>
      </c>
      <c r="I138" s="1">
        <f t="shared" si="14"/>
        <v>-1.2066511413116479E-2</v>
      </c>
      <c r="J138" s="1">
        <f t="shared" si="15"/>
        <v>-5.0547706616240603E-3</v>
      </c>
      <c r="K138" s="1">
        <f t="shared" si="15"/>
        <v>-1.8136666066373109E-3</v>
      </c>
      <c r="L138" s="1">
        <f t="shared" si="11"/>
        <v>-9.681384587228543E-3</v>
      </c>
    </row>
    <row r="139" spans="1:12" x14ac:dyDescent="0.2">
      <c r="A139" s="2">
        <v>43391</v>
      </c>
      <c r="B139" s="1">
        <v>3925</v>
      </c>
      <c r="C139" s="1">
        <v>1140</v>
      </c>
      <c r="D139" s="1">
        <v>12960</v>
      </c>
      <c r="E139" s="1">
        <v>23720</v>
      </c>
      <c r="F139" s="1">
        <v>1461.26</v>
      </c>
      <c r="G139" s="1">
        <f t="shared" si="12"/>
        <v>-1.0139503852439504E-2</v>
      </c>
      <c r="H139" s="1">
        <f t="shared" si="13"/>
        <v>-1.3072081567352775E-2</v>
      </c>
      <c r="I139" s="1">
        <f t="shared" si="14"/>
        <v>-1.6832838150232506E-2</v>
      </c>
      <c r="J139" s="1">
        <f t="shared" si="15"/>
        <v>1.6877641137198365E-3</v>
      </c>
      <c r="K139" s="1">
        <f t="shared" si="15"/>
        <v>-1.0260201187717564E-2</v>
      </c>
      <c r="L139" s="1">
        <f t="shared" si="11"/>
        <v>-1.4123406664913983E-2</v>
      </c>
    </row>
    <row r="140" spans="1:12" x14ac:dyDescent="0.2">
      <c r="A140" s="2">
        <v>43392</v>
      </c>
      <c r="B140" s="1">
        <v>3950</v>
      </c>
      <c r="C140" s="1">
        <v>1120</v>
      </c>
      <c r="D140" s="1">
        <v>12800</v>
      </c>
      <c r="E140" s="1">
        <v>23620</v>
      </c>
      <c r="F140" s="1">
        <v>1452.38</v>
      </c>
      <c r="G140" s="1">
        <f t="shared" si="12"/>
        <v>6.3492276786587445E-3</v>
      </c>
      <c r="H140" s="1">
        <f t="shared" si="13"/>
        <v>-1.7699577099400975E-2</v>
      </c>
      <c r="I140" s="1">
        <f t="shared" si="14"/>
        <v>-1.2422519998557209E-2</v>
      </c>
      <c r="J140" s="1">
        <f t="shared" si="15"/>
        <v>-4.2247633603084943E-3</v>
      </c>
      <c r="K140" s="1">
        <f t="shared" si="15"/>
        <v>-6.0954870846469719E-3</v>
      </c>
      <c r="L140" s="1">
        <f t="shared" si="11"/>
        <v>-9.9894224220529303E-3</v>
      </c>
    </row>
    <row r="141" spans="1:12" x14ac:dyDescent="0.2">
      <c r="A141" s="2">
        <v>43395</v>
      </c>
      <c r="B141" s="1">
        <v>3960</v>
      </c>
      <c r="C141" s="1">
        <v>1125</v>
      </c>
      <c r="D141" s="1">
        <v>12200</v>
      </c>
      <c r="E141" s="1">
        <v>22840</v>
      </c>
      <c r="F141" s="1">
        <v>1440.38</v>
      </c>
      <c r="G141" s="1">
        <f t="shared" si="12"/>
        <v>2.5284463533586906E-3</v>
      </c>
      <c r="H141" s="1">
        <f t="shared" si="13"/>
        <v>4.4543503493803746E-3</v>
      </c>
      <c r="I141" s="1">
        <f t="shared" si="14"/>
        <v>-4.8009219186360606E-2</v>
      </c>
      <c r="J141" s="1">
        <f t="shared" si="15"/>
        <v>-3.3580425981406779E-2</v>
      </c>
      <c r="K141" s="1">
        <f t="shared" si="15"/>
        <v>-8.2966224877734536E-3</v>
      </c>
      <c r="L141" s="1">
        <f t="shared" si="11"/>
        <v>-3.8889394835106242E-2</v>
      </c>
    </row>
    <row r="142" spans="1:12" x14ac:dyDescent="0.2">
      <c r="A142" s="2">
        <v>43396</v>
      </c>
      <c r="B142" s="1">
        <v>3845</v>
      </c>
      <c r="C142" s="1">
        <v>1115</v>
      </c>
      <c r="D142" s="1">
        <v>12380</v>
      </c>
      <c r="E142" s="1">
        <v>23300</v>
      </c>
      <c r="F142" s="1">
        <v>1433.9</v>
      </c>
      <c r="G142" s="1">
        <f t="shared" si="12"/>
        <v>-2.947042230878193E-2</v>
      </c>
      <c r="H142" s="1">
        <f t="shared" si="13"/>
        <v>-8.9286307443013184E-3</v>
      </c>
      <c r="I142" s="1">
        <f t="shared" si="14"/>
        <v>1.4646315517239208E-2</v>
      </c>
      <c r="J142" s="1">
        <f t="shared" si="15"/>
        <v>1.9939975783845341E-2</v>
      </c>
      <c r="K142" s="1">
        <f t="shared" si="15"/>
        <v>-4.5089629253930903E-3</v>
      </c>
      <c r="L142" s="1">
        <f t="shared" si="11"/>
        <v>9.585260448220681E-3</v>
      </c>
    </row>
    <row r="143" spans="1:12" x14ac:dyDescent="0.2">
      <c r="A143" s="2">
        <v>43397</v>
      </c>
      <c r="B143" s="1">
        <v>3685</v>
      </c>
      <c r="C143" s="1">
        <v>1110</v>
      </c>
      <c r="D143" s="1">
        <v>12300</v>
      </c>
      <c r="E143" s="1">
        <v>23000</v>
      </c>
      <c r="F143" s="1">
        <v>1411.99</v>
      </c>
      <c r="G143" s="1">
        <f t="shared" si="12"/>
        <v>-4.2503077316307328E-2</v>
      </c>
      <c r="H143" s="1">
        <f t="shared" si="13"/>
        <v>-4.4943895878393264E-3</v>
      </c>
      <c r="I143" s="1">
        <f t="shared" si="14"/>
        <v>-6.483004878078266E-3</v>
      </c>
      <c r="J143" s="1">
        <f t="shared" si="15"/>
        <v>-1.2959144642505228E-2</v>
      </c>
      <c r="K143" s="1">
        <f t="shared" si="15"/>
        <v>-1.5397947845859208E-2</v>
      </c>
      <c r="L143" s="1">
        <f t="shared" si="11"/>
        <v>-1.0633195333831922E-2</v>
      </c>
    </row>
    <row r="144" spans="1:12" x14ac:dyDescent="0.2">
      <c r="A144" s="2">
        <v>43398</v>
      </c>
      <c r="B144" s="1">
        <v>3705</v>
      </c>
      <c r="C144" s="1">
        <v>1100</v>
      </c>
      <c r="D144" s="1">
        <v>12140</v>
      </c>
      <c r="E144" s="1">
        <v>23000</v>
      </c>
      <c r="F144" s="1">
        <v>1395.49</v>
      </c>
      <c r="G144" s="1">
        <f t="shared" si="12"/>
        <v>5.4127331067502591E-3</v>
      </c>
      <c r="H144" s="1">
        <f t="shared" si="13"/>
        <v>-9.0498355199179273E-3</v>
      </c>
      <c r="I144" s="1">
        <f t="shared" si="14"/>
        <v>-1.3093476747019658E-2</v>
      </c>
      <c r="J144" s="1">
        <f t="shared" si="15"/>
        <v>0</v>
      </c>
      <c r="K144" s="1">
        <f t="shared" si="15"/>
        <v>-1.1754448814794432E-2</v>
      </c>
      <c r="L144" s="1">
        <f t="shared" si="11"/>
        <v>-9.731326025585612E-3</v>
      </c>
    </row>
    <row r="145" spans="1:12" x14ac:dyDescent="0.2">
      <c r="A145" s="2">
        <v>43399</v>
      </c>
      <c r="B145" s="1">
        <v>3755</v>
      </c>
      <c r="C145" s="1">
        <v>1070</v>
      </c>
      <c r="D145" s="1">
        <v>12000</v>
      </c>
      <c r="E145" s="1">
        <v>22700</v>
      </c>
      <c r="F145" s="1">
        <v>1397.17</v>
      </c>
      <c r="G145" s="1">
        <f t="shared" si="12"/>
        <v>1.3405026468047764E-2</v>
      </c>
      <c r="H145" s="1">
        <f t="shared" si="13"/>
        <v>-2.7651531330510008E-2</v>
      </c>
      <c r="I145" s="1">
        <f t="shared" si="14"/>
        <v>-1.1599135843351918E-2</v>
      </c>
      <c r="J145" s="1">
        <f t="shared" si="15"/>
        <v>-1.3129291441792736E-2</v>
      </c>
      <c r="K145" s="1">
        <f t="shared" si="15"/>
        <v>1.2031541273632882E-3</v>
      </c>
      <c r="L145" s="1">
        <f t="shared" si="11"/>
        <v>-1.0054354946413935E-2</v>
      </c>
    </row>
    <row r="146" spans="1:12" x14ac:dyDescent="0.2">
      <c r="A146" s="2">
        <v>43402</v>
      </c>
      <c r="B146" s="1">
        <v>3690</v>
      </c>
      <c r="C146" s="1">
        <v>1100</v>
      </c>
      <c r="D146" s="1">
        <v>11740</v>
      </c>
      <c r="E146" s="1">
        <v>22860</v>
      </c>
      <c r="F146" s="1">
        <v>1392.46</v>
      </c>
      <c r="G146" s="1">
        <f t="shared" si="12"/>
        <v>-1.7461827163662225E-2</v>
      </c>
      <c r="H146" s="1">
        <f t="shared" si="13"/>
        <v>2.7651531330509949E-2</v>
      </c>
      <c r="I146" s="1">
        <f t="shared" si="14"/>
        <v>-2.1904835388049864E-2</v>
      </c>
      <c r="J146" s="1">
        <f t="shared" si="15"/>
        <v>7.0237338793077047E-3</v>
      </c>
      <c r="K146" s="1">
        <f t="shared" si="15"/>
        <v>-3.3767951130269139E-3</v>
      </c>
      <c r="L146" s="1">
        <f t="shared" si="11"/>
        <v>-1.6089859302947353E-2</v>
      </c>
    </row>
    <row r="147" spans="1:12" x14ac:dyDescent="0.2">
      <c r="A147" s="2">
        <v>43403</v>
      </c>
      <c r="B147" s="1">
        <v>3750</v>
      </c>
      <c r="C147" s="1">
        <v>1120</v>
      </c>
      <c r="D147" s="1">
        <v>11920</v>
      </c>
      <c r="E147" s="1">
        <v>22700</v>
      </c>
      <c r="F147" s="1">
        <v>1394.92</v>
      </c>
      <c r="G147" s="1">
        <f t="shared" si="12"/>
        <v>1.6129381929883717E-2</v>
      </c>
      <c r="H147" s="1">
        <f t="shared" si="13"/>
        <v>1.8018505502678212E-2</v>
      </c>
      <c r="I147" s="1">
        <f t="shared" si="14"/>
        <v>1.5215847237253215E-2</v>
      </c>
      <c r="J147" s="1">
        <f t="shared" si="15"/>
        <v>-7.0237338793075685E-3</v>
      </c>
      <c r="K147" s="1">
        <f t="shared" si="15"/>
        <v>1.7650988660983945E-3</v>
      </c>
      <c r="L147" s="1">
        <f t="shared" si="11"/>
        <v>1.3223375508131437E-2</v>
      </c>
    </row>
    <row r="148" spans="1:12" x14ac:dyDescent="0.2">
      <c r="A148" s="2">
        <v>43404</v>
      </c>
      <c r="B148" s="1">
        <v>3740</v>
      </c>
      <c r="C148" s="1">
        <v>1130</v>
      </c>
      <c r="D148" s="1">
        <v>11960</v>
      </c>
      <c r="E148" s="1">
        <v>22300</v>
      </c>
      <c r="F148" s="1">
        <v>1392.18</v>
      </c>
      <c r="G148" s="1">
        <f t="shared" si="12"/>
        <v>-2.6702285558789208E-3</v>
      </c>
      <c r="H148" s="1">
        <f t="shared" si="13"/>
        <v>8.8889474172459942E-3</v>
      </c>
      <c r="I148" s="1">
        <f t="shared" si="14"/>
        <v>3.3500868852820269E-3</v>
      </c>
      <c r="J148" s="1">
        <f t="shared" si="15"/>
        <v>-1.7778246021283944E-2</v>
      </c>
      <c r="K148" s="1">
        <f t="shared" si="15"/>
        <v>-1.9662020614440159E-3</v>
      </c>
      <c r="L148" s="1">
        <f t="shared" si="11"/>
        <v>9.1216507710753319E-4</v>
      </c>
    </row>
    <row r="149" spans="1:12" x14ac:dyDescent="0.2">
      <c r="A149" s="2">
        <v>43405</v>
      </c>
      <c r="B149" s="1">
        <v>3465</v>
      </c>
      <c r="C149" s="1">
        <v>1160</v>
      </c>
      <c r="D149" s="1">
        <v>12280</v>
      </c>
      <c r="E149" s="1">
        <v>22400</v>
      </c>
      <c r="F149" s="1">
        <v>1383.02</v>
      </c>
      <c r="G149" s="1">
        <f t="shared" si="12"/>
        <v>-7.6372978784573969E-2</v>
      </c>
      <c r="H149" s="1">
        <f t="shared" si="13"/>
        <v>2.6202372394024117E-2</v>
      </c>
      <c r="I149" s="1">
        <f t="shared" si="14"/>
        <v>2.6404174196510709E-2</v>
      </c>
      <c r="J149" s="1">
        <f t="shared" si="15"/>
        <v>4.4742803949211069E-3</v>
      </c>
      <c r="K149" s="1">
        <f t="shared" si="15"/>
        <v>-6.6013500031565173E-3</v>
      </c>
      <c r="L149" s="1">
        <f t="shared" si="11"/>
        <v>1.392337942811895E-2</v>
      </c>
    </row>
    <row r="150" spans="1:12" x14ac:dyDescent="0.2">
      <c r="A150" s="2">
        <v>43406</v>
      </c>
      <c r="B150" s="1">
        <v>3430</v>
      </c>
      <c r="C150" s="1">
        <v>1170</v>
      </c>
      <c r="D150" s="1">
        <v>12560</v>
      </c>
      <c r="E150" s="1">
        <v>22500</v>
      </c>
      <c r="F150" s="1">
        <v>1390.97</v>
      </c>
      <c r="G150" s="1">
        <f t="shared" si="12"/>
        <v>-1.0152371464017962E-2</v>
      </c>
      <c r="H150" s="1">
        <f t="shared" si="13"/>
        <v>8.583743691391435E-3</v>
      </c>
      <c r="I150" s="1">
        <f t="shared" si="14"/>
        <v>2.2545238321056222E-2</v>
      </c>
      <c r="J150" s="1">
        <f t="shared" si="15"/>
        <v>4.4543503493803746E-3</v>
      </c>
      <c r="K150" s="1">
        <f t="shared" si="15"/>
        <v>5.7318315968640466E-3</v>
      </c>
      <c r="L150" s="1">
        <f t="shared" si="11"/>
        <v>1.676831381389798E-2</v>
      </c>
    </row>
    <row r="151" spans="1:12" x14ac:dyDescent="0.2">
      <c r="A151" s="2">
        <v>43410</v>
      </c>
      <c r="B151" s="1">
        <v>3440</v>
      </c>
      <c r="C151" s="1">
        <v>1175</v>
      </c>
      <c r="D151" s="1">
        <v>13000</v>
      </c>
      <c r="E151" s="1">
        <v>22580</v>
      </c>
      <c r="F151" s="1">
        <v>1401.69</v>
      </c>
      <c r="G151" s="1">
        <f t="shared" si="12"/>
        <v>2.9112102074585343E-3</v>
      </c>
      <c r="H151" s="1">
        <f t="shared" si="13"/>
        <v>4.264398786457518E-3</v>
      </c>
      <c r="I151" s="1">
        <f t="shared" si="14"/>
        <v>3.4432196421484221E-2</v>
      </c>
      <c r="J151" s="1">
        <f t="shared" si="15"/>
        <v>3.5492495111414894E-3</v>
      </c>
      <c r="K151" s="1">
        <f t="shared" si="15"/>
        <v>7.6773059763326178E-3</v>
      </c>
      <c r="L151" s="1">
        <f t="shared" si="11"/>
        <v>2.6683413227296043E-2</v>
      </c>
    </row>
    <row r="152" spans="1:12" x14ac:dyDescent="0.2">
      <c r="A152" s="2">
        <v>43411</v>
      </c>
      <c r="B152" s="1">
        <v>3480</v>
      </c>
      <c r="C152" s="1">
        <v>1165</v>
      </c>
      <c r="D152" s="1">
        <v>13480</v>
      </c>
      <c r="E152" s="1">
        <v>22980</v>
      </c>
      <c r="F152" s="1">
        <v>1423.2</v>
      </c>
      <c r="G152" s="1">
        <f t="shared" si="12"/>
        <v>1.1560822401076006E-2</v>
      </c>
      <c r="H152" s="1">
        <f t="shared" si="13"/>
        <v>-8.5470605784584083E-3</v>
      </c>
      <c r="I152" s="1">
        <f t="shared" si="14"/>
        <v>3.6257748022624159E-2</v>
      </c>
      <c r="J152" s="1">
        <f t="shared" si="15"/>
        <v>1.7559713699093649E-2</v>
      </c>
      <c r="K152" s="1">
        <f t="shared" si="15"/>
        <v>1.5229205902254647E-2</v>
      </c>
      <c r="L152" s="1">
        <f t="shared" si="11"/>
        <v>2.9678011598062166E-2</v>
      </c>
    </row>
    <row r="153" spans="1:12" x14ac:dyDescent="0.2">
      <c r="A153" s="2">
        <v>43412</v>
      </c>
      <c r="B153" s="1">
        <v>3425</v>
      </c>
      <c r="C153" s="1">
        <v>1170</v>
      </c>
      <c r="D153" s="1">
        <v>13580</v>
      </c>
      <c r="E153" s="1">
        <v>23180</v>
      </c>
      <c r="F153" s="1">
        <v>1424.96</v>
      </c>
      <c r="G153" s="1">
        <f t="shared" si="12"/>
        <v>-1.5930822072194324E-2</v>
      </c>
      <c r="H153" s="1">
        <f t="shared" si="13"/>
        <v>4.2826617920009493E-3</v>
      </c>
      <c r="I153" s="1">
        <f t="shared" si="14"/>
        <v>7.391016646389182E-3</v>
      </c>
      <c r="J153" s="1">
        <f t="shared" si="15"/>
        <v>8.6655654909959245E-3</v>
      </c>
      <c r="K153" s="1">
        <f t="shared" si="15"/>
        <v>1.2358857817122357E-3</v>
      </c>
      <c r="L153" s="1">
        <f t="shared" si="11"/>
        <v>5.0308699162720941E-3</v>
      </c>
    </row>
    <row r="154" spans="1:12" x14ac:dyDescent="0.2">
      <c r="A154" s="2">
        <v>43413</v>
      </c>
      <c r="B154" s="1">
        <v>3440</v>
      </c>
      <c r="C154" s="1">
        <v>1175</v>
      </c>
      <c r="D154" s="1">
        <v>13200</v>
      </c>
      <c r="E154" s="1">
        <v>23380</v>
      </c>
      <c r="F154" s="1">
        <v>1419.91</v>
      </c>
      <c r="G154" s="1">
        <f t="shared" si="12"/>
        <v>4.3699996711183877E-3</v>
      </c>
      <c r="H154" s="1">
        <f t="shared" si="13"/>
        <v>4.264398786457518E-3</v>
      </c>
      <c r="I154" s="1">
        <f t="shared" si="14"/>
        <v>-2.8381292538224911E-2</v>
      </c>
      <c r="J154" s="1">
        <f t="shared" si="15"/>
        <v>8.5911181323166438E-3</v>
      </c>
      <c r="K154" s="1">
        <f t="shared" si="15"/>
        <v>-3.5502538283361325E-3</v>
      </c>
      <c r="L154" s="1">
        <f t="shared" si="11"/>
        <v>-1.9776637684002302E-2</v>
      </c>
    </row>
    <row r="155" spans="1:12" x14ac:dyDescent="0.2">
      <c r="A155" s="2">
        <v>43417</v>
      </c>
      <c r="B155" s="1">
        <v>3240</v>
      </c>
      <c r="C155" s="1">
        <v>1135</v>
      </c>
      <c r="D155" s="1">
        <v>12740</v>
      </c>
      <c r="E155" s="1">
        <v>22980</v>
      </c>
      <c r="F155" s="1">
        <v>1387.37</v>
      </c>
      <c r="G155" s="1">
        <f t="shared" si="12"/>
        <v>-5.9898141581068959E-2</v>
      </c>
      <c r="H155" s="1">
        <f t="shared" si="13"/>
        <v>-3.4635496662756338E-2</v>
      </c>
      <c r="I155" s="1">
        <f t="shared" si="14"/>
        <v>-3.5470179448307826E-2</v>
      </c>
      <c r="J155" s="1">
        <f t="shared" si="15"/>
        <v>-1.7256683623312674E-2</v>
      </c>
      <c r="K155" s="1">
        <f t="shared" si="15"/>
        <v>-2.3183620767633875E-2</v>
      </c>
      <c r="L155" s="1">
        <f t="shared" si="11"/>
        <v>-3.6049891939806851E-2</v>
      </c>
    </row>
    <row r="156" spans="1:12" x14ac:dyDescent="0.2">
      <c r="A156" s="2">
        <v>43418</v>
      </c>
      <c r="B156" s="1">
        <v>3250</v>
      </c>
      <c r="C156" s="1">
        <v>1135</v>
      </c>
      <c r="D156" s="1">
        <v>13220</v>
      </c>
      <c r="E156" s="1">
        <v>23000</v>
      </c>
      <c r="F156" s="1">
        <v>1401.51</v>
      </c>
      <c r="G156" s="1">
        <f t="shared" si="12"/>
        <v>3.0816665374081144E-3</v>
      </c>
      <c r="H156" s="1">
        <f t="shared" si="13"/>
        <v>0</v>
      </c>
      <c r="I156" s="1">
        <f t="shared" si="14"/>
        <v>3.6984184279522964E-2</v>
      </c>
      <c r="J156" s="1">
        <f t="shared" si="15"/>
        <v>8.6994350854003536E-4</v>
      </c>
      <c r="K156" s="1">
        <f t="shared" si="15"/>
        <v>1.0140358254292447E-2</v>
      </c>
      <c r="L156" s="1">
        <f t="shared" si="11"/>
        <v>2.8133299214237035E-2</v>
      </c>
    </row>
    <row r="157" spans="1:12" x14ac:dyDescent="0.2">
      <c r="A157" s="2">
        <v>43419</v>
      </c>
      <c r="B157" s="1">
        <v>3280</v>
      </c>
      <c r="C157" s="1">
        <v>1165</v>
      </c>
      <c r="D157" s="1">
        <v>13220</v>
      </c>
      <c r="E157" s="1">
        <v>23200</v>
      </c>
      <c r="F157" s="1">
        <v>1426.96</v>
      </c>
      <c r="G157" s="1">
        <f t="shared" si="12"/>
        <v>9.1884260544061701E-3</v>
      </c>
      <c r="H157" s="1">
        <f t="shared" si="13"/>
        <v>2.6088436084297874E-2</v>
      </c>
      <c r="I157" s="1">
        <f t="shared" si="14"/>
        <v>0</v>
      </c>
      <c r="J157" s="1">
        <f t="shared" si="15"/>
        <v>8.6580627431145311E-3</v>
      </c>
      <c r="K157" s="1">
        <f t="shared" si="15"/>
        <v>1.7996080458388013E-2</v>
      </c>
      <c r="L157" s="1">
        <f t="shared" si="11"/>
        <v>3.089070683966964E-3</v>
      </c>
    </row>
    <row r="158" spans="1:12" x14ac:dyDescent="0.2">
      <c r="A158" s="2">
        <v>43420</v>
      </c>
      <c r="B158" s="1">
        <v>3275</v>
      </c>
      <c r="C158" s="1">
        <v>1185</v>
      </c>
      <c r="D158" s="1">
        <v>13420</v>
      </c>
      <c r="E158" s="1">
        <v>23580</v>
      </c>
      <c r="F158" s="1">
        <v>1436.9</v>
      </c>
      <c r="G158" s="1">
        <f t="shared" si="12"/>
        <v>-1.5255533088370686E-3</v>
      </c>
      <c r="H158" s="1">
        <f t="shared" si="13"/>
        <v>1.7021687569430524E-2</v>
      </c>
      <c r="I158" s="1">
        <f t="shared" si="14"/>
        <v>1.5015297119995434E-2</v>
      </c>
      <c r="J158" s="1">
        <f t="shared" si="15"/>
        <v>1.6246616436960546E-2</v>
      </c>
      <c r="K158" s="1">
        <f t="shared" si="15"/>
        <v>6.9417079851129253E-3</v>
      </c>
      <c r="L158" s="1">
        <f t="shared" si="11"/>
        <v>1.3584663531280449E-2</v>
      </c>
    </row>
    <row r="159" spans="1:12" x14ac:dyDescent="0.2">
      <c r="A159" s="2">
        <v>43423</v>
      </c>
      <c r="B159" s="1">
        <v>3190</v>
      </c>
      <c r="C159" s="1">
        <v>1175</v>
      </c>
      <c r="D159" s="1">
        <v>13120</v>
      </c>
      <c r="E159" s="1">
        <v>23580</v>
      </c>
      <c r="F159" s="1">
        <v>1423.09</v>
      </c>
      <c r="G159" s="1">
        <f t="shared" si="12"/>
        <v>-2.629695229046199E-2</v>
      </c>
      <c r="H159" s="1">
        <f t="shared" si="13"/>
        <v>-8.4746269909722321E-3</v>
      </c>
      <c r="I159" s="1">
        <f t="shared" si="14"/>
        <v>-2.2608348027592765E-2</v>
      </c>
      <c r="J159" s="1">
        <f t="shared" si="15"/>
        <v>0</v>
      </c>
      <c r="K159" s="1">
        <f t="shared" si="15"/>
        <v>-9.6574514833127675E-3</v>
      </c>
      <c r="L159" s="1">
        <f t="shared" si="11"/>
        <v>-2.0009687599289387E-2</v>
      </c>
    </row>
    <row r="160" spans="1:12" x14ac:dyDescent="0.2">
      <c r="A160" s="2">
        <v>43424</v>
      </c>
      <c r="B160" s="1">
        <v>3060</v>
      </c>
      <c r="C160" s="1">
        <v>1135</v>
      </c>
      <c r="D160" s="1">
        <v>12900</v>
      </c>
      <c r="E160" s="1">
        <v>23300</v>
      </c>
      <c r="F160" s="1">
        <v>1389.24</v>
      </c>
      <c r="G160" s="1">
        <f t="shared" si="12"/>
        <v>-4.1606000832463789E-2</v>
      </c>
      <c r="H160" s="1">
        <f t="shared" si="13"/>
        <v>-3.4635496662756338E-2</v>
      </c>
      <c r="I160" s="1">
        <f t="shared" si="14"/>
        <v>-1.6910472148316511E-2</v>
      </c>
      <c r="J160" s="1">
        <f t="shared" si="15"/>
        <v>-1.1945534537569982E-2</v>
      </c>
      <c r="K160" s="1">
        <f t="shared" si="15"/>
        <v>-2.407372874621087E-2</v>
      </c>
      <c r="L160" s="1">
        <f t="shared" si="11"/>
        <v>-1.9769782481378579E-2</v>
      </c>
    </row>
    <row r="161" spans="1:12" x14ac:dyDescent="0.2">
      <c r="A161" s="2">
        <v>43425</v>
      </c>
      <c r="B161" s="1">
        <v>3150</v>
      </c>
      <c r="C161" s="1">
        <v>1065</v>
      </c>
      <c r="D161" s="1">
        <v>12900</v>
      </c>
      <c r="E161" s="1">
        <v>23400</v>
      </c>
      <c r="F161" s="1">
        <v>1390.19</v>
      </c>
      <c r="G161" s="1">
        <f t="shared" si="12"/>
        <v>2.8987536873252187E-2</v>
      </c>
      <c r="H161" s="1">
        <f t="shared" si="13"/>
        <v>-6.3657851771977594E-2</v>
      </c>
      <c r="I161" s="1">
        <f t="shared" si="14"/>
        <v>0</v>
      </c>
      <c r="J161" s="1">
        <f t="shared" si="15"/>
        <v>4.2826617920009493E-3</v>
      </c>
      <c r="K161" s="1">
        <f t="shared" si="15"/>
        <v>6.8359342526673635E-4</v>
      </c>
      <c r="L161" s="1">
        <f t="shared" si="11"/>
        <v>1.4412727792643401E-4</v>
      </c>
    </row>
    <row r="162" spans="1:12" x14ac:dyDescent="0.2">
      <c r="A162" s="2">
        <v>43426</v>
      </c>
      <c r="B162" s="1">
        <v>3140</v>
      </c>
      <c r="C162" s="1">
        <v>1060</v>
      </c>
      <c r="D162" s="1">
        <v>12860</v>
      </c>
      <c r="E162" s="1">
        <v>23400</v>
      </c>
      <c r="F162" s="1">
        <v>1388.3</v>
      </c>
      <c r="G162" s="1">
        <f t="shared" si="12"/>
        <v>-3.1796529173796842E-3</v>
      </c>
      <c r="H162" s="1">
        <f t="shared" si="13"/>
        <v>-4.7058910374126166E-3</v>
      </c>
      <c r="I162" s="1">
        <f t="shared" si="14"/>
        <v>-3.10559255815313E-3</v>
      </c>
      <c r="J162" s="1">
        <f t="shared" si="15"/>
        <v>0</v>
      </c>
      <c r="K162" s="1">
        <f t="shared" si="15"/>
        <v>-1.3604513901475249E-3</v>
      </c>
      <c r="L162" s="1">
        <f t="shared" si="11"/>
        <v>-2.8824542622234465E-3</v>
      </c>
    </row>
    <row r="163" spans="1:12" x14ac:dyDescent="0.2">
      <c r="A163" s="2">
        <v>43427</v>
      </c>
      <c r="B163" s="1">
        <v>3020</v>
      </c>
      <c r="C163" s="1">
        <v>1050</v>
      </c>
      <c r="D163" s="1">
        <v>12900</v>
      </c>
      <c r="E163" s="1">
        <v>23000</v>
      </c>
      <c r="F163" s="1">
        <v>1370.91</v>
      </c>
      <c r="G163" s="1">
        <f t="shared" si="12"/>
        <v>-3.8965968533383723E-2</v>
      </c>
      <c r="H163" s="1">
        <f t="shared" si="13"/>
        <v>-9.47874395454377E-3</v>
      </c>
      <c r="I163" s="1">
        <f t="shared" si="14"/>
        <v>3.1055925581530666E-3</v>
      </c>
      <c r="J163" s="1">
        <f t="shared" si="15"/>
        <v>-1.7241806434506103E-2</v>
      </c>
      <c r="K163" s="1">
        <f t="shared" si="15"/>
        <v>-1.2605224147426439E-2</v>
      </c>
      <c r="L163" s="1">
        <f t="shared" si="11"/>
        <v>-3.7655202759013717E-3</v>
      </c>
    </row>
    <row r="164" spans="1:12" x14ac:dyDescent="0.2">
      <c r="A164" s="2">
        <v>43430</v>
      </c>
      <c r="B164" s="1">
        <v>3075</v>
      </c>
      <c r="C164" s="1">
        <v>1045</v>
      </c>
      <c r="D164" s="1">
        <v>13240</v>
      </c>
      <c r="E164" s="1">
        <v>23700</v>
      </c>
      <c r="F164" s="1">
        <v>1393.78</v>
      </c>
      <c r="G164" s="1">
        <f t="shared" si="12"/>
        <v>1.8048069871702849E-2</v>
      </c>
      <c r="H164" s="1">
        <f t="shared" si="13"/>
        <v>-4.7732787526576599E-3</v>
      </c>
      <c r="I164" s="1">
        <f t="shared" si="14"/>
        <v>2.6015239141235678E-2</v>
      </c>
      <c r="J164" s="1">
        <f t="shared" si="15"/>
        <v>2.9980832211935857E-2</v>
      </c>
      <c r="K164" s="1">
        <f t="shared" si="15"/>
        <v>1.6544727747123549E-2</v>
      </c>
      <c r="L164" s="1">
        <f t="shared" si="11"/>
        <v>2.4075655626657744E-2</v>
      </c>
    </row>
    <row r="165" spans="1:12" x14ac:dyDescent="0.2">
      <c r="A165" s="2">
        <v>43431</v>
      </c>
      <c r="B165" s="1">
        <v>3140</v>
      </c>
      <c r="C165" s="1">
        <v>1035</v>
      </c>
      <c r="D165" s="1">
        <v>12900</v>
      </c>
      <c r="E165" s="1">
        <v>23500</v>
      </c>
      <c r="F165" s="1">
        <v>1383.27</v>
      </c>
      <c r="G165" s="1">
        <f t="shared" si="12"/>
        <v>2.0917898661680898E-2</v>
      </c>
      <c r="H165" s="1">
        <f t="shared" si="13"/>
        <v>-9.6154586994419804E-3</v>
      </c>
      <c r="I165" s="1">
        <f t="shared" si="14"/>
        <v>-2.6015239141235671E-2</v>
      </c>
      <c r="J165" s="1">
        <f t="shared" si="15"/>
        <v>-8.4746269909722321E-3</v>
      </c>
      <c r="K165" s="1">
        <f t="shared" si="15"/>
        <v>-7.569219264429182E-3</v>
      </c>
      <c r="L165" s="1">
        <f t="shared" si="11"/>
        <v>-1.8747875123827987E-2</v>
      </c>
    </row>
    <row r="166" spans="1:12" x14ac:dyDescent="0.2">
      <c r="A166" s="2">
        <v>43432</v>
      </c>
      <c r="B166" s="1">
        <v>3115</v>
      </c>
      <c r="C166" s="1">
        <v>1030</v>
      </c>
      <c r="D166" s="1">
        <v>12940</v>
      </c>
      <c r="E166" s="1">
        <v>24000</v>
      </c>
      <c r="F166" s="1">
        <v>1385.13</v>
      </c>
      <c r="G166" s="1">
        <f t="shared" si="12"/>
        <v>-7.9936476807455862E-3</v>
      </c>
      <c r="H166" s="1">
        <f t="shared" si="13"/>
        <v>-4.8426244757880151E-3</v>
      </c>
      <c r="I166" s="1">
        <f t="shared" si="14"/>
        <v>3.0959777051279922E-3</v>
      </c>
      <c r="J166" s="1">
        <f t="shared" si="15"/>
        <v>2.1053409197832263E-2</v>
      </c>
      <c r="K166" s="1">
        <f t="shared" si="15"/>
        <v>1.3437366564604057E-3</v>
      </c>
      <c r="L166" s="1">
        <f t="shared" si="11"/>
        <v>3.3858282067652612E-3</v>
      </c>
    </row>
    <row r="167" spans="1:12" x14ac:dyDescent="0.2">
      <c r="A167" s="2">
        <v>43433</v>
      </c>
      <c r="B167" s="1">
        <v>3110</v>
      </c>
      <c r="C167" s="1">
        <v>1040</v>
      </c>
      <c r="D167" s="1">
        <v>13020</v>
      </c>
      <c r="E167" s="1">
        <v>24300</v>
      </c>
      <c r="F167" s="1">
        <v>1386.8</v>
      </c>
      <c r="G167" s="1">
        <f t="shared" si="12"/>
        <v>-1.6064260482736878E-3</v>
      </c>
      <c r="H167" s="1">
        <f t="shared" si="13"/>
        <v>9.6619109117368901E-3</v>
      </c>
      <c r="I167" s="1">
        <f t="shared" si="14"/>
        <v>6.1633477076687678E-3</v>
      </c>
      <c r="J167" s="1">
        <f t="shared" si="15"/>
        <v>1.242251999855711E-2</v>
      </c>
      <c r="K167" s="1">
        <f t="shared" si="15"/>
        <v>1.2049367783834542E-3</v>
      </c>
      <c r="L167" s="1">
        <f t="shared" si="11"/>
        <v>6.1872157213667626E-3</v>
      </c>
    </row>
    <row r="168" spans="1:12" x14ac:dyDescent="0.2">
      <c r="A168" s="2">
        <v>43434</v>
      </c>
      <c r="B168" s="1">
        <v>3105</v>
      </c>
      <c r="C168" s="1">
        <v>1035</v>
      </c>
      <c r="D168" s="1">
        <v>12940</v>
      </c>
      <c r="E168" s="1">
        <v>24300</v>
      </c>
      <c r="F168" s="1">
        <v>1379.24</v>
      </c>
      <c r="G168" s="1">
        <f t="shared" si="12"/>
        <v>-1.6090108057006626E-3</v>
      </c>
      <c r="H168" s="1">
        <f t="shared" si="13"/>
        <v>-4.8192864359488828E-3</v>
      </c>
      <c r="I168" s="1">
        <f t="shared" si="14"/>
        <v>-6.163347707668688E-3</v>
      </c>
      <c r="J168" s="1">
        <f t="shared" si="15"/>
        <v>0</v>
      </c>
      <c r="K168" s="1">
        <f t="shared" si="15"/>
        <v>-5.4663120018132363E-3</v>
      </c>
      <c r="L168" s="1">
        <f t="shared" si="11"/>
        <v>-5.0243761831190266E-3</v>
      </c>
    </row>
    <row r="169" spans="1:12" x14ac:dyDescent="0.2">
      <c r="A169" s="2">
        <v>43437</v>
      </c>
      <c r="B169" s="1">
        <v>3290</v>
      </c>
      <c r="C169" s="1">
        <v>1045</v>
      </c>
      <c r="D169" s="1">
        <v>13000</v>
      </c>
      <c r="E169" s="1">
        <v>24000</v>
      </c>
      <c r="F169" s="1">
        <v>1405.61</v>
      </c>
      <c r="G169" s="1">
        <f t="shared" si="12"/>
        <v>5.7873849391838476E-2</v>
      </c>
      <c r="H169" s="1">
        <f t="shared" si="13"/>
        <v>9.6154586994419734E-3</v>
      </c>
      <c r="I169" s="1">
        <f t="shared" si="14"/>
        <v>4.6260683887822431E-3</v>
      </c>
      <c r="J169" s="1">
        <f t="shared" si="15"/>
        <v>-1.2422519998557209E-2</v>
      </c>
      <c r="K169" s="1">
        <f t="shared" si="15"/>
        <v>1.893874943806971E-2</v>
      </c>
      <c r="L169" s="1">
        <f t="shared" si="11"/>
        <v>8.495457165886908E-3</v>
      </c>
    </row>
    <row r="170" spans="1:12" x14ac:dyDescent="0.2">
      <c r="A170" s="2">
        <v>43438</v>
      </c>
      <c r="B170" s="1">
        <v>3160</v>
      </c>
      <c r="C170" s="1">
        <v>1050</v>
      </c>
      <c r="D170" s="1">
        <v>13440</v>
      </c>
      <c r="E170" s="1">
        <v>23700</v>
      </c>
      <c r="F170" s="1">
        <v>1399.71</v>
      </c>
      <c r="G170" s="1">
        <f t="shared" si="12"/>
        <v>-4.0315537178459752E-2</v>
      </c>
      <c r="H170" s="1">
        <f t="shared" si="13"/>
        <v>4.7732787526575905E-3</v>
      </c>
      <c r="I170" s="1">
        <f t="shared" si="14"/>
        <v>3.328597763346676E-2</v>
      </c>
      <c r="J170" s="1">
        <f t="shared" si="15"/>
        <v>-1.2578782206860073E-2</v>
      </c>
      <c r="K170" s="1">
        <f t="shared" si="15"/>
        <v>-4.2062999579624595E-3</v>
      </c>
      <c r="L170" s="1">
        <f t="shared" si="11"/>
        <v>1.9913715224200965E-2</v>
      </c>
    </row>
    <row r="171" spans="1:12" x14ac:dyDescent="0.2">
      <c r="A171" s="2">
        <v>43439</v>
      </c>
      <c r="B171" s="1">
        <v>3220</v>
      </c>
      <c r="C171" s="1">
        <v>1055</v>
      </c>
      <c r="D171" s="1">
        <v>13480</v>
      </c>
      <c r="E171" s="1">
        <v>23660</v>
      </c>
      <c r="F171" s="1">
        <v>1408.41</v>
      </c>
      <c r="G171" s="1">
        <f t="shared" si="12"/>
        <v>1.8809331957496293E-2</v>
      </c>
      <c r="H171" s="1">
        <f t="shared" si="13"/>
        <v>4.7506027585977988E-3</v>
      </c>
      <c r="I171" s="1">
        <f t="shared" si="14"/>
        <v>2.97177038915748E-3</v>
      </c>
      <c r="J171" s="1">
        <f t="shared" si="15"/>
        <v>-1.689189590844829E-3</v>
      </c>
      <c r="K171" s="1">
        <f t="shared" si="15"/>
        <v>6.1963362221377424E-3</v>
      </c>
      <c r="L171" s="1">
        <f t="shared" si="11"/>
        <v>4.1783721664631467E-3</v>
      </c>
    </row>
    <row r="172" spans="1:12" x14ac:dyDescent="0.2">
      <c r="A172" s="2">
        <v>43440</v>
      </c>
      <c r="B172" s="1">
        <v>3100</v>
      </c>
      <c r="C172" s="1">
        <v>1025</v>
      </c>
      <c r="D172" s="1">
        <v>13580</v>
      </c>
      <c r="E172" s="1">
        <v>23520</v>
      </c>
      <c r="F172" s="1">
        <v>1390</v>
      </c>
      <c r="G172" s="1">
        <f t="shared" si="12"/>
        <v>-3.7979248065216333E-2</v>
      </c>
      <c r="H172" s="1">
        <f t="shared" si="13"/>
        <v>-2.8848154337658277E-2</v>
      </c>
      <c r="I172" s="1">
        <f t="shared" si="14"/>
        <v>7.391016646389182E-3</v>
      </c>
      <c r="J172" s="1">
        <f t="shared" si="15"/>
        <v>-5.9347355198145777E-3</v>
      </c>
      <c r="K172" s="1">
        <f t="shared" si="15"/>
        <v>-1.3157661386562578E-2</v>
      </c>
      <c r="L172" s="1">
        <f t="shared" si="11"/>
        <v>-2.9054359059411874E-4</v>
      </c>
    </row>
    <row r="173" spans="1:12" x14ac:dyDescent="0.2">
      <c r="A173" s="2">
        <v>43441</v>
      </c>
      <c r="B173" s="1">
        <v>3100</v>
      </c>
      <c r="C173" s="1">
        <v>1045</v>
      </c>
      <c r="D173" s="1">
        <v>13740</v>
      </c>
      <c r="E173" s="1">
        <v>23100</v>
      </c>
      <c r="F173" s="1">
        <v>1382.45</v>
      </c>
      <c r="G173" s="1">
        <f t="shared" si="12"/>
        <v>0</v>
      </c>
      <c r="H173" s="1">
        <f t="shared" si="13"/>
        <v>1.9324272826402842E-2</v>
      </c>
      <c r="I173" s="1">
        <f t="shared" si="14"/>
        <v>1.171316466365317E-2</v>
      </c>
      <c r="J173" s="1">
        <f t="shared" si="15"/>
        <v>-1.8018505502678365E-2</v>
      </c>
      <c r="K173" s="1">
        <f t="shared" si="15"/>
        <v>-5.4464597475465766E-3</v>
      </c>
      <c r="L173" s="1">
        <f t="shared" si="11"/>
        <v>7.9492365887921818E-3</v>
      </c>
    </row>
    <row r="174" spans="1:12" x14ac:dyDescent="0.2">
      <c r="A174" s="2">
        <v>43444</v>
      </c>
      <c r="B174" s="1">
        <v>3020</v>
      </c>
      <c r="C174" s="1">
        <v>1040</v>
      </c>
      <c r="D174" s="1">
        <v>13740</v>
      </c>
      <c r="E174" s="1">
        <v>23640</v>
      </c>
      <c r="F174" s="1">
        <v>1377.03</v>
      </c>
      <c r="G174" s="1">
        <f t="shared" si="12"/>
        <v>-2.6145280104322245E-2</v>
      </c>
      <c r="H174" s="1">
        <f t="shared" si="13"/>
        <v>-4.7961722634930551E-3</v>
      </c>
      <c r="I174" s="1">
        <f t="shared" si="14"/>
        <v>0</v>
      </c>
      <c r="J174" s="1">
        <f t="shared" si="15"/>
        <v>2.3107575010149491E-2</v>
      </c>
      <c r="K174" s="1">
        <f t="shared" si="15"/>
        <v>-3.928281393483511E-3</v>
      </c>
      <c r="L174" s="1">
        <f t="shared" si="11"/>
        <v>-5.4357912259192813E-4</v>
      </c>
    </row>
    <row r="175" spans="1:12" x14ac:dyDescent="0.2">
      <c r="A175" s="2">
        <v>43445</v>
      </c>
      <c r="B175" s="1">
        <v>2980</v>
      </c>
      <c r="C175" s="1">
        <v>1030</v>
      </c>
      <c r="D175" s="1">
        <v>13720</v>
      </c>
      <c r="E175" s="1">
        <v>23800</v>
      </c>
      <c r="F175" s="1">
        <v>1373.35</v>
      </c>
      <c r="G175" s="1">
        <f t="shared" si="12"/>
        <v>-1.3333530869465144E-2</v>
      </c>
      <c r="H175" s="1">
        <f t="shared" si="13"/>
        <v>-9.6619109117368589E-3</v>
      </c>
      <c r="I175" s="1">
        <f t="shared" si="14"/>
        <v>-1.4566644964641555E-3</v>
      </c>
      <c r="J175" s="1">
        <f t="shared" si="15"/>
        <v>6.7453881395316551E-3</v>
      </c>
      <c r="K175" s="1">
        <f t="shared" si="15"/>
        <v>-2.675995459554699E-3</v>
      </c>
      <c r="L175" s="1">
        <f t="shared" si="11"/>
        <v>-2.2344081909283085E-3</v>
      </c>
    </row>
    <row r="176" spans="1:12" x14ac:dyDescent="0.2">
      <c r="A176" s="2">
        <v>43446</v>
      </c>
      <c r="B176" s="1">
        <v>3015</v>
      </c>
      <c r="C176" s="1">
        <v>1010</v>
      </c>
      <c r="D176" s="1">
        <v>13740</v>
      </c>
      <c r="E176" s="1">
        <v>23700</v>
      </c>
      <c r="F176" s="1">
        <v>1374.29</v>
      </c>
      <c r="G176" s="1">
        <f t="shared" si="12"/>
        <v>1.1676529661835638E-2</v>
      </c>
      <c r="H176" s="1">
        <f t="shared" si="13"/>
        <v>-1.9608471388376313E-2</v>
      </c>
      <c r="I176" s="1">
        <f t="shared" si="14"/>
        <v>1.4566644964641641E-3</v>
      </c>
      <c r="J176" s="1">
        <f t="shared" si="15"/>
        <v>-4.2105325363434943E-3</v>
      </c>
      <c r="K176" s="1">
        <f t="shared" si="15"/>
        <v>6.8422357854218689E-4</v>
      </c>
      <c r="L176" s="1">
        <f t="shared" si="11"/>
        <v>8.5867451547852187E-4</v>
      </c>
    </row>
    <row r="177" spans="1:12" x14ac:dyDescent="0.2">
      <c r="A177" s="2">
        <v>43447</v>
      </c>
      <c r="B177" s="1">
        <v>2960</v>
      </c>
      <c r="C177" s="1">
        <v>1000</v>
      </c>
      <c r="D177" s="1">
        <v>13780</v>
      </c>
      <c r="E177" s="1">
        <v>23500</v>
      </c>
      <c r="F177" s="1">
        <v>1365.35</v>
      </c>
      <c r="G177" s="1">
        <f t="shared" si="12"/>
        <v>-1.8410561843179789E-2</v>
      </c>
      <c r="H177" s="1">
        <f t="shared" si="13"/>
        <v>-9.950330853168092E-3</v>
      </c>
      <c r="I177" s="1">
        <f t="shared" si="14"/>
        <v>2.9069787913093108E-3</v>
      </c>
      <c r="J177" s="1">
        <f t="shared" si="15"/>
        <v>-8.4746269909722321E-3</v>
      </c>
      <c r="K177" s="1">
        <f t="shared" si="15"/>
        <v>-6.526428094716044E-3</v>
      </c>
      <c r="L177" s="1">
        <f t="shared" si="11"/>
        <v>-1.0058013325916239E-3</v>
      </c>
    </row>
    <row r="178" spans="1:12" x14ac:dyDescent="0.2">
      <c r="A178" s="2">
        <v>43448</v>
      </c>
      <c r="B178" s="1">
        <v>2940</v>
      </c>
      <c r="C178" s="1">
        <v>1005</v>
      </c>
      <c r="D178" s="1">
        <v>13780</v>
      </c>
      <c r="E178" s="1">
        <v>23700</v>
      </c>
      <c r="F178" s="1">
        <v>1359.31</v>
      </c>
      <c r="G178" s="1">
        <f t="shared" si="12"/>
        <v>-6.7796869853788038E-3</v>
      </c>
      <c r="H178" s="1">
        <f t="shared" si="13"/>
        <v>4.9875415110389679E-3</v>
      </c>
      <c r="I178" s="1">
        <f t="shared" si="14"/>
        <v>0</v>
      </c>
      <c r="J178" s="1">
        <f t="shared" si="15"/>
        <v>8.4746269909722356E-3</v>
      </c>
      <c r="K178" s="1">
        <f t="shared" si="15"/>
        <v>-4.4335879661096481E-3</v>
      </c>
      <c r="L178" s="1">
        <f t="shared" si="11"/>
        <v>4.188710761112915E-4</v>
      </c>
    </row>
    <row r="179" spans="1:12" x14ac:dyDescent="0.2">
      <c r="A179" s="2">
        <v>43451</v>
      </c>
      <c r="B179" s="1">
        <v>2875</v>
      </c>
      <c r="C179" s="1">
        <v>952</v>
      </c>
      <c r="D179" s="1">
        <v>13800</v>
      </c>
      <c r="E179" s="1">
        <v>23600</v>
      </c>
      <c r="F179" s="1">
        <v>1335.64</v>
      </c>
      <c r="G179" s="1">
        <f t="shared" si="12"/>
        <v>-2.2356907101276448E-2</v>
      </c>
      <c r="H179" s="1">
        <f t="shared" si="13"/>
        <v>-5.4177785701810838E-2</v>
      </c>
      <c r="I179" s="1">
        <f t="shared" si="14"/>
        <v>1.4503265776464615E-3</v>
      </c>
      <c r="J179" s="1">
        <f t="shared" si="15"/>
        <v>-4.2283361095210642E-3</v>
      </c>
      <c r="K179" s="1">
        <f t="shared" si="15"/>
        <v>-1.7566640334281611E-2</v>
      </c>
      <c r="L179" s="1">
        <f t="shared" si="11"/>
        <v>-4.2796686729354473E-3</v>
      </c>
    </row>
    <row r="180" spans="1:12" x14ac:dyDescent="0.2">
      <c r="A180" s="2">
        <v>43452</v>
      </c>
      <c r="B180" s="1">
        <v>2835</v>
      </c>
      <c r="C180" s="1">
        <v>975</v>
      </c>
      <c r="D180" s="1">
        <v>13700</v>
      </c>
      <c r="E180" s="1">
        <v>23800</v>
      </c>
      <c r="F180" s="1">
        <v>1336.14</v>
      </c>
      <c r="G180" s="1">
        <f t="shared" si="12"/>
        <v>-1.4010737069598333E-2</v>
      </c>
      <c r="H180" s="1">
        <f t="shared" si="13"/>
        <v>2.387243620648178E-2</v>
      </c>
      <c r="I180" s="1">
        <f t="shared" si="14"/>
        <v>-7.2727593290798087E-3</v>
      </c>
      <c r="J180" s="1">
        <f t="shared" si="15"/>
        <v>8.4388686458646035E-3</v>
      </c>
      <c r="K180" s="1">
        <f t="shared" si="15"/>
        <v>3.7428231803286722E-4</v>
      </c>
      <c r="L180" s="1">
        <f t="shared" si="11"/>
        <v>-4.8181345288591405E-3</v>
      </c>
    </row>
    <row r="181" spans="1:12" x14ac:dyDescent="0.2">
      <c r="A181" s="2">
        <v>43453</v>
      </c>
      <c r="B181" s="1">
        <v>2815</v>
      </c>
      <c r="C181" s="1">
        <v>975</v>
      </c>
      <c r="D181" s="1">
        <v>14080</v>
      </c>
      <c r="E181" s="1">
        <v>23620</v>
      </c>
      <c r="F181" s="1">
        <v>1332.35</v>
      </c>
      <c r="G181" s="1">
        <f t="shared" si="12"/>
        <v>-7.0796755880616884E-3</v>
      </c>
      <c r="H181" s="1">
        <f t="shared" si="13"/>
        <v>0</v>
      </c>
      <c r="I181" s="1">
        <f t="shared" si="14"/>
        <v>2.7359517895817143E-2</v>
      </c>
      <c r="J181" s="1">
        <f t="shared" si="15"/>
        <v>-7.5917699082127376E-3</v>
      </c>
      <c r="K181" s="1">
        <f t="shared" si="15"/>
        <v>-2.8405596786117591E-3</v>
      </c>
      <c r="L181" s="1">
        <f t="shared" si="11"/>
        <v>1.9052493872235416E-2</v>
      </c>
    </row>
    <row r="182" spans="1:12" x14ac:dyDescent="0.2">
      <c r="A182" s="2">
        <v>43454</v>
      </c>
      <c r="B182" s="1">
        <v>2615</v>
      </c>
      <c r="C182" s="1">
        <v>949</v>
      </c>
      <c r="D182" s="1">
        <v>13700</v>
      </c>
      <c r="E182" s="1">
        <v>23380</v>
      </c>
      <c r="F182" s="1">
        <v>1298.3699999999999</v>
      </c>
      <c r="G182" s="1">
        <f t="shared" si="12"/>
        <v>-7.3698164074767508E-2</v>
      </c>
      <c r="H182" s="1">
        <f t="shared" si="13"/>
        <v>-2.7028672387919259E-2</v>
      </c>
      <c r="I182" s="1">
        <f t="shared" si="14"/>
        <v>-2.7359517895817101E-2</v>
      </c>
      <c r="J182" s="1">
        <f t="shared" si="15"/>
        <v>-1.0212854725293867E-2</v>
      </c>
      <c r="K182" s="1">
        <f t="shared" si="15"/>
        <v>-2.5834668774003811E-2</v>
      </c>
      <c r="L182" s="1">
        <f t="shared" si="11"/>
        <v>-3.0262173921264929E-2</v>
      </c>
    </row>
    <row r="183" spans="1:12" x14ac:dyDescent="0.2">
      <c r="A183" s="2">
        <v>43455</v>
      </c>
      <c r="B183" s="1">
        <v>2665</v>
      </c>
      <c r="C183" s="1">
        <v>950</v>
      </c>
      <c r="D183" s="1">
        <v>14000</v>
      </c>
      <c r="E183" s="1">
        <v>22600</v>
      </c>
      <c r="F183" s="1">
        <v>1301.8599999999999</v>
      </c>
      <c r="G183" s="1">
        <f t="shared" si="12"/>
        <v>1.893996010092169E-2</v>
      </c>
      <c r="H183" s="1">
        <f t="shared" si="13"/>
        <v>1.0531859846586405E-3</v>
      </c>
      <c r="I183" s="1">
        <f t="shared" si="14"/>
        <v>2.1661496781179467E-2</v>
      </c>
      <c r="J183" s="1">
        <f t="shared" si="15"/>
        <v>-3.3931049765682189E-2</v>
      </c>
      <c r="K183" s="1">
        <f t="shared" si="15"/>
        <v>2.6843795323596496E-3</v>
      </c>
      <c r="L183" s="1">
        <f t="shared" si="11"/>
        <v>1.4799672918641482E-2</v>
      </c>
    </row>
    <row r="184" spans="1:12" x14ac:dyDescent="0.2">
      <c r="A184" s="2">
        <v>43458</v>
      </c>
      <c r="B184" s="1">
        <v>2550</v>
      </c>
      <c r="C184" s="1">
        <v>950</v>
      </c>
      <c r="D184" s="1">
        <v>14300</v>
      </c>
      <c r="E184" s="1">
        <v>23480</v>
      </c>
      <c r="F184" s="1">
        <v>1301.5999999999999</v>
      </c>
      <c r="G184" s="1">
        <f t="shared" si="12"/>
        <v>-4.4110698447473076E-2</v>
      </c>
      <c r="H184" s="1">
        <f t="shared" si="13"/>
        <v>0</v>
      </c>
      <c r="I184" s="1">
        <f t="shared" si="14"/>
        <v>2.1202207650602906E-2</v>
      </c>
      <c r="J184" s="1">
        <f t="shared" si="15"/>
        <v>3.8199088681655481E-2</v>
      </c>
      <c r="K184" s="1">
        <f t="shared" si="15"/>
        <v>-1.9973420053646574E-4</v>
      </c>
      <c r="L184" s="1">
        <f t="shared" si="11"/>
        <v>1.5310494761370421E-2</v>
      </c>
    </row>
    <row r="185" spans="1:12" x14ac:dyDescent="0.2">
      <c r="A185" s="2">
        <v>43460</v>
      </c>
      <c r="B185" s="1">
        <v>2720</v>
      </c>
      <c r="C185" s="1">
        <v>990</v>
      </c>
      <c r="D185" s="1">
        <v>14280</v>
      </c>
      <c r="E185" s="1">
        <v>23880</v>
      </c>
      <c r="F185" s="1">
        <v>1329.15</v>
      </c>
      <c r="G185" s="1">
        <f t="shared" si="12"/>
        <v>6.4538521137571164E-2</v>
      </c>
      <c r="H185" s="1">
        <f t="shared" si="13"/>
        <v>4.1242958534049003E-2</v>
      </c>
      <c r="I185" s="1">
        <f t="shared" si="14"/>
        <v>-1.3995803544232435E-3</v>
      </c>
      <c r="J185" s="1">
        <f t="shared" si="15"/>
        <v>1.6892293564505653E-2</v>
      </c>
      <c r="K185" s="1">
        <f t="shared" si="15"/>
        <v>2.0945363256593123E-2</v>
      </c>
      <c r="L185" s="1">
        <f t="shared" si="11"/>
        <v>9.1555441310927008E-3</v>
      </c>
    </row>
    <row r="186" spans="1:12" x14ac:dyDescent="0.2">
      <c r="A186" s="2">
        <v>43461</v>
      </c>
      <c r="B186" s="1">
        <v>2715</v>
      </c>
      <c r="C186" s="1">
        <v>975</v>
      </c>
      <c r="D186" s="1">
        <v>14000</v>
      </c>
      <c r="E186" s="1">
        <v>23340</v>
      </c>
      <c r="F186" s="1">
        <v>1324.99</v>
      </c>
      <c r="G186" s="1">
        <f t="shared" si="12"/>
        <v>-1.8399269220071826E-3</v>
      </c>
      <c r="H186" s="1">
        <f t="shared" si="13"/>
        <v>-1.5267472130788421E-2</v>
      </c>
      <c r="I186" s="1">
        <f t="shared" si="14"/>
        <v>-1.9802627296179754E-2</v>
      </c>
      <c r="J186" s="1">
        <f t="shared" si="15"/>
        <v>-2.2872661665991455E-2</v>
      </c>
      <c r="K186" s="1">
        <f t="shared" si="15"/>
        <v>-3.1347279393899646E-3</v>
      </c>
      <c r="L186" s="1">
        <f t="shared" si="11"/>
        <v>-1.8086602937474099E-2</v>
      </c>
    </row>
    <row r="187" spans="1:12" x14ac:dyDescent="0.2">
      <c r="A187" s="2">
        <v>43462</v>
      </c>
      <c r="B187" s="1">
        <v>2645</v>
      </c>
      <c r="C187" s="1">
        <v>999</v>
      </c>
      <c r="D187" s="1">
        <v>13980</v>
      </c>
      <c r="E187" s="1">
        <v>23500</v>
      </c>
      <c r="F187" s="1">
        <v>1325.93</v>
      </c>
      <c r="G187" s="1">
        <f t="shared" si="12"/>
        <v>-2.6120888075636103E-2</v>
      </c>
      <c r="H187" s="1">
        <f t="shared" si="13"/>
        <v>2.431730765070643E-2</v>
      </c>
      <c r="I187" s="1">
        <f t="shared" si="14"/>
        <v>-1.4295928095944335E-3</v>
      </c>
      <c r="J187" s="1">
        <f t="shared" si="15"/>
        <v>6.8317942917032722E-3</v>
      </c>
      <c r="K187" s="1">
        <f t="shared" si="15"/>
        <v>7.0918778340927236E-4</v>
      </c>
      <c r="L187" s="1">
        <f t="shared" si="11"/>
        <v>-1.7852386030537868E-3</v>
      </c>
    </row>
    <row r="188" spans="1:12" x14ac:dyDescent="0.2">
      <c r="A188" s="2">
        <v>43467</v>
      </c>
      <c r="B188" s="1">
        <v>2650</v>
      </c>
      <c r="C188" s="1">
        <v>996</v>
      </c>
      <c r="D188" s="1">
        <v>14000</v>
      </c>
      <c r="E188" s="1">
        <v>23500</v>
      </c>
      <c r="F188" s="1">
        <v>1332.8</v>
      </c>
      <c r="G188" s="1">
        <f t="shared" si="12"/>
        <v>1.8885746878681546E-3</v>
      </c>
      <c r="H188" s="1">
        <f t="shared" si="13"/>
        <v>-3.0075210639553284E-3</v>
      </c>
      <c r="I188" s="1">
        <f t="shared" si="14"/>
        <v>1.4295928095943715E-3</v>
      </c>
      <c r="J188" s="1">
        <f t="shared" si="15"/>
        <v>0</v>
      </c>
      <c r="K188" s="1">
        <f t="shared" si="15"/>
        <v>5.1678924071378047E-3</v>
      </c>
      <c r="L188" s="1">
        <f t="shared" si="11"/>
        <v>1.1106760227848277E-3</v>
      </c>
    </row>
    <row r="189" spans="1:12" x14ac:dyDescent="0.2">
      <c r="A189" s="2">
        <v>43468</v>
      </c>
      <c r="B189" s="1">
        <v>2760</v>
      </c>
      <c r="C189" s="1">
        <v>1080</v>
      </c>
      <c r="D189" s="1">
        <v>14340</v>
      </c>
      <c r="E189" s="1">
        <v>23060</v>
      </c>
      <c r="F189" s="1">
        <v>1348.53</v>
      </c>
      <c r="G189" s="1">
        <f t="shared" si="12"/>
        <v>4.0671039730927783E-2</v>
      </c>
      <c r="H189" s="1">
        <f t="shared" si="13"/>
        <v>8.0969062533667091E-2</v>
      </c>
      <c r="I189" s="1">
        <f t="shared" si="14"/>
        <v>2.3995505556215643E-2</v>
      </c>
      <c r="J189" s="1">
        <f t="shared" si="15"/>
        <v>-1.8900906309200313E-2</v>
      </c>
      <c r="K189" s="1">
        <f t="shared" si="15"/>
        <v>1.1733117860792406E-2</v>
      </c>
      <c r="L189" s="1">
        <f t="shared" si="11"/>
        <v>2.4222095636017831E-2</v>
      </c>
    </row>
    <row r="190" spans="1:12" x14ac:dyDescent="0.2">
      <c r="A190" s="2">
        <v>43469</v>
      </c>
      <c r="B190" s="1">
        <v>2800</v>
      </c>
      <c r="C190" s="1">
        <v>1030</v>
      </c>
      <c r="D190" s="1">
        <v>14500</v>
      </c>
      <c r="E190" s="1">
        <v>23300</v>
      </c>
      <c r="F190" s="1">
        <v>1356.75</v>
      </c>
      <c r="G190" s="1">
        <f t="shared" si="12"/>
        <v>1.4388737452099671E-2</v>
      </c>
      <c r="H190" s="1">
        <f t="shared" si="13"/>
        <v>-4.7402238894583906E-2</v>
      </c>
      <c r="I190" s="1">
        <f t="shared" si="14"/>
        <v>1.1095814255054447E-2</v>
      </c>
      <c r="J190" s="1">
        <f t="shared" si="15"/>
        <v>1.0353845730741825E-2</v>
      </c>
      <c r="K190" s="1">
        <f t="shared" si="15"/>
        <v>6.0770236701433826E-3</v>
      </c>
      <c r="L190" s="1">
        <f t="shared" si="11"/>
        <v>8.4260070648457894E-3</v>
      </c>
    </row>
    <row r="191" spans="1:12" x14ac:dyDescent="0.2">
      <c r="A191" s="2">
        <v>43473</v>
      </c>
      <c r="B191" s="1">
        <v>2890</v>
      </c>
      <c r="C191" s="1">
        <v>1010</v>
      </c>
      <c r="D191" s="1">
        <v>14620</v>
      </c>
      <c r="E191" s="1">
        <v>23500</v>
      </c>
      <c r="F191" s="1">
        <v>1368.24</v>
      </c>
      <c r="G191" s="1">
        <f t="shared" si="12"/>
        <v>3.163708494318266E-2</v>
      </c>
      <c r="H191" s="1">
        <f t="shared" si="13"/>
        <v>-1.9608471388376313E-2</v>
      </c>
      <c r="I191" s="1">
        <f t="shared" si="14"/>
        <v>8.2418048951037881E-3</v>
      </c>
      <c r="J191" s="1">
        <f t="shared" si="15"/>
        <v>8.5470605784583476E-3</v>
      </c>
      <c r="K191" s="1">
        <f t="shared" si="15"/>
        <v>8.4331084479219304E-3</v>
      </c>
      <c r="L191" s="1">
        <f t="shared" si="11"/>
        <v>9.2193446540731264E-3</v>
      </c>
    </row>
    <row r="192" spans="1:12" x14ac:dyDescent="0.2">
      <c r="A192" s="2">
        <v>43474</v>
      </c>
      <c r="B192" s="1">
        <v>2935</v>
      </c>
      <c r="C192" s="1">
        <v>1030</v>
      </c>
      <c r="D192" s="1">
        <v>14160</v>
      </c>
      <c r="E192" s="1">
        <v>23520</v>
      </c>
      <c r="F192" s="1">
        <v>1377.61</v>
      </c>
      <c r="G192" s="1">
        <f t="shared" si="12"/>
        <v>1.5450951155718885E-2</v>
      </c>
      <c r="H192" s="1">
        <f t="shared" si="13"/>
        <v>1.9608471388376337E-2</v>
      </c>
      <c r="I192" s="1">
        <f t="shared" si="14"/>
        <v>-3.1969366056058698E-2</v>
      </c>
      <c r="J192" s="1">
        <f t="shared" si="15"/>
        <v>8.5070188031282853E-4</v>
      </c>
      <c r="K192" s="1">
        <f t="shared" si="15"/>
        <v>6.8248712568452401E-3</v>
      </c>
      <c r="L192" s="1">
        <f t="shared" si="11"/>
        <v>-2.1366435669022035E-2</v>
      </c>
    </row>
    <row r="193" spans="1:12" x14ac:dyDescent="0.2">
      <c r="A193" s="2">
        <v>43475</v>
      </c>
      <c r="B193" s="1">
        <v>2935</v>
      </c>
      <c r="C193" s="1">
        <v>1070</v>
      </c>
      <c r="D193" s="1">
        <v>14220</v>
      </c>
      <c r="E193" s="1">
        <v>23380</v>
      </c>
      <c r="F193" s="1">
        <v>1384.07</v>
      </c>
      <c r="G193" s="1">
        <f t="shared" si="12"/>
        <v>0</v>
      </c>
      <c r="H193" s="1">
        <f t="shared" si="13"/>
        <v>3.8099846232270383E-2</v>
      </c>
      <c r="I193" s="1">
        <f t="shared" si="14"/>
        <v>4.2283361095211049E-3</v>
      </c>
      <c r="J193" s="1">
        <f t="shared" si="15"/>
        <v>-5.970166986503796E-3</v>
      </c>
      <c r="K193" s="1">
        <f t="shared" si="15"/>
        <v>4.6783202849900079E-3</v>
      </c>
      <c r="L193" s="1">
        <f t="shared" si="11"/>
        <v>4.479227695103968E-3</v>
      </c>
    </row>
    <row r="194" spans="1:12" x14ac:dyDescent="0.2">
      <c r="A194" s="2">
        <v>43476</v>
      </c>
      <c r="B194" s="1">
        <v>2900</v>
      </c>
      <c r="C194" s="1">
        <v>1080</v>
      </c>
      <c r="D194" s="1">
        <v>14380</v>
      </c>
      <c r="E194" s="1">
        <v>23600</v>
      </c>
      <c r="F194" s="1">
        <v>1388.38</v>
      </c>
      <c r="G194" s="1">
        <f t="shared" si="12"/>
        <v>-1.1996716287631437E-2</v>
      </c>
      <c r="H194" s="1">
        <f t="shared" si="13"/>
        <v>9.3023926623134103E-3</v>
      </c>
      <c r="I194" s="1">
        <f t="shared" si="14"/>
        <v>1.1188927917805822E-2</v>
      </c>
      <c r="J194" s="1">
        <f t="shared" si="15"/>
        <v>9.3657559876420896E-3</v>
      </c>
      <c r="K194" s="1">
        <f t="shared" si="15"/>
        <v>3.1091658800210986E-3</v>
      </c>
      <c r="L194" s="1">
        <f t="shared" si="11"/>
        <v>8.5937195414711037E-3</v>
      </c>
    </row>
    <row r="195" spans="1:12" x14ac:dyDescent="0.2">
      <c r="A195" s="2">
        <v>43479</v>
      </c>
      <c r="B195" s="1">
        <v>2910</v>
      </c>
      <c r="C195" s="1">
        <v>1080</v>
      </c>
      <c r="D195" s="1">
        <v>14200</v>
      </c>
      <c r="E195" s="1">
        <v>23600</v>
      </c>
      <c r="F195" s="1">
        <v>1393.2</v>
      </c>
      <c r="G195" s="1">
        <f t="shared" si="12"/>
        <v>3.4423441909726986E-3</v>
      </c>
      <c r="H195" s="1">
        <f t="shared" si="13"/>
        <v>0</v>
      </c>
      <c r="I195" s="1">
        <f t="shared" si="14"/>
        <v>-1.2596387685685615E-2</v>
      </c>
      <c r="J195" s="1">
        <f t="shared" si="15"/>
        <v>0</v>
      </c>
      <c r="K195" s="1">
        <f t="shared" si="15"/>
        <v>3.4656596785536948E-3</v>
      </c>
      <c r="L195" s="1">
        <f t="shared" ref="L195:L258" si="16">+SUMPRODUCT($O$6:$R$6,G195:J195)</f>
        <v>-9.1030563451669419E-3</v>
      </c>
    </row>
    <row r="196" spans="1:12" x14ac:dyDescent="0.2">
      <c r="A196" s="2">
        <v>43480</v>
      </c>
      <c r="B196" s="1">
        <v>2930</v>
      </c>
      <c r="C196" s="1">
        <v>1070</v>
      </c>
      <c r="D196" s="1">
        <v>14220</v>
      </c>
      <c r="E196" s="1">
        <v>23820</v>
      </c>
      <c r="F196" s="1">
        <v>1393.09</v>
      </c>
      <c r="G196" s="1">
        <f t="shared" ref="G196:G259" si="17">+LN(B196/B195)</f>
        <v>6.8493418455747683E-3</v>
      </c>
      <c r="H196" s="1">
        <f t="shared" ref="H196:H259" si="18">+LN(C196/C195)</f>
        <v>-9.3023926623135612E-3</v>
      </c>
      <c r="I196" s="1">
        <f t="shared" ref="I196:I259" si="19">+LN(D196/D195)</f>
        <v>1.4074597678797698E-3</v>
      </c>
      <c r="J196" s="1">
        <f t="shared" ref="J196:K259" si="20">+LN(E196/E195)</f>
        <v>9.27885189558968E-3</v>
      </c>
      <c r="K196" s="1">
        <f t="shared" si="20"/>
        <v>-7.8958041020376981E-5</v>
      </c>
      <c r="L196" s="1">
        <f t="shared" si="16"/>
        <v>2.2032945669105942E-3</v>
      </c>
    </row>
    <row r="197" spans="1:12" x14ac:dyDescent="0.2">
      <c r="A197" s="2">
        <v>43481</v>
      </c>
      <c r="B197" s="1">
        <v>2930</v>
      </c>
      <c r="C197" s="1">
        <v>1070</v>
      </c>
      <c r="D197" s="1">
        <v>13880</v>
      </c>
      <c r="E197" s="1">
        <v>23800</v>
      </c>
      <c r="F197" s="1">
        <v>1391.34</v>
      </c>
      <c r="G197" s="1">
        <f t="shared" si="17"/>
        <v>0</v>
      </c>
      <c r="H197" s="1">
        <f t="shared" si="18"/>
        <v>0</v>
      </c>
      <c r="I197" s="1">
        <f t="shared" si="19"/>
        <v>-2.4200469296436343E-2</v>
      </c>
      <c r="J197" s="1">
        <f t="shared" si="20"/>
        <v>-8.3998324972498731E-4</v>
      </c>
      <c r="K197" s="1">
        <f t="shared" si="20"/>
        <v>-1.2569899264266964E-3</v>
      </c>
      <c r="L197" s="1">
        <f t="shared" si="16"/>
        <v>-1.8234350297299754E-2</v>
      </c>
    </row>
    <row r="198" spans="1:12" x14ac:dyDescent="0.2">
      <c r="A198" s="2">
        <v>43482</v>
      </c>
      <c r="B198" s="1">
        <v>2910</v>
      </c>
      <c r="C198" s="1">
        <v>1060</v>
      </c>
      <c r="D198" s="1">
        <v>13920</v>
      </c>
      <c r="E198" s="1">
        <v>23660</v>
      </c>
      <c r="F198" s="1">
        <v>1391.42</v>
      </c>
      <c r="G198" s="1">
        <f t="shared" si="17"/>
        <v>-6.849341845574783E-3</v>
      </c>
      <c r="H198" s="1">
        <f t="shared" si="18"/>
        <v>-9.3897403498390316E-3</v>
      </c>
      <c r="I198" s="1">
        <f t="shared" si="19"/>
        <v>2.8776998276151956E-3</v>
      </c>
      <c r="J198" s="1">
        <f t="shared" si="20"/>
        <v>-5.8997221271882708E-3</v>
      </c>
      <c r="K198" s="1">
        <f t="shared" si="20"/>
        <v>5.7496873623500676E-5</v>
      </c>
      <c r="L198" s="1">
        <f t="shared" si="16"/>
        <v>4.1388145594313942E-4</v>
      </c>
    </row>
    <row r="199" spans="1:12" x14ac:dyDescent="0.2">
      <c r="A199" s="2">
        <v>43483</v>
      </c>
      <c r="B199" s="1">
        <v>2895</v>
      </c>
      <c r="C199" s="1">
        <v>1055</v>
      </c>
      <c r="D199" s="1">
        <v>13980</v>
      </c>
      <c r="E199" s="1">
        <v>23840</v>
      </c>
      <c r="F199" s="1">
        <v>1392.95</v>
      </c>
      <c r="G199" s="1">
        <f t="shared" si="17"/>
        <v>-5.1679701584425612E-3</v>
      </c>
      <c r="H199" s="1">
        <f t="shared" si="18"/>
        <v>-4.728141195946012E-3</v>
      </c>
      <c r="I199" s="1">
        <f t="shared" si="19"/>
        <v>4.3010818993907017E-3</v>
      </c>
      <c r="J199" s="1">
        <f t="shared" si="20"/>
        <v>7.5789836469082987E-3</v>
      </c>
      <c r="K199" s="1">
        <f t="shared" si="20"/>
        <v>1.0989919831001669E-3</v>
      </c>
      <c r="L199" s="1">
        <f t="shared" si="16"/>
        <v>3.2305057135922992E-3</v>
      </c>
    </row>
    <row r="200" spans="1:12" x14ac:dyDescent="0.2">
      <c r="A200" s="2">
        <v>43486</v>
      </c>
      <c r="B200" s="1">
        <v>2900</v>
      </c>
      <c r="C200" s="1">
        <v>1055</v>
      </c>
      <c r="D200" s="1">
        <v>13960</v>
      </c>
      <c r="E200" s="1">
        <v>23880</v>
      </c>
      <c r="F200" s="1">
        <v>1398.94</v>
      </c>
      <c r="G200" s="1">
        <f t="shared" si="17"/>
        <v>1.7256259674698574E-3</v>
      </c>
      <c r="H200" s="1">
        <f t="shared" si="18"/>
        <v>0</v>
      </c>
      <c r="I200" s="1">
        <f t="shared" si="19"/>
        <v>-1.4316394714377388E-3</v>
      </c>
      <c r="J200" s="1">
        <f t="shared" si="20"/>
        <v>1.6764463272523522E-3</v>
      </c>
      <c r="K200" s="1">
        <f t="shared" si="20"/>
        <v>4.291006587667962E-3</v>
      </c>
      <c r="L200" s="1">
        <f t="shared" si="16"/>
        <v>-7.3352237410608315E-4</v>
      </c>
    </row>
    <row r="201" spans="1:12" x14ac:dyDescent="0.2">
      <c r="A201" s="2">
        <v>43487</v>
      </c>
      <c r="B201" s="1">
        <v>2900</v>
      </c>
      <c r="C201" s="1">
        <v>1040</v>
      </c>
      <c r="D201" s="1">
        <v>14000</v>
      </c>
      <c r="E201" s="1">
        <v>23900</v>
      </c>
      <c r="F201" s="1">
        <v>1403.94</v>
      </c>
      <c r="G201" s="1">
        <f t="shared" si="17"/>
        <v>0</v>
      </c>
      <c r="H201" s="1">
        <f t="shared" si="18"/>
        <v>-1.4320053774748558E-2</v>
      </c>
      <c r="I201" s="1">
        <f t="shared" si="19"/>
        <v>2.8612322810321949E-3</v>
      </c>
      <c r="J201" s="1">
        <f t="shared" si="20"/>
        <v>8.3717041306355649E-4</v>
      </c>
      <c r="K201" s="1">
        <f t="shared" si="20"/>
        <v>3.5677626610628112E-3</v>
      </c>
      <c r="L201" s="1">
        <f t="shared" si="16"/>
        <v>1.5136385633430735E-3</v>
      </c>
    </row>
    <row r="202" spans="1:12" x14ac:dyDescent="0.2">
      <c r="A202" s="2">
        <v>43488</v>
      </c>
      <c r="B202" s="1">
        <v>2825</v>
      </c>
      <c r="C202" s="1">
        <v>1040</v>
      </c>
      <c r="D202" s="1">
        <v>14120</v>
      </c>
      <c r="E202" s="1">
        <v>24100</v>
      </c>
      <c r="F202" s="1">
        <v>1406.52</v>
      </c>
      <c r="G202" s="1">
        <f t="shared" si="17"/>
        <v>-2.6202372394024072E-2</v>
      </c>
      <c r="H202" s="1">
        <f t="shared" si="18"/>
        <v>0</v>
      </c>
      <c r="I202" s="1">
        <f t="shared" si="19"/>
        <v>8.5349024498375062E-3</v>
      </c>
      <c r="J202" s="1">
        <f t="shared" si="20"/>
        <v>8.3333815591442404E-3</v>
      </c>
      <c r="K202" s="1">
        <f t="shared" si="20"/>
        <v>1.8359988932357633E-3</v>
      </c>
      <c r="L202" s="1">
        <f t="shared" si="16"/>
        <v>4.6142777538901465E-3</v>
      </c>
    </row>
    <row r="203" spans="1:12" x14ac:dyDescent="0.2">
      <c r="A203" s="2">
        <v>43489</v>
      </c>
      <c r="B203" s="1">
        <v>2835</v>
      </c>
      <c r="C203" s="1">
        <v>1065</v>
      </c>
      <c r="D203" s="1">
        <v>14180</v>
      </c>
      <c r="E203" s="1">
        <v>24360</v>
      </c>
      <c r="F203" s="1">
        <v>1416.76</v>
      </c>
      <c r="G203" s="1">
        <f t="shared" si="17"/>
        <v>3.5335725813110445E-3</v>
      </c>
      <c r="H203" s="1">
        <f t="shared" si="18"/>
        <v>2.3754086008107057E-2</v>
      </c>
      <c r="I203" s="1">
        <f t="shared" si="19"/>
        <v>4.2402890388854421E-3</v>
      </c>
      <c r="J203" s="1">
        <f t="shared" si="20"/>
        <v>1.0730602345086925E-2</v>
      </c>
      <c r="K203" s="1">
        <f t="shared" si="20"/>
        <v>7.2540059100579509E-3</v>
      </c>
      <c r="L203" s="1">
        <f t="shared" si="16"/>
        <v>5.7943385722092318E-3</v>
      </c>
    </row>
    <row r="204" spans="1:12" x14ac:dyDescent="0.2">
      <c r="A204" s="2">
        <v>43490</v>
      </c>
      <c r="B204" s="1">
        <v>2860</v>
      </c>
      <c r="C204" s="1">
        <v>1080</v>
      </c>
      <c r="D204" s="1">
        <v>14040</v>
      </c>
      <c r="E204" s="1">
        <v>24880</v>
      </c>
      <c r="F204" s="1">
        <v>1425.47</v>
      </c>
      <c r="G204" s="1">
        <f t="shared" si="17"/>
        <v>8.7796876520457728E-3</v>
      </c>
      <c r="H204" s="1">
        <f t="shared" si="18"/>
        <v>1.398624197473987E-2</v>
      </c>
      <c r="I204" s="1">
        <f t="shared" si="19"/>
        <v>-9.9221225063163641E-3</v>
      </c>
      <c r="J204" s="1">
        <f t="shared" si="20"/>
        <v>2.1121825029282504E-2</v>
      </c>
      <c r="K204" s="1">
        <f t="shared" si="20"/>
        <v>6.1290094508436302E-3</v>
      </c>
      <c r="L204" s="1">
        <f t="shared" si="16"/>
        <v>-3.7521285128674516E-3</v>
      </c>
    </row>
    <row r="205" spans="1:12" x14ac:dyDescent="0.2">
      <c r="A205" s="2">
        <v>43493</v>
      </c>
      <c r="B205" s="1">
        <v>2815</v>
      </c>
      <c r="C205" s="1">
        <v>1080</v>
      </c>
      <c r="D205" s="1">
        <v>13960</v>
      </c>
      <c r="E205" s="1">
        <v>25400</v>
      </c>
      <c r="F205" s="1">
        <v>1430.18</v>
      </c>
      <c r="G205" s="1">
        <f t="shared" si="17"/>
        <v>-1.5859363240107512E-2</v>
      </c>
      <c r="H205" s="1">
        <f t="shared" si="18"/>
        <v>0</v>
      </c>
      <c r="I205" s="1">
        <f t="shared" si="19"/>
        <v>-5.7143012634386639E-3</v>
      </c>
      <c r="J205" s="1">
        <f t="shared" si="20"/>
        <v>2.0684906153512109E-2</v>
      </c>
      <c r="K205" s="1">
        <f t="shared" si="20"/>
        <v>3.2987265743533532E-3</v>
      </c>
      <c r="L205" s="1">
        <f t="shared" si="16"/>
        <v>-3.8031716562385376E-3</v>
      </c>
    </row>
    <row r="206" spans="1:12" x14ac:dyDescent="0.2">
      <c r="A206" s="2">
        <v>43494</v>
      </c>
      <c r="B206" s="1">
        <v>2850</v>
      </c>
      <c r="C206" s="1">
        <v>1080</v>
      </c>
      <c r="D206" s="1">
        <v>14000</v>
      </c>
      <c r="E206" s="1">
        <v>25480</v>
      </c>
      <c r="F206" s="1">
        <v>1437.45</v>
      </c>
      <c r="G206" s="1">
        <f t="shared" si="17"/>
        <v>1.2356732688905428E-2</v>
      </c>
      <c r="H206" s="1">
        <f t="shared" si="18"/>
        <v>0</v>
      </c>
      <c r="I206" s="1">
        <f t="shared" si="19"/>
        <v>2.8612322810321949E-3</v>
      </c>
      <c r="J206" s="1">
        <f t="shared" si="20"/>
        <v>3.1446566794717814E-3</v>
      </c>
      <c r="K206" s="1">
        <f t="shared" si="20"/>
        <v>5.0703999995367465E-3</v>
      </c>
      <c r="L206" s="1">
        <f t="shared" si="16"/>
        <v>3.6960631476118675E-3</v>
      </c>
    </row>
    <row r="207" spans="1:12" x14ac:dyDescent="0.2">
      <c r="A207" s="2">
        <v>43495</v>
      </c>
      <c r="B207" s="1">
        <v>2915</v>
      </c>
      <c r="C207" s="1">
        <v>1080</v>
      </c>
      <c r="D207" s="1">
        <v>13960</v>
      </c>
      <c r="E207" s="1">
        <v>26360</v>
      </c>
      <c r="F207" s="1">
        <v>1449.65</v>
      </c>
      <c r="G207" s="1">
        <f t="shared" si="17"/>
        <v>2.2550825521896613E-2</v>
      </c>
      <c r="H207" s="1">
        <f t="shared" si="18"/>
        <v>0</v>
      </c>
      <c r="I207" s="1">
        <f t="shared" si="19"/>
        <v>-2.8612322810322348E-3</v>
      </c>
      <c r="J207" s="1">
        <f t="shared" si="20"/>
        <v>3.3953878930343878E-2</v>
      </c>
      <c r="K207" s="1">
        <f t="shared" si="20"/>
        <v>8.4514375097199338E-3</v>
      </c>
      <c r="L207" s="1">
        <f t="shared" si="16"/>
        <v>3.504546234449873E-3</v>
      </c>
    </row>
    <row r="208" spans="1:12" x14ac:dyDescent="0.2">
      <c r="A208" s="2">
        <v>43496</v>
      </c>
      <c r="B208" s="1">
        <v>2920</v>
      </c>
      <c r="C208" s="1">
        <v>1070</v>
      </c>
      <c r="D208" s="1">
        <v>13920</v>
      </c>
      <c r="E208" s="1">
        <v>26540</v>
      </c>
      <c r="F208" s="1">
        <v>1447.01</v>
      </c>
      <c r="G208" s="1">
        <f t="shared" si="17"/>
        <v>1.713796477734598E-3</v>
      </c>
      <c r="H208" s="1">
        <f t="shared" si="18"/>
        <v>-9.3023926623135612E-3</v>
      </c>
      <c r="I208" s="1">
        <f t="shared" si="19"/>
        <v>-2.8694424279528201E-3</v>
      </c>
      <c r="J208" s="1">
        <f t="shared" si="20"/>
        <v>6.8053192697550835E-3</v>
      </c>
      <c r="K208" s="1">
        <f t="shared" si="20"/>
        <v>-1.8227895099621851E-3</v>
      </c>
      <c r="L208" s="1">
        <f t="shared" si="16"/>
        <v>-1.7652898793313249E-3</v>
      </c>
    </row>
    <row r="209" spans="1:12" x14ac:dyDescent="0.2">
      <c r="A209" s="2">
        <v>43497</v>
      </c>
      <c r="B209" s="1">
        <v>2935</v>
      </c>
      <c r="C209" s="1">
        <v>1080</v>
      </c>
      <c r="D209" s="1">
        <v>13920</v>
      </c>
      <c r="E209" s="1">
        <v>26520</v>
      </c>
      <c r="F209" s="1">
        <v>1462.03</v>
      </c>
      <c r="G209" s="1">
        <f t="shared" si="17"/>
        <v>5.1238369998694664E-3</v>
      </c>
      <c r="H209" s="1">
        <f t="shared" si="18"/>
        <v>9.3023926623134103E-3</v>
      </c>
      <c r="I209" s="1">
        <f t="shared" si="19"/>
        <v>0</v>
      </c>
      <c r="J209" s="1">
        <f t="shared" si="20"/>
        <v>-7.5386358639971092E-4</v>
      </c>
      <c r="K209" s="1">
        <f t="shared" si="20"/>
        <v>1.032652247739756E-2</v>
      </c>
      <c r="L209" s="1">
        <f t="shared" si="16"/>
        <v>9.0211697446264622E-4</v>
      </c>
    </row>
    <row r="210" spans="1:12" x14ac:dyDescent="0.2">
      <c r="A210" s="2">
        <v>43500</v>
      </c>
      <c r="B210" s="1">
        <v>2920</v>
      </c>
      <c r="C210" s="1">
        <v>1105</v>
      </c>
      <c r="D210" s="1">
        <v>13900</v>
      </c>
      <c r="E210" s="1">
        <v>26520</v>
      </c>
      <c r="F210" s="1">
        <v>1474.94</v>
      </c>
      <c r="G210" s="1">
        <f t="shared" si="17"/>
        <v>-5.1238369998693953E-3</v>
      </c>
      <c r="H210" s="1">
        <f t="shared" si="18"/>
        <v>2.2884293833587806E-2</v>
      </c>
      <c r="I210" s="1">
        <f t="shared" si="19"/>
        <v>-1.4378147696274715E-3</v>
      </c>
      <c r="J210" s="1">
        <f t="shared" si="20"/>
        <v>0</v>
      </c>
      <c r="K210" s="1">
        <f t="shared" si="20"/>
        <v>8.7914300454115524E-3</v>
      </c>
      <c r="L210" s="1">
        <f t="shared" si="16"/>
        <v>-4.465300855281527E-4</v>
      </c>
    </row>
    <row r="211" spans="1:12" x14ac:dyDescent="0.2">
      <c r="A211" s="2">
        <v>43501</v>
      </c>
      <c r="B211" s="1">
        <v>2950</v>
      </c>
      <c r="C211" s="1">
        <v>1115</v>
      </c>
      <c r="D211" s="1">
        <v>14080</v>
      </c>
      <c r="E211" s="1">
        <v>27000</v>
      </c>
      <c r="F211" s="1">
        <v>1493.39</v>
      </c>
      <c r="G211" s="1">
        <f t="shared" si="17"/>
        <v>1.0221554071538009E-2</v>
      </c>
      <c r="H211" s="1">
        <f t="shared" si="18"/>
        <v>9.0090699423659108E-3</v>
      </c>
      <c r="I211" s="1">
        <f t="shared" si="19"/>
        <v>1.2866510593250276E-2</v>
      </c>
      <c r="J211" s="1">
        <f t="shared" si="20"/>
        <v>1.7937700686667252E-2</v>
      </c>
      <c r="K211" s="1">
        <f t="shared" si="20"/>
        <v>1.2431392469097509E-2</v>
      </c>
      <c r="L211" s="1">
        <f t="shared" si="16"/>
        <v>1.2916261917876528E-2</v>
      </c>
    </row>
    <row r="212" spans="1:12" x14ac:dyDescent="0.2">
      <c r="A212" s="2">
        <v>43502</v>
      </c>
      <c r="B212" s="1">
        <v>2920</v>
      </c>
      <c r="C212" s="1">
        <v>1115</v>
      </c>
      <c r="D212" s="1">
        <v>14100</v>
      </c>
      <c r="E212" s="1">
        <v>27000</v>
      </c>
      <c r="F212" s="1">
        <v>1488.9</v>
      </c>
      <c r="G212" s="1">
        <f t="shared" si="17"/>
        <v>-1.0221554071538028E-2</v>
      </c>
      <c r="H212" s="1">
        <f t="shared" si="18"/>
        <v>0</v>
      </c>
      <c r="I212" s="1">
        <f t="shared" si="19"/>
        <v>1.4194466542262925E-3</v>
      </c>
      <c r="J212" s="1">
        <f t="shared" si="20"/>
        <v>0</v>
      </c>
      <c r="K212" s="1">
        <f t="shared" si="20"/>
        <v>-3.0111111880402812E-3</v>
      </c>
      <c r="L212" s="1">
        <f t="shared" si="16"/>
        <v>4.2429583515916436E-5</v>
      </c>
    </row>
    <row r="213" spans="1:12" x14ac:dyDescent="0.2">
      <c r="A213" s="2">
        <v>43503</v>
      </c>
      <c r="B213" s="1">
        <v>2865</v>
      </c>
      <c r="C213" s="1">
        <v>1090</v>
      </c>
      <c r="D213" s="1">
        <v>13960</v>
      </c>
      <c r="E213" s="1">
        <v>26980</v>
      </c>
      <c r="F213" s="1">
        <v>1472.11</v>
      </c>
      <c r="G213" s="1">
        <f t="shared" si="17"/>
        <v>-1.9015266113487514E-2</v>
      </c>
      <c r="H213" s="1">
        <f t="shared" si="18"/>
        <v>-2.2676708671029701E-2</v>
      </c>
      <c r="I213" s="1">
        <f t="shared" si="19"/>
        <v>-9.9787000498961949E-3</v>
      </c>
      <c r="J213" s="1">
        <f t="shared" si="20"/>
        <v>-7.4101522471921918E-4</v>
      </c>
      <c r="K213" s="1">
        <f t="shared" si="20"/>
        <v>-1.1340846503831225E-2</v>
      </c>
      <c r="L213" s="1">
        <f t="shared" si="16"/>
        <v>-1.0593488604794305E-2</v>
      </c>
    </row>
    <row r="214" spans="1:12" x14ac:dyDescent="0.2">
      <c r="A214" s="2">
        <v>43504</v>
      </c>
      <c r="B214" s="1">
        <v>2865</v>
      </c>
      <c r="C214" s="1">
        <v>1100</v>
      </c>
      <c r="D214" s="1">
        <v>13900</v>
      </c>
      <c r="E214" s="1">
        <v>26920</v>
      </c>
      <c r="F214" s="1">
        <v>1468.77</v>
      </c>
      <c r="G214" s="1">
        <f t="shared" si="17"/>
        <v>0</v>
      </c>
      <c r="H214" s="1">
        <f t="shared" si="18"/>
        <v>9.1324835632724723E-3</v>
      </c>
      <c r="I214" s="1">
        <f t="shared" si="19"/>
        <v>-4.3072571975803324E-3</v>
      </c>
      <c r="J214" s="1">
        <f t="shared" si="20"/>
        <v>-2.2263460030827352E-3</v>
      </c>
      <c r="K214" s="1">
        <f t="shared" si="20"/>
        <v>-2.2714299366387303E-3</v>
      </c>
      <c r="L214" s="1">
        <f t="shared" si="16"/>
        <v>-2.9964533203298989E-3</v>
      </c>
    </row>
    <row r="215" spans="1:12" x14ac:dyDescent="0.2">
      <c r="A215" s="2">
        <v>43507</v>
      </c>
      <c r="B215" s="1">
        <v>2840</v>
      </c>
      <c r="C215" s="1">
        <v>1120</v>
      </c>
      <c r="D215" s="1">
        <v>13940</v>
      </c>
      <c r="E215" s="1">
        <v>26900</v>
      </c>
      <c r="F215" s="1">
        <v>1468.42</v>
      </c>
      <c r="G215" s="1">
        <f t="shared" si="17"/>
        <v>-8.764297993588242E-3</v>
      </c>
      <c r="H215" s="1">
        <f t="shared" si="18"/>
        <v>1.8018505502678212E-2</v>
      </c>
      <c r="I215" s="1">
        <f t="shared" si="19"/>
        <v>2.8735651957317787E-3</v>
      </c>
      <c r="J215" s="1">
        <f t="shared" si="20"/>
        <v>-7.432181687336305E-4</v>
      </c>
      <c r="K215" s="1">
        <f t="shared" si="20"/>
        <v>-2.3832302415339107E-4</v>
      </c>
      <c r="L215" s="1">
        <f t="shared" si="16"/>
        <v>2.1053475557005568E-3</v>
      </c>
    </row>
    <row r="216" spans="1:12" x14ac:dyDescent="0.2">
      <c r="A216" s="2">
        <v>43508</v>
      </c>
      <c r="B216" s="1">
        <v>2925</v>
      </c>
      <c r="C216" s="1">
        <v>1125</v>
      </c>
      <c r="D216" s="1">
        <v>13940</v>
      </c>
      <c r="E216" s="1">
        <v>26780</v>
      </c>
      <c r="F216" s="1">
        <v>1473.73</v>
      </c>
      <c r="G216" s="1">
        <f t="shared" si="17"/>
        <v>2.9490428510705158E-2</v>
      </c>
      <c r="H216" s="1">
        <f t="shared" si="18"/>
        <v>4.4543503493803746E-3</v>
      </c>
      <c r="I216" s="1">
        <f t="shared" si="19"/>
        <v>0</v>
      </c>
      <c r="J216" s="1">
        <f t="shared" si="20"/>
        <v>-4.4709463447670109E-3</v>
      </c>
      <c r="K216" s="1">
        <f t="shared" si="20"/>
        <v>3.6096091398836929E-3</v>
      </c>
      <c r="L216" s="1">
        <f t="shared" si="16"/>
        <v>2.7246657340628338E-3</v>
      </c>
    </row>
    <row r="217" spans="1:12" x14ac:dyDescent="0.2">
      <c r="A217" s="2">
        <v>43509</v>
      </c>
      <c r="B217" s="1">
        <v>2955</v>
      </c>
      <c r="C217" s="1">
        <v>1130</v>
      </c>
      <c r="D217" s="1">
        <v>13960</v>
      </c>
      <c r="E217" s="1">
        <v>26740</v>
      </c>
      <c r="F217" s="1">
        <v>1472.57</v>
      </c>
      <c r="G217" s="1">
        <f t="shared" si="17"/>
        <v>1.0204170174241668E-2</v>
      </c>
      <c r="H217" s="1">
        <f t="shared" si="18"/>
        <v>4.4345970678657748E-3</v>
      </c>
      <c r="I217" s="1">
        <f t="shared" si="19"/>
        <v>1.433692001848616E-3</v>
      </c>
      <c r="J217" s="1">
        <f t="shared" si="20"/>
        <v>-1.4947685892293624E-3</v>
      </c>
      <c r="K217" s="1">
        <f t="shared" si="20"/>
        <v>-7.8742834058831619E-4</v>
      </c>
      <c r="L217" s="1">
        <f t="shared" si="16"/>
        <v>2.1679390132809812E-3</v>
      </c>
    </row>
    <row r="218" spans="1:12" x14ac:dyDescent="0.2">
      <c r="A218" s="2">
        <v>43510</v>
      </c>
      <c r="B218" s="1">
        <v>2965</v>
      </c>
      <c r="C218" s="1">
        <v>1120</v>
      </c>
      <c r="D218" s="1">
        <v>14000</v>
      </c>
      <c r="E218" s="1">
        <v>26500</v>
      </c>
      <c r="F218" s="1">
        <v>1476.79</v>
      </c>
      <c r="G218" s="1">
        <f t="shared" si="17"/>
        <v>3.3783815916271906E-3</v>
      </c>
      <c r="H218" s="1">
        <f t="shared" si="18"/>
        <v>-8.8889474172460393E-3</v>
      </c>
      <c r="I218" s="1">
        <f t="shared" si="19"/>
        <v>2.8612322810321949E-3</v>
      </c>
      <c r="J218" s="1">
        <f t="shared" si="20"/>
        <v>-9.0158386816205395E-3</v>
      </c>
      <c r="K218" s="1">
        <f t="shared" si="20"/>
        <v>2.8616397318682704E-3</v>
      </c>
      <c r="L218" s="1">
        <f t="shared" si="16"/>
        <v>1.137731130912509E-3</v>
      </c>
    </row>
    <row r="219" spans="1:12" x14ac:dyDescent="0.2">
      <c r="A219" s="2">
        <v>43511</v>
      </c>
      <c r="B219" s="1">
        <v>3055</v>
      </c>
      <c r="C219" s="1">
        <v>1130</v>
      </c>
      <c r="D219" s="1">
        <v>14120</v>
      </c>
      <c r="E219" s="1">
        <v>26740</v>
      </c>
      <c r="F219" s="1">
        <v>1488.84</v>
      </c>
      <c r="G219" s="1">
        <f t="shared" si="17"/>
        <v>2.9902560173869785E-2</v>
      </c>
      <c r="H219" s="1">
        <f t="shared" si="18"/>
        <v>8.8889474172459942E-3</v>
      </c>
      <c r="I219" s="1">
        <f t="shared" si="19"/>
        <v>8.5349024498375062E-3</v>
      </c>
      <c r="J219" s="1">
        <f t="shared" si="20"/>
        <v>9.0158386816205482E-3</v>
      </c>
      <c r="K219" s="1">
        <f t="shared" si="20"/>
        <v>8.1264799147351598E-3</v>
      </c>
      <c r="L219" s="1">
        <f t="shared" si="16"/>
        <v>1.0737464093789464E-2</v>
      </c>
    </row>
    <row r="220" spans="1:12" x14ac:dyDescent="0.2">
      <c r="A220" s="2">
        <v>43514</v>
      </c>
      <c r="B220" s="1">
        <v>3065</v>
      </c>
      <c r="C220" s="1">
        <v>1125</v>
      </c>
      <c r="D220" s="1">
        <v>14100</v>
      </c>
      <c r="E220" s="1">
        <v>26740</v>
      </c>
      <c r="F220" s="1">
        <v>1482.69</v>
      </c>
      <c r="G220" s="1">
        <f t="shared" si="17"/>
        <v>3.267976764616013E-3</v>
      </c>
      <c r="H220" s="1">
        <f t="shared" si="18"/>
        <v>-4.4345970678657531E-3</v>
      </c>
      <c r="I220" s="1">
        <f t="shared" si="19"/>
        <v>-1.4174346809733935E-3</v>
      </c>
      <c r="J220" s="1">
        <f t="shared" si="20"/>
        <v>0</v>
      </c>
      <c r="K220" s="1">
        <f t="shared" si="20"/>
        <v>-4.1392876942315665E-3</v>
      </c>
      <c r="L220" s="1">
        <f t="shared" si="16"/>
        <v>-9.5800818766173142E-4</v>
      </c>
    </row>
    <row r="221" spans="1:12" x14ac:dyDescent="0.2">
      <c r="A221" s="2">
        <v>43515</v>
      </c>
      <c r="B221" s="1">
        <v>3050</v>
      </c>
      <c r="C221" s="1">
        <v>1130</v>
      </c>
      <c r="D221" s="1">
        <v>14060</v>
      </c>
      <c r="E221" s="1">
        <v>26740</v>
      </c>
      <c r="F221" s="1">
        <v>1477.76</v>
      </c>
      <c r="G221" s="1">
        <f t="shared" si="17"/>
        <v>-4.9059787688545183E-3</v>
      </c>
      <c r="H221" s="1">
        <f t="shared" si="18"/>
        <v>4.4345970678657748E-3</v>
      </c>
      <c r="I221" s="1">
        <f t="shared" si="19"/>
        <v>-2.8409110016037525E-3</v>
      </c>
      <c r="J221" s="1">
        <f t="shared" si="20"/>
        <v>0</v>
      </c>
      <c r="K221" s="1">
        <f t="shared" si="20"/>
        <v>-3.3305778224729829E-3</v>
      </c>
      <c r="L221" s="1">
        <f t="shared" si="16"/>
        <v>-2.3995512746949775E-3</v>
      </c>
    </row>
    <row r="222" spans="1:12" x14ac:dyDescent="0.2">
      <c r="A222" s="2">
        <v>43516</v>
      </c>
      <c r="B222" s="1">
        <v>3085</v>
      </c>
      <c r="C222" s="1">
        <v>1135</v>
      </c>
      <c r="D222" s="1">
        <v>14100</v>
      </c>
      <c r="E222" s="1">
        <v>26680</v>
      </c>
      <c r="F222" s="1">
        <v>1478.64</v>
      </c>
      <c r="G222" s="1">
        <f t="shared" si="17"/>
        <v>1.1410066738030959E-2</v>
      </c>
      <c r="H222" s="1">
        <f t="shared" si="18"/>
        <v>4.4150182091166933E-3</v>
      </c>
      <c r="I222" s="1">
        <f t="shared" si="19"/>
        <v>2.8409110016036497E-3</v>
      </c>
      <c r="J222" s="1">
        <f t="shared" si="20"/>
        <v>-2.2463506263741928E-3</v>
      </c>
      <c r="K222" s="1">
        <f t="shared" si="20"/>
        <v>5.9531864834919189E-4</v>
      </c>
      <c r="L222" s="1">
        <f t="shared" si="16"/>
        <v>3.2678057728242485E-3</v>
      </c>
    </row>
    <row r="223" spans="1:12" x14ac:dyDescent="0.2">
      <c r="A223" s="2">
        <v>43517</v>
      </c>
      <c r="B223" s="1">
        <v>3060</v>
      </c>
      <c r="C223" s="1">
        <v>1145</v>
      </c>
      <c r="D223" s="1">
        <v>14060</v>
      </c>
      <c r="E223" s="1">
        <v>26680</v>
      </c>
      <c r="F223" s="1">
        <v>1478.49</v>
      </c>
      <c r="G223" s="1">
        <f t="shared" si="17"/>
        <v>-8.1367413930617128E-3</v>
      </c>
      <c r="H223" s="1">
        <f t="shared" si="18"/>
        <v>8.7719860728370409E-3</v>
      </c>
      <c r="I223" s="1">
        <f t="shared" si="19"/>
        <v>-2.8409110016037525E-3</v>
      </c>
      <c r="J223" s="1">
        <f t="shared" si="20"/>
        <v>0</v>
      </c>
      <c r="K223" s="1">
        <f t="shared" si="20"/>
        <v>-1.0144971653509127E-4</v>
      </c>
      <c r="L223" s="1">
        <f t="shared" si="16"/>
        <v>-2.5057580868671336E-3</v>
      </c>
    </row>
    <row r="224" spans="1:12" x14ac:dyDescent="0.2">
      <c r="A224" s="2">
        <v>43518</v>
      </c>
      <c r="B224" s="1">
        <v>3080</v>
      </c>
      <c r="C224" s="1">
        <v>1155</v>
      </c>
      <c r="D224" s="1">
        <v>14020</v>
      </c>
      <c r="E224" s="1">
        <v>26500</v>
      </c>
      <c r="F224" s="1">
        <v>1491.74</v>
      </c>
      <c r="G224" s="1">
        <f t="shared" si="17"/>
        <v>6.5146810211936723E-3</v>
      </c>
      <c r="H224" s="1">
        <f t="shared" si="18"/>
        <v>8.695706967553913E-3</v>
      </c>
      <c r="I224" s="1">
        <f t="shared" si="19"/>
        <v>-2.849004776074826E-3</v>
      </c>
      <c r="J224" s="1">
        <f t="shared" si="20"/>
        <v>-6.7694880552464816E-3</v>
      </c>
      <c r="K224" s="1">
        <f t="shared" si="20"/>
        <v>8.9219271857173404E-3</v>
      </c>
      <c r="L224" s="1">
        <f t="shared" si="16"/>
        <v>-1.7274489370837046E-3</v>
      </c>
    </row>
    <row r="225" spans="1:12" x14ac:dyDescent="0.2">
      <c r="A225" s="2">
        <v>43521</v>
      </c>
      <c r="B225" s="1">
        <v>3145</v>
      </c>
      <c r="C225" s="1">
        <v>1170</v>
      </c>
      <c r="D225" s="1">
        <v>14020</v>
      </c>
      <c r="E225" s="1">
        <v>26340</v>
      </c>
      <c r="F225" s="1">
        <v>1509.88</v>
      </c>
      <c r="G225" s="1">
        <f t="shared" si="17"/>
        <v>2.0884293166920712E-2</v>
      </c>
      <c r="H225" s="1">
        <f t="shared" si="18"/>
        <v>1.2903404835907782E-2</v>
      </c>
      <c r="I225" s="1">
        <f t="shared" si="19"/>
        <v>0</v>
      </c>
      <c r="J225" s="1">
        <f t="shared" si="20"/>
        <v>-6.056036677041585E-3</v>
      </c>
      <c r="K225" s="1">
        <f t="shared" si="20"/>
        <v>1.2086953608763955E-2</v>
      </c>
      <c r="L225" s="1">
        <f t="shared" si="16"/>
        <v>2.1279958907833019E-3</v>
      </c>
    </row>
    <row r="226" spans="1:12" x14ac:dyDescent="0.2">
      <c r="A226" s="2">
        <v>43522</v>
      </c>
      <c r="B226" s="1">
        <v>3195</v>
      </c>
      <c r="C226" s="1">
        <v>1185</v>
      </c>
      <c r="D226" s="1">
        <v>14040</v>
      </c>
      <c r="E226" s="1">
        <v>26320</v>
      </c>
      <c r="F226" s="1">
        <v>1519.95</v>
      </c>
      <c r="G226" s="1">
        <f t="shared" si="17"/>
        <v>1.5773197677094314E-2</v>
      </c>
      <c r="H226" s="1">
        <f t="shared" si="18"/>
        <v>1.2739025777429712E-2</v>
      </c>
      <c r="I226" s="1">
        <f t="shared" si="19"/>
        <v>1.4255169912209468E-3</v>
      </c>
      <c r="J226" s="1">
        <f t="shared" si="20"/>
        <v>-7.5958985801856686E-4</v>
      </c>
      <c r="K226" s="1">
        <f t="shared" si="20"/>
        <v>6.6472621100652808E-3</v>
      </c>
      <c r="L226" s="1">
        <f t="shared" si="16"/>
        <v>3.20744981419477E-3</v>
      </c>
    </row>
    <row r="227" spans="1:12" x14ac:dyDescent="0.2">
      <c r="A227" s="2">
        <v>43523</v>
      </c>
      <c r="B227" s="1">
        <v>3230</v>
      </c>
      <c r="C227" s="1">
        <v>1170</v>
      </c>
      <c r="D227" s="1">
        <v>14080</v>
      </c>
      <c r="E227" s="1">
        <v>26100</v>
      </c>
      <c r="F227" s="1">
        <v>1516.64</v>
      </c>
      <c r="G227" s="1">
        <f t="shared" si="17"/>
        <v>1.0895049405066982E-2</v>
      </c>
      <c r="H227" s="1">
        <f t="shared" si="18"/>
        <v>-1.2739025777429714E-2</v>
      </c>
      <c r="I227" s="1">
        <f t="shared" si="19"/>
        <v>2.8449521322313448E-3</v>
      </c>
      <c r="J227" s="1">
        <f t="shared" si="20"/>
        <v>-8.3937921284687345E-3</v>
      </c>
      <c r="K227" s="1">
        <f t="shared" si="20"/>
        <v>-2.1800778577047829E-3</v>
      </c>
      <c r="L227" s="1">
        <f t="shared" si="16"/>
        <v>1.7468885379618474E-3</v>
      </c>
    </row>
    <row r="228" spans="1:12" x14ac:dyDescent="0.2">
      <c r="A228" s="2">
        <v>43524</v>
      </c>
      <c r="B228" s="1">
        <v>3120</v>
      </c>
      <c r="C228" s="1">
        <v>1175</v>
      </c>
      <c r="D228" s="1">
        <v>13980</v>
      </c>
      <c r="E228" s="1">
        <v>26100</v>
      </c>
      <c r="F228" s="1">
        <v>1508.27</v>
      </c>
      <c r="G228" s="1">
        <f t="shared" si="17"/>
        <v>-3.4649135413174131E-2</v>
      </c>
      <c r="H228" s="1">
        <f t="shared" si="18"/>
        <v>4.264398786457518E-3</v>
      </c>
      <c r="I228" s="1">
        <f t="shared" si="19"/>
        <v>-7.1276139242321237E-3</v>
      </c>
      <c r="J228" s="1">
        <f t="shared" si="20"/>
        <v>0</v>
      </c>
      <c r="K228" s="1">
        <f t="shared" si="20"/>
        <v>-5.5340630706516934E-3</v>
      </c>
      <c r="L228" s="1">
        <f t="shared" si="16"/>
        <v>-8.5974040451686305E-3</v>
      </c>
    </row>
    <row r="229" spans="1:12" x14ac:dyDescent="0.2">
      <c r="A229" s="2">
        <v>43525</v>
      </c>
      <c r="B229" s="1">
        <v>3165</v>
      </c>
      <c r="C229" s="1">
        <v>1180</v>
      </c>
      <c r="D229" s="1">
        <v>14040</v>
      </c>
      <c r="E229" s="1">
        <v>26560</v>
      </c>
      <c r="F229" s="1">
        <v>1515.35</v>
      </c>
      <c r="G229" s="1">
        <f t="shared" si="17"/>
        <v>1.4320053774748471E-2</v>
      </c>
      <c r="H229" s="1">
        <f t="shared" si="18"/>
        <v>4.246290881451004E-3</v>
      </c>
      <c r="I229" s="1">
        <f t="shared" si="19"/>
        <v>4.2826617920009493E-3</v>
      </c>
      <c r="J229" s="1">
        <f t="shared" si="20"/>
        <v>1.7471010279585437E-2</v>
      </c>
      <c r="K229" s="1">
        <f t="shared" si="20"/>
        <v>4.6831367299721765E-3</v>
      </c>
      <c r="L229" s="1">
        <f t="shared" si="16"/>
        <v>6.6034172935066525E-3</v>
      </c>
    </row>
    <row r="230" spans="1:12" x14ac:dyDescent="0.2">
      <c r="A230" s="2">
        <v>43528</v>
      </c>
      <c r="B230" s="1">
        <v>3210</v>
      </c>
      <c r="C230" s="1">
        <v>1175</v>
      </c>
      <c r="D230" s="1">
        <v>13980</v>
      </c>
      <c r="E230" s="1">
        <v>26280</v>
      </c>
      <c r="F230" s="1">
        <v>1517</v>
      </c>
      <c r="G230" s="1">
        <f t="shared" si="17"/>
        <v>1.4117881545785022E-2</v>
      </c>
      <c r="H230" s="1">
        <f t="shared" si="18"/>
        <v>-4.2462908814510968E-3</v>
      </c>
      <c r="I230" s="1">
        <f t="shared" si="19"/>
        <v>-4.2826617920008478E-3</v>
      </c>
      <c r="J230" s="1">
        <f t="shared" si="20"/>
        <v>-1.059813099182336E-2</v>
      </c>
      <c r="K230" s="1">
        <f t="shared" si="20"/>
        <v>1.0882649844800925E-3</v>
      </c>
      <c r="L230" s="1">
        <f t="shared" si="16"/>
        <v>-3.0723358326770248E-3</v>
      </c>
    </row>
    <row r="231" spans="1:12" x14ac:dyDescent="0.2">
      <c r="A231" s="2">
        <v>43529</v>
      </c>
      <c r="B231" s="1">
        <v>3215</v>
      </c>
      <c r="C231" s="1">
        <v>1170</v>
      </c>
      <c r="D231" s="1">
        <v>14000</v>
      </c>
      <c r="E231" s="1">
        <v>26020</v>
      </c>
      <c r="F231" s="1">
        <v>1518.21</v>
      </c>
      <c r="G231" s="1">
        <f t="shared" si="17"/>
        <v>1.556420547658158E-3</v>
      </c>
      <c r="H231" s="1">
        <f t="shared" si="18"/>
        <v>-4.2643987864575397E-3</v>
      </c>
      <c r="I231" s="1">
        <f t="shared" si="19"/>
        <v>1.4295928095943715E-3</v>
      </c>
      <c r="J231" s="1">
        <f t="shared" si="20"/>
        <v>-9.9427205320505741E-3</v>
      </c>
      <c r="K231" s="1">
        <f t="shared" si="20"/>
        <v>7.9730895990721051E-4</v>
      </c>
      <c r="L231" s="1">
        <f t="shared" si="16"/>
        <v>2.0344669433660246E-5</v>
      </c>
    </row>
    <row r="232" spans="1:12" x14ac:dyDescent="0.2">
      <c r="A232" s="2">
        <v>43530</v>
      </c>
      <c r="B232" s="1">
        <v>3195</v>
      </c>
      <c r="C232" s="1">
        <v>1210</v>
      </c>
      <c r="D232" s="1">
        <v>14140</v>
      </c>
      <c r="E232" s="1">
        <v>26540</v>
      </c>
      <c r="F232" s="1">
        <v>1532.06</v>
      </c>
      <c r="G232" s="1">
        <f t="shared" si="17"/>
        <v>-6.240269860084623E-3</v>
      </c>
      <c r="H232" s="1">
        <f t="shared" si="18"/>
        <v>3.3616610798985064E-2</v>
      </c>
      <c r="I232" s="1">
        <f t="shared" si="19"/>
        <v>9.950330853168092E-3</v>
      </c>
      <c r="J232" s="1">
        <f t="shared" si="20"/>
        <v>1.9787555819702162E-2</v>
      </c>
      <c r="K232" s="1">
        <f t="shared" si="20"/>
        <v>9.0812257160500232E-3</v>
      </c>
      <c r="L232" s="1">
        <f t="shared" si="16"/>
        <v>1.0498307275787076E-2</v>
      </c>
    </row>
    <row r="233" spans="1:12" x14ac:dyDescent="0.2">
      <c r="A233" s="2">
        <v>43531</v>
      </c>
      <c r="B233" s="1">
        <v>3175</v>
      </c>
      <c r="C233" s="1">
        <v>1185</v>
      </c>
      <c r="D233" s="1">
        <v>14140</v>
      </c>
      <c r="E233" s="1">
        <v>26000</v>
      </c>
      <c r="F233" s="1">
        <v>1517.84</v>
      </c>
      <c r="G233" s="1">
        <f t="shared" si="17"/>
        <v>-6.2794554848431359E-3</v>
      </c>
      <c r="H233" s="1">
        <f t="shared" si="18"/>
        <v>-2.0877585021555255E-2</v>
      </c>
      <c r="I233" s="1">
        <f t="shared" si="19"/>
        <v>0</v>
      </c>
      <c r="J233" s="1">
        <f t="shared" si="20"/>
        <v>-2.0556490882579354E-2</v>
      </c>
      <c r="K233" s="1">
        <f t="shared" si="20"/>
        <v>-9.324963468611459E-3</v>
      </c>
      <c r="L233" s="1">
        <f t="shared" si="16"/>
        <v>-3.7274738878200118E-3</v>
      </c>
    </row>
    <row r="234" spans="1:12" x14ac:dyDescent="0.2">
      <c r="A234" s="2">
        <v>43532</v>
      </c>
      <c r="B234" s="1">
        <v>3135</v>
      </c>
      <c r="C234" s="1">
        <v>1190</v>
      </c>
      <c r="D234" s="1">
        <v>14200</v>
      </c>
      <c r="E234" s="1">
        <v>25860</v>
      </c>
      <c r="F234" s="1">
        <v>1503.01</v>
      </c>
      <c r="G234" s="1">
        <f t="shared" si="17"/>
        <v>-1.2678458259770951E-2</v>
      </c>
      <c r="H234" s="1">
        <f t="shared" si="18"/>
        <v>4.2105325363434578E-3</v>
      </c>
      <c r="I234" s="1">
        <f t="shared" si="19"/>
        <v>4.2343041387883848E-3</v>
      </c>
      <c r="J234" s="1">
        <f t="shared" si="20"/>
        <v>-5.3991646777706726E-3</v>
      </c>
      <c r="K234" s="1">
        <f t="shared" si="20"/>
        <v>-9.8185074650903384E-3</v>
      </c>
      <c r="L234" s="1">
        <f t="shared" si="16"/>
        <v>1.5784924371542992E-3</v>
      </c>
    </row>
    <row r="235" spans="1:12" x14ac:dyDescent="0.2">
      <c r="A235" s="2">
        <v>43535</v>
      </c>
      <c r="B235" s="1">
        <v>3200</v>
      </c>
      <c r="C235" s="1">
        <v>1205</v>
      </c>
      <c r="D235" s="1">
        <v>14280</v>
      </c>
      <c r="E235" s="1">
        <v>25960</v>
      </c>
      <c r="F235" s="1">
        <v>1525.79</v>
      </c>
      <c r="G235" s="1">
        <f t="shared" si="17"/>
        <v>2.0521635720796769E-2</v>
      </c>
      <c r="H235" s="1">
        <f t="shared" si="18"/>
        <v>1.2526259819180256E-2</v>
      </c>
      <c r="I235" s="1">
        <f t="shared" si="19"/>
        <v>5.6179923042232738E-3</v>
      </c>
      <c r="J235" s="1">
        <f t="shared" si="20"/>
        <v>3.8595184921779032E-3</v>
      </c>
      <c r="K235" s="1">
        <f t="shared" si="20"/>
        <v>1.5042544604946717E-2</v>
      </c>
      <c r="L235" s="1">
        <f t="shared" si="16"/>
        <v>7.2779226404239353E-3</v>
      </c>
    </row>
    <row r="236" spans="1:12" x14ac:dyDescent="0.2">
      <c r="A236" s="2">
        <v>43536</v>
      </c>
      <c r="B236" s="1">
        <v>3230</v>
      </c>
      <c r="C236" s="1">
        <v>1210</v>
      </c>
      <c r="D236" s="1">
        <v>14340</v>
      </c>
      <c r="E236" s="1">
        <v>26120</v>
      </c>
      <c r="F236" s="1">
        <v>1533.35</v>
      </c>
      <c r="G236" s="1">
        <f t="shared" si="17"/>
        <v>9.3313274288842219E-3</v>
      </c>
      <c r="H236" s="1">
        <f t="shared" si="18"/>
        <v>4.1407926660313871E-3</v>
      </c>
      <c r="I236" s="1">
        <f t="shared" si="19"/>
        <v>4.1928782600359578E-3</v>
      </c>
      <c r="J236" s="1">
        <f t="shared" si="20"/>
        <v>6.1444125723409898E-3</v>
      </c>
      <c r="K236" s="1">
        <f t="shared" si="20"/>
        <v>4.9425756194863184E-3</v>
      </c>
      <c r="L236" s="1">
        <f t="shared" si="16"/>
        <v>4.8992723284510585E-3</v>
      </c>
    </row>
    <row r="237" spans="1:12" x14ac:dyDescent="0.2">
      <c r="A237" s="2">
        <v>43537</v>
      </c>
      <c r="B237" s="1">
        <v>3330</v>
      </c>
      <c r="C237" s="1">
        <v>1195</v>
      </c>
      <c r="D237" s="1">
        <v>14880</v>
      </c>
      <c r="E237" s="1">
        <v>26440</v>
      </c>
      <c r="F237" s="1">
        <v>1560.4</v>
      </c>
      <c r="G237" s="1">
        <f t="shared" si="17"/>
        <v>3.0490166757787204E-2</v>
      </c>
      <c r="H237" s="1">
        <f t="shared" si="18"/>
        <v>-1.2474174225175688E-2</v>
      </c>
      <c r="I237" s="1">
        <f t="shared" si="19"/>
        <v>3.6965194233471547E-2</v>
      </c>
      <c r="J237" s="1">
        <f t="shared" si="20"/>
        <v>1.2176710575255285E-2</v>
      </c>
      <c r="K237" s="1">
        <f t="shared" si="20"/>
        <v>1.7487314317280744E-2</v>
      </c>
      <c r="L237" s="1">
        <f t="shared" si="16"/>
        <v>3.1366874697149126E-2</v>
      </c>
    </row>
    <row r="238" spans="1:12" x14ac:dyDescent="0.2">
      <c r="A238" s="2">
        <v>43538</v>
      </c>
      <c r="B238" s="1">
        <v>3320</v>
      </c>
      <c r="C238" s="1">
        <v>1205</v>
      </c>
      <c r="D238" s="1">
        <v>15000</v>
      </c>
      <c r="E238" s="1">
        <v>26800</v>
      </c>
      <c r="F238" s="1">
        <v>1575.11</v>
      </c>
      <c r="G238" s="1">
        <f t="shared" si="17"/>
        <v>-3.0075210639553284E-3</v>
      </c>
      <c r="H238" s="1">
        <f t="shared" si="18"/>
        <v>8.3333815591442404E-3</v>
      </c>
      <c r="I238" s="1">
        <f t="shared" si="19"/>
        <v>8.0321716972642527E-3</v>
      </c>
      <c r="J238" s="1">
        <f t="shared" si="20"/>
        <v>1.3523872533325369E-2</v>
      </c>
      <c r="K238" s="1">
        <f t="shared" si="20"/>
        <v>9.3829124582852242E-3</v>
      </c>
      <c r="L238" s="1">
        <f t="shared" si="16"/>
        <v>7.4924329978424062E-3</v>
      </c>
    </row>
    <row r="239" spans="1:12" x14ac:dyDescent="0.2">
      <c r="A239" s="2">
        <v>43539</v>
      </c>
      <c r="B239" s="1">
        <v>3400</v>
      </c>
      <c r="C239" s="1">
        <v>1145</v>
      </c>
      <c r="D239" s="1">
        <v>15480</v>
      </c>
      <c r="E239" s="1">
        <v>27180</v>
      </c>
      <c r="F239" s="1">
        <v>1579.72</v>
      </c>
      <c r="G239" s="1">
        <f t="shared" si="17"/>
        <v>2.3810648693718607E-2</v>
      </c>
      <c r="H239" s="1">
        <f t="shared" si="18"/>
        <v>-5.1074929936415395E-2</v>
      </c>
      <c r="I239" s="1">
        <f t="shared" si="19"/>
        <v>3.1498667059371016E-2</v>
      </c>
      <c r="J239" s="1">
        <f t="shared" si="20"/>
        <v>1.4079521206186557E-2</v>
      </c>
      <c r="K239" s="1">
        <f t="shared" si="20"/>
        <v>2.9225050358852867E-3</v>
      </c>
      <c r="L239" s="1">
        <f t="shared" si="16"/>
        <v>2.4859270787698007E-2</v>
      </c>
    </row>
    <row r="240" spans="1:12" x14ac:dyDescent="0.2">
      <c r="A240" s="2">
        <v>43542</v>
      </c>
      <c r="B240" s="1">
        <v>3445</v>
      </c>
      <c r="C240" s="1">
        <v>1220</v>
      </c>
      <c r="D240" s="1">
        <v>16480</v>
      </c>
      <c r="E240" s="1">
        <v>26900</v>
      </c>
      <c r="F240" s="1">
        <v>1606.37</v>
      </c>
      <c r="G240" s="1">
        <f t="shared" si="17"/>
        <v>1.3148472843506141E-2</v>
      </c>
      <c r="H240" s="1">
        <f t="shared" si="18"/>
        <v>6.3446221738962263E-2</v>
      </c>
      <c r="I240" s="1">
        <f t="shared" si="19"/>
        <v>6.2598656319744553E-2</v>
      </c>
      <c r="J240" s="1">
        <f t="shared" si="20"/>
        <v>-1.0355122115204247E-2</v>
      </c>
      <c r="K240" s="1">
        <f t="shared" si="20"/>
        <v>1.6729358897547807E-2</v>
      </c>
      <c r="L240" s="1">
        <f t="shared" si="16"/>
        <v>5.0400638399586722E-2</v>
      </c>
    </row>
    <row r="241" spans="1:12" x14ac:dyDescent="0.2">
      <c r="A241" s="2">
        <v>43543</v>
      </c>
      <c r="B241" s="1">
        <v>3470</v>
      </c>
      <c r="C241" s="1">
        <v>1210</v>
      </c>
      <c r="D241" s="1">
        <v>16700</v>
      </c>
      <c r="E241" s="1">
        <v>26900</v>
      </c>
      <c r="F241" s="1">
        <v>1613.71</v>
      </c>
      <c r="G241" s="1">
        <f t="shared" si="17"/>
        <v>7.2306894931459809E-3</v>
      </c>
      <c r="H241" s="1">
        <f t="shared" si="18"/>
        <v>-8.23049913651548E-3</v>
      </c>
      <c r="I241" s="1">
        <f t="shared" si="19"/>
        <v>1.3261194941383832E-2</v>
      </c>
      <c r="J241" s="1">
        <f t="shared" si="20"/>
        <v>0</v>
      </c>
      <c r="K241" s="1">
        <f t="shared" si="20"/>
        <v>4.5589008425983126E-3</v>
      </c>
      <c r="L241" s="1">
        <f t="shared" si="16"/>
        <v>1.0257440198526698E-2</v>
      </c>
    </row>
    <row r="242" spans="1:12" x14ac:dyDescent="0.2">
      <c r="A242" s="2">
        <v>43544</v>
      </c>
      <c r="B242" s="1">
        <v>3550</v>
      </c>
      <c r="C242" s="1">
        <v>1235</v>
      </c>
      <c r="D242" s="1">
        <v>16400</v>
      </c>
      <c r="E242" s="1">
        <v>26700</v>
      </c>
      <c r="F242" s="1">
        <v>1628.22</v>
      </c>
      <c r="G242" s="1">
        <f t="shared" si="17"/>
        <v>2.2793009528556566E-2</v>
      </c>
      <c r="H242" s="1">
        <f t="shared" si="18"/>
        <v>2.0450610471290841E-2</v>
      </c>
      <c r="I242" s="1">
        <f t="shared" si="19"/>
        <v>-1.8127384592556715E-2</v>
      </c>
      <c r="J242" s="1">
        <f t="shared" si="20"/>
        <v>-7.4627212015896003E-3</v>
      </c>
      <c r="K242" s="1">
        <f t="shared" si="20"/>
        <v>8.9515177008728675E-3</v>
      </c>
      <c r="L242" s="1">
        <f t="shared" si="16"/>
        <v>-1.1039979088156298E-2</v>
      </c>
    </row>
    <row r="243" spans="1:12" x14ac:dyDescent="0.2">
      <c r="A243" s="2">
        <v>43545</v>
      </c>
      <c r="B243" s="1">
        <v>3565</v>
      </c>
      <c r="C243" s="1">
        <v>1220</v>
      </c>
      <c r="D243" s="1">
        <v>16100</v>
      </c>
      <c r="E243" s="1">
        <v>26400</v>
      </c>
      <c r="F243" s="1">
        <v>1631.3</v>
      </c>
      <c r="G243" s="1">
        <f t="shared" si="17"/>
        <v>4.2164503789348254E-3</v>
      </c>
      <c r="H243" s="1">
        <f t="shared" si="18"/>
        <v>-1.2220111334775333E-2</v>
      </c>
      <c r="I243" s="1">
        <f t="shared" si="19"/>
        <v>-1.8462062839735442E-2</v>
      </c>
      <c r="J243" s="1">
        <f t="shared" si="20"/>
        <v>-1.1299555253933394E-2</v>
      </c>
      <c r="K243" s="1">
        <f t="shared" si="20"/>
        <v>1.8898493745661247E-3</v>
      </c>
      <c r="L243" s="1">
        <f t="shared" si="16"/>
        <v>-1.5165863184040207E-2</v>
      </c>
    </row>
    <row r="244" spans="1:12" x14ac:dyDescent="0.2">
      <c r="A244" s="2">
        <v>43546</v>
      </c>
      <c r="B244" s="1">
        <v>3430</v>
      </c>
      <c r="C244" s="1">
        <v>1215</v>
      </c>
      <c r="D244" s="1">
        <v>16080</v>
      </c>
      <c r="E244" s="1">
        <v>26500</v>
      </c>
      <c r="F244" s="1">
        <v>1597.19</v>
      </c>
      <c r="G244" s="1">
        <f t="shared" si="17"/>
        <v>-3.8603792688410681E-2</v>
      </c>
      <c r="H244" s="1">
        <f t="shared" si="18"/>
        <v>-4.1067819526533593E-3</v>
      </c>
      <c r="I244" s="1">
        <f t="shared" si="19"/>
        <v>-1.2430082395970253E-3</v>
      </c>
      <c r="J244" s="1">
        <f t="shared" si="20"/>
        <v>3.7807228399061523E-3</v>
      </c>
      <c r="K244" s="1">
        <f t="shared" si="20"/>
        <v>-2.1131407729464646E-2</v>
      </c>
      <c r="L244" s="1">
        <f t="shared" si="16"/>
        <v>-4.6199022621808902E-3</v>
      </c>
    </row>
    <row r="245" spans="1:12" x14ac:dyDescent="0.2">
      <c r="A245" s="2">
        <v>43550</v>
      </c>
      <c r="B245" s="1">
        <v>3470</v>
      </c>
      <c r="C245" s="1">
        <v>1220</v>
      </c>
      <c r="D245" s="1">
        <v>16740</v>
      </c>
      <c r="E245" s="1">
        <v>26480</v>
      </c>
      <c r="F245" s="1">
        <v>1607.03</v>
      </c>
      <c r="G245" s="1">
        <f t="shared" si="17"/>
        <v>1.1594332780919227E-2</v>
      </c>
      <c r="H245" s="1">
        <f t="shared" si="18"/>
        <v>4.1067819526535024E-3</v>
      </c>
      <c r="I245" s="1">
        <f t="shared" si="19"/>
        <v>4.0224801310509012E-2</v>
      </c>
      <c r="J245" s="1">
        <f t="shared" si="20"/>
        <v>-7.5500192336904132E-4</v>
      </c>
      <c r="K245" s="1">
        <f t="shared" si="20"/>
        <v>6.1419196765427194E-3</v>
      </c>
      <c r="L245" s="1">
        <f t="shared" si="16"/>
        <v>3.1457873166269454E-2</v>
      </c>
    </row>
    <row r="246" spans="1:12" x14ac:dyDescent="0.2">
      <c r="A246" s="2">
        <v>43551</v>
      </c>
      <c r="B246" s="1">
        <v>3370</v>
      </c>
      <c r="C246" s="1">
        <v>1225</v>
      </c>
      <c r="D246" s="1">
        <v>16300</v>
      </c>
      <c r="E246" s="1">
        <v>25700</v>
      </c>
      <c r="F246" s="1">
        <v>1572.68</v>
      </c>
      <c r="G246" s="1">
        <f t="shared" si="17"/>
        <v>-2.9241849594497417E-2</v>
      </c>
      <c r="H246" s="1">
        <f t="shared" si="18"/>
        <v>4.0899852515250664E-3</v>
      </c>
      <c r="I246" s="1">
        <f t="shared" si="19"/>
        <v>-2.6635957248612563E-2</v>
      </c>
      <c r="J246" s="1">
        <f t="shared" si="20"/>
        <v>-2.9898739167633293E-2</v>
      </c>
      <c r="K246" s="1">
        <f t="shared" si="20"/>
        <v>-2.1606584457048168E-2</v>
      </c>
      <c r="L246" s="1">
        <f t="shared" si="16"/>
        <v>-2.568652755009624E-2</v>
      </c>
    </row>
    <row r="247" spans="1:12" x14ac:dyDescent="0.2">
      <c r="A247" s="2">
        <v>43552</v>
      </c>
      <c r="B247" s="1">
        <v>3370</v>
      </c>
      <c r="C247" s="1">
        <v>1225</v>
      </c>
      <c r="D247" s="1">
        <v>15900</v>
      </c>
      <c r="E247" s="1">
        <v>25600</v>
      </c>
      <c r="F247" s="1">
        <v>1569.91</v>
      </c>
      <c r="G247" s="1">
        <f t="shared" si="17"/>
        <v>0</v>
      </c>
      <c r="H247" s="1">
        <f t="shared" si="18"/>
        <v>0</v>
      </c>
      <c r="I247" s="1">
        <f t="shared" si="19"/>
        <v>-2.4845998586530776E-2</v>
      </c>
      <c r="J247" s="1">
        <f t="shared" si="20"/>
        <v>-3.898640415657309E-3</v>
      </c>
      <c r="K247" s="1">
        <f t="shared" si="20"/>
        <v>-1.7628775738287442E-3</v>
      </c>
      <c r="L247" s="1">
        <f t="shared" si="16"/>
        <v>-1.9024362981463813E-2</v>
      </c>
    </row>
    <row r="248" spans="1:12" x14ac:dyDescent="0.2">
      <c r="A248" s="2">
        <v>43553</v>
      </c>
      <c r="B248" s="1">
        <v>3415</v>
      </c>
      <c r="C248" s="1">
        <v>1235</v>
      </c>
      <c r="D248" s="1">
        <v>15960</v>
      </c>
      <c r="E248" s="1">
        <v>25780</v>
      </c>
      <c r="F248" s="1">
        <v>1587.74</v>
      </c>
      <c r="G248" s="1">
        <f t="shared" si="17"/>
        <v>1.3264748658483101E-2</v>
      </c>
      <c r="H248" s="1">
        <f t="shared" si="18"/>
        <v>8.1301260832503091E-3</v>
      </c>
      <c r="I248" s="1">
        <f t="shared" si="19"/>
        <v>3.7664827954768648E-3</v>
      </c>
      <c r="J248" s="1">
        <f t="shared" si="20"/>
        <v>7.0066460255245816E-3</v>
      </c>
      <c r="K248" s="1">
        <f t="shared" si="20"/>
        <v>1.1293328584039678E-2</v>
      </c>
      <c r="L248" s="1">
        <f t="shared" si="16"/>
        <v>5.2585078691709322E-3</v>
      </c>
    </row>
    <row r="249" spans="1:12" x14ac:dyDescent="0.2">
      <c r="A249" s="2">
        <v>43556</v>
      </c>
      <c r="B249" s="1">
        <v>3460</v>
      </c>
      <c r="C249" s="1">
        <v>1230</v>
      </c>
      <c r="D249" s="1">
        <v>16200</v>
      </c>
      <c r="E249" s="1">
        <v>25800</v>
      </c>
      <c r="F249" s="1">
        <v>1581.9</v>
      </c>
      <c r="G249" s="1">
        <f t="shared" si="17"/>
        <v>1.309109604687942E-2</v>
      </c>
      <c r="H249" s="1">
        <f t="shared" si="18"/>
        <v>-4.0568006956144299E-3</v>
      </c>
      <c r="I249" s="1">
        <f t="shared" si="19"/>
        <v>1.4925650216675792E-2</v>
      </c>
      <c r="J249" s="1">
        <f t="shared" si="20"/>
        <v>7.7549441653035106E-4</v>
      </c>
      <c r="K249" s="1">
        <f t="shared" si="20"/>
        <v>-3.6849652379638922E-3</v>
      </c>
      <c r="L249" s="1">
        <f t="shared" si="16"/>
        <v>1.2378056674067099E-2</v>
      </c>
    </row>
    <row r="250" spans="1:12" x14ac:dyDescent="0.2">
      <c r="A250" s="2">
        <v>43557</v>
      </c>
      <c r="B250" s="1">
        <v>3440</v>
      </c>
      <c r="C250" s="1">
        <v>1225</v>
      </c>
      <c r="D250" s="1">
        <v>16160</v>
      </c>
      <c r="E250" s="1">
        <v>25620</v>
      </c>
      <c r="F250" s="1">
        <v>1579.51</v>
      </c>
      <c r="G250" s="1">
        <f t="shared" si="17"/>
        <v>-5.7971176843259579E-3</v>
      </c>
      <c r="H250" s="1">
        <f t="shared" si="18"/>
        <v>-4.0733253876357864E-3</v>
      </c>
      <c r="I250" s="1">
        <f t="shared" si="19"/>
        <v>-2.4721891453890368E-3</v>
      </c>
      <c r="J250" s="1">
        <f t="shared" si="20"/>
        <v>-7.0011954589835881E-3</v>
      </c>
      <c r="K250" s="1">
        <f t="shared" si="20"/>
        <v>-1.5119838649931463E-3</v>
      </c>
      <c r="L250" s="1">
        <f t="shared" si="16"/>
        <v>-3.3376394427545217E-3</v>
      </c>
    </row>
    <row r="251" spans="1:12" x14ac:dyDescent="0.2">
      <c r="A251" s="2">
        <v>43558</v>
      </c>
      <c r="B251" s="1">
        <v>3410</v>
      </c>
      <c r="C251" s="1">
        <v>1220</v>
      </c>
      <c r="D251" s="1">
        <v>16220</v>
      </c>
      <c r="E251" s="1">
        <v>26500</v>
      </c>
      <c r="F251" s="1">
        <v>1590.64</v>
      </c>
      <c r="G251" s="1">
        <f t="shared" si="17"/>
        <v>-8.759180089881578E-3</v>
      </c>
      <c r="H251" s="1">
        <f t="shared" si="18"/>
        <v>-4.0899852515251661E-3</v>
      </c>
      <c r="I251" s="1">
        <f t="shared" si="19"/>
        <v>3.7059955943174348E-3</v>
      </c>
      <c r="J251" s="1">
        <f t="shared" si="20"/>
        <v>3.3771436523588376E-2</v>
      </c>
      <c r="K251" s="1">
        <f t="shared" si="20"/>
        <v>7.0217786102851707E-3</v>
      </c>
      <c r="L251" s="1">
        <f t="shared" si="16"/>
        <v>5.0762230765324977E-3</v>
      </c>
    </row>
    <row r="252" spans="1:12" x14ac:dyDescent="0.2">
      <c r="A252" s="2">
        <v>43559</v>
      </c>
      <c r="B252" s="1">
        <v>3350</v>
      </c>
      <c r="C252" s="1">
        <v>1225</v>
      </c>
      <c r="D252" s="1">
        <v>16080</v>
      </c>
      <c r="E252" s="1">
        <v>26180</v>
      </c>
      <c r="F252" s="1">
        <v>1590.15</v>
      </c>
      <c r="G252" s="1">
        <f t="shared" si="17"/>
        <v>-1.7751945458450338E-2</v>
      </c>
      <c r="H252" s="1">
        <f t="shared" si="18"/>
        <v>4.0899852515250664E-3</v>
      </c>
      <c r="I252" s="1">
        <f t="shared" si="19"/>
        <v>-8.668784936446499E-3</v>
      </c>
      <c r="J252" s="1">
        <f t="shared" si="20"/>
        <v>-1.2148972510422629E-2</v>
      </c>
      <c r="K252" s="1">
        <f t="shared" si="20"/>
        <v>-3.0809956260942296E-4</v>
      </c>
      <c r="L252" s="1">
        <f t="shared" si="16"/>
        <v>-9.2871812366459184E-3</v>
      </c>
    </row>
    <row r="253" spans="1:12" x14ac:dyDescent="0.2">
      <c r="A253" s="2">
        <v>43560</v>
      </c>
      <c r="B253" s="1">
        <v>3360</v>
      </c>
      <c r="C253" s="1">
        <v>1235</v>
      </c>
      <c r="D253" s="1">
        <v>15880</v>
      </c>
      <c r="E253" s="1">
        <v>26180</v>
      </c>
      <c r="F253" s="1">
        <v>1599.83</v>
      </c>
      <c r="G253" s="1">
        <f t="shared" si="17"/>
        <v>2.9806281381377199E-3</v>
      </c>
      <c r="H253" s="1">
        <f t="shared" si="18"/>
        <v>8.1301260832503091E-3</v>
      </c>
      <c r="I253" s="1">
        <f t="shared" si="19"/>
        <v>-1.2515807931830646E-2</v>
      </c>
      <c r="J253" s="1">
        <f t="shared" si="20"/>
        <v>0</v>
      </c>
      <c r="K253" s="1">
        <f t="shared" si="20"/>
        <v>6.0690221957250875E-3</v>
      </c>
      <c r="L253" s="1">
        <f t="shared" si="16"/>
        <v>-8.6822868308966978E-3</v>
      </c>
    </row>
    <row r="254" spans="1:12" x14ac:dyDescent="0.2">
      <c r="A254" s="2">
        <v>43563</v>
      </c>
      <c r="B254" s="1">
        <v>3425</v>
      </c>
      <c r="C254" s="1">
        <v>1275</v>
      </c>
      <c r="D254" s="1">
        <v>15820</v>
      </c>
      <c r="E254" s="1">
        <v>26160</v>
      </c>
      <c r="F254" s="1">
        <v>1616.35</v>
      </c>
      <c r="G254" s="1">
        <f t="shared" si="17"/>
        <v>1.9160497739075789E-2</v>
      </c>
      <c r="H254" s="1">
        <f t="shared" si="18"/>
        <v>3.1875208530449034E-2</v>
      </c>
      <c r="I254" s="1">
        <f t="shared" si="19"/>
        <v>-3.7854934794818561E-3</v>
      </c>
      <c r="J254" s="1">
        <f t="shared" si="20"/>
        <v>-7.64233892755906E-4</v>
      </c>
      <c r="K254" s="1">
        <f t="shared" si="20"/>
        <v>1.0273147205552089E-2</v>
      </c>
      <c r="L254" s="1">
        <f t="shared" si="16"/>
        <v>5.9426670154304781E-4</v>
      </c>
    </row>
    <row r="255" spans="1:12" x14ac:dyDescent="0.2">
      <c r="A255" s="2">
        <v>43564</v>
      </c>
      <c r="B255" s="1">
        <v>3380</v>
      </c>
      <c r="C255" s="1">
        <v>1310</v>
      </c>
      <c r="D255" s="1">
        <v>16200</v>
      </c>
      <c r="E255" s="1">
        <v>26220</v>
      </c>
      <c r="F255" s="1">
        <v>1621.4</v>
      </c>
      <c r="G255" s="1">
        <f t="shared" si="17"/>
        <v>-1.322576221926125E-2</v>
      </c>
      <c r="H255" s="1">
        <f t="shared" si="18"/>
        <v>2.7080958602670614E-2</v>
      </c>
      <c r="I255" s="1">
        <f t="shared" si="19"/>
        <v>2.3736279898830519E-2</v>
      </c>
      <c r="J255" s="1">
        <f t="shared" si="20"/>
        <v>2.2909517465557624E-3</v>
      </c>
      <c r="K255" s="1">
        <f t="shared" si="20"/>
        <v>3.1194527651131209E-3</v>
      </c>
      <c r="L255" s="1">
        <f t="shared" si="16"/>
        <v>1.806277680698587E-2</v>
      </c>
    </row>
    <row r="256" spans="1:12" x14ac:dyDescent="0.2">
      <c r="A256" s="2">
        <v>43565</v>
      </c>
      <c r="B256" s="1">
        <v>3405</v>
      </c>
      <c r="C256" s="1">
        <v>1300</v>
      </c>
      <c r="D256" s="1">
        <v>16300</v>
      </c>
      <c r="E256" s="1">
        <v>26160</v>
      </c>
      <c r="F256" s="1">
        <v>1625.21</v>
      </c>
      <c r="G256" s="1">
        <f t="shared" si="17"/>
        <v>7.3692301065483683E-3</v>
      </c>
      <c r="H256" s="1">
        <f t="shared" si="18"/>
        <v>-7.6628727455691371E-3</v>
      </c>
      <c r="I256" s="1">
        <f t="shared" si="19"/>
        <v>6.1538655743782859E-3</v>
      </c>
      <c r="J256" s="1">
        <f t="shared" si="20"/>
        <v>-2.2909517465558244E-3</v>
      </c>
      <c r="K256" s="1">
        <f t="shared" si="20"/>
        <v>2.3470646298853867E-3</v>
      </c>
      <c r="L256" s="1">
        <f t="shared" si="16"/>
        <v>4.740083379504512E-3</v>
      </c>
    </row>
    <row r="257" spans="1:12" x14ac:dyDescent="0.2">
      <c r="A257" s="2">
        <v>43566</v>
      </c>
      <c r="B257" s="1">
        <v>3320</v>
      </c>
      <c r="C257" s="1">
        <v>1315</v>
      </c>
      <c r="D257" s="1">
        <v>16220</v>
      </c>
      <c r="E257" s="1">
        <v>26100</v>
      </c>
      <c r="F257" s="1">
        <v>1611.6</v>
      </c>
      <c r="G257" s="1">
        <f t="shared" si="17"/>
        <v>-2.5280156673078487E-2</v>
      </c>
      <c r="H257" s="1">
        <f t="shared" si="18"/>
        <v>1.1472401162236781E-2</v>
      </c>
      <c r="I257" s="1">
        <f t="shared" si="19"/>
        <v>-4.9200591254497592E-3</v>
      </c>
      <c r="J257" s="1">
        <f t="shared" si="20"/>
        <v>-2.296212260350268E-3</v>
      </c>
      <c r="K257" s="1">
        <f t="shared" si="20"/>
        <v>-8.4095638663000318E-3</v>
      </c>
      <c r="L257" s="1">
        <f t="shared" si="16"/>
        <v>-5.874061179318356E-3</v>
      </c>
    </row>
    <row r="258" spans="1:12" x14ac:dyDescent="0.2">
      <c r="A258" s="2">
        <v>43567</v>
      </c>
      <c r="B258" s="1">
        <v>3275</v>
      </c>
      <c r="C258" s="1">
        <v>1290</v>
      </c>
      <c r="D258" s="1">
        <v>16100</v>
      </c>
      <c r="E258" s="1">
        <v>26000</v>
      </c>
      <c r="F258" s="1">
        <v>1604.97</v>
      </c>
      <c r="G258" s="1">
        <f t="shared" si="17"/>
        <v>-1.3646913841181879E-2</v>
      </c>
      <c r="H258" s="1">
        <f t="shared" si="18"/>
        <v>-1.919444725614718E-2</v>
      </c>
      <c r="I258" s="1">
        <f t="shared" si="19"/>
        <v>-7.4257766968495384E-3</v>
      </c>
      <c r="J258" s="1">
        <f t="shared" si="20"/>
        <v>-3.8387763071657129E-3</v>
      </c>
      <c r="K258" s="1">
        <f t="shared" si="20"/>
        <v>-4.1224095165508408E-3</v>
      </c>
      <c r="L258" s="1">
        <f t="shared" si="16"/>
        <v>-8.2776239002792726E-3</v>
      </c>
    </row>
    <row r="259" spans="1:12" x14ac:dyDescent="0.2">
      <c r="A259" s="2">
        <v>43570</v>
      </c>
      <c r="B259" s="1">
        <v>3230</v>
      </c>
      <c r="C259" s="1">
        <v>1275</v>
      </c>
      <c r="D259" s="1">
        <v>15520</v>
      </c>
      <c r="E259" s="1">
        <v>25860</v>
      </c>
      <c r="F259" s="1">
        <v>1572.75</v>
      </c>
      <c r="G259" s="1">
        <f t="shared" si="17"/>
        <v>-1.3835731852650024E-2</v>
      </c>
      <c r="H259" s="1">
        <f t="shared" si="18"/>
        <v>-1.1696039763191298E-2</v>
      </c>
      <c r="I259" s="1">
        <f t="shared" si="19"/>
        <v>-3.6689757235344671E-2</v>
      </c>
      <c r="J259" s="1">
        <f t="shared" si="20"/>
        <v>-5.3991646777706726E-3</v>
      </c>
      <c r="K259" s="1">
        <f t="shared" si="20"/>
        <v>-2.027938535050228E-2</v>
      </c>
      <c r="L259" s="1">
        <f t="shared" ref="L259:L322" si="21">+SUMPRODUCT($O$6:$R$6,G259:J259)</f>
        <v>-3.0025609567710138E-2</v>
      </c>
    </row>
    <row r="260" spans="1:12" x14ac:dyDescent="0.2">
      <c r="A260" s="2">
        <v>43571</v>
      </c>
      <c r="B260" s="1">
        <v>3295</v>
      </c>
      <c r="C260" s="1">
        <v>1305</v>
      </c>
      <c r="D260" s="1">
        <v>15500</v>
      </c>
      <c r="E260" s="1">
        <v>25760</v>
      </c>
      <c r="F260" s="1">
        <v>1581.43</v>
      </c>
      <c r="G260" s="1">
        <f t="shared" ref="G260:G323" si="22">+LN(B260/B259)</f>
        <v>1.9924030719905381E-2</v>
      </c>
      <c r="H260" s="1">
        <f t="shared" ref="H260:H323" si="23">+LN(C260/C259)</f>
        <v>2.3256862164267183E-2</v>
      </c>
      <c r="I260" s="1">
        <f t="shared" ref="I260:I323" si="24">+LN(D260/D259)</f>
        <v>-1.2894908298717507E-3</v>
      </c>
      <c r="J260" s="1">
        <f t="shared" ref="J260:K323" si="25">+LN(E260/E259)</f>
        <v>-3.8744721075585223E-3</v>
      </c>
      <c r="K260" s="1">
        <f t="shared" si="25"/>
        <v>5.5038215391890986E-3</v>
      </c>
      <c r="L260" s="1">
        <f t="shared" si="21"/>
        <v>1.8006808470442321E-3</v>
      </c>
    </row>
    <row r="261" spans="1:12" x14ac:dyDescent="0.2">
      <c r="A261" s="2">
        <v>43572</v>
      </c>
      <c r="B261" s="1">
        <v>3030</v>
      </c>
      <c r="C261" s="1">
        <v>1310</v>
      </c>
      <c r="D261" s="1">
        <v>16300</v>
      </c>
      <c r="E261" s="1">
        <v>25720</v>
      </c>
      <c r="F261" s="1">
        <v>1574.31</v>
      </c>
      <c r="G261" s="1">
        <f t="shared" si="22"/>
        <v>-8.3843548433192791E-2</v>
      </c>
      <c r="H261" s="1">
        <f t="shared" si="23"/>
        <v>3.8240964384034758E-3</v>
      </c>
      <c r="I261" s="1">
        <f t="shared" si="24"/>
        <v>5.032508388751563E-2</v>
      </c>
      <c r="J261" s="1">
        <f t="shared" si="25"/>
        <v>-1.5540018667342026E-3</v>
      </c>
      <c r="K261" s="1">
        <f t="shared" si="25"/>
        <v>-4.5124199594453662E-3</v>
      </c>
      <c r="L261" s="1">
        <f t="shared" si="21"/>
        <v>2.9395262707564197E-2</v>
      </c>
    </row>
    <row r="262" spans="1:12" x14ac:dyDescent="0.2">
      <c r="A262" s="2">
        <v>43577</v>
      </c>
      <c r="B262" s="1">
        <v>3095</v>
      </c>
      <c r="C262" s="1">
        <v>1310</v>
      </c>
      <c r="D262" s="1">
        <v>16100</v>
      </c>
      <c r="E262" s="1">
        <v>25940</v>
      </c>
      <c r="F262" s="1">
        <v>1591.18</v>
      </c>
      <c r="G262" s="1">
        <f t="shared" si="22"/>
        <v>2.1225286615281742E-2</v>
      </c>
      <c r="H262" s="1">
        <f t="shared" si="23"/>
        <v>0</v>
      </c>
      <c r="I262" s="1">
        <f t="shared" si="24"/>
        <v>-1.2345835822299379E-2</v>
      </c>
      <c r="J262" s="1">
        <f t="shared" si="25"/>
        <v>8.5172795188792529E-3</v>
      </c>
      <c r="K262" s="1">
        <f t="shared" si="25"/>
        <v>1.0658798300671575E-2</v>
      </c>
      <c r="L262" s="1">
        <f t="shared" si="21"/>
        <v>-6.2851202533084341E-3</v>
      </c>
    </row>
    <row r="263" spans="1:12" x14ac:dyDescent="0.2">
      <c r="A263" s="2">
        <v>43578</v>
      </c>
      <c r="B263" s="1">
        <v>3105</v>
      </c>
      <c r="C263" s="1">
        <v>1295</v>
      </c>
      <c r="D263" s="1">
        <v>16000</v>
      </c>
      <c r="E263" s="1">
        <v>26020</v>
      </c>
      <c r="F263" s="1">
        <v>1595.02</v>
      </c>
      <c r="G263" s="1">
        <f t="shared" si="22"/>
        <v>3.2258092488825687E-3</v>
      </c>
      <c r="H263" s="1">
        <f t="shared" si="23"/>
        <v>-1.1516442061559067E-2</v>
      </c>
      <c r="I263" s="1">
        <f t="shared" si="24"/>
        <v>-6.2305497506360864E-3</v>
      </c>
      <c r="J263" s="1">
        <f t="shared" si="25"/>
        <v>3.0792941960613575E-3</v>
      </c>
      <c r="K263" s="1">
        <f t="shared" si="25"/>
        <v>2.4103959947288441E-3</v>
      </c>
      <c r="L263" s="1">
        <f t="shared" si="21"/>
        <v>-4.6182240715606252E-3</v>
      </c>
    </row>
    <row r="264" spans="1:12" x14ac:dyDescent="0.2">
      <c r="A264" s="2">
        <v>43579</v>
      </c>
      <c r="B264" s="1">
        <v>3075</v>
      </c>
      <c r="C264" s="1">
        <v>1305</v>
      </c>
      <c r="D264" s="1">
        <v>16120</v>
      </c>
      <c r="E264" s="1">
        <v>26380</v>
      </c>
      <c r="F264" s="1">
        <v>1600.17</v>
      </c>
      <c r="G264" s="1">
        <f t="shared" si="22"/>
        <v>-9.7088141269609379E-3</v>
      </c>
      <c r="H264" s="1">
        <f t="shared" si="23"/>
        <v>7.6923456231556449E-3</v>
      </c>
      <c r="I264" s="1">
        <f t="shared" si="24"/>
        <v>7.4720148387010564E-3</v>
      </c>
      <c r="J264" s="1">
        <f t="shared" si="25"/>
        <v>1.3740674204809273E-2</v>
      </c>
      <c r="K264" s="1">
        <f t="shared" si="25"/>
        <v>3.223598258458154E-3</v>
      </c>
      <c r="L264" s="1">
        <f t="shared" si="21"/>
        <v>6.3918144179684082E-3</v>
      </c>
    </row>
    <row r="265" spans="1:12" x14ac:dyDescent="0.2">
      <c r="A265" s="2">
        <v>43580</v>
      </c>
      <c r="B265" s="1">
        <v>3075</v>
      </c>
      <c r="C265" s="1">
        <v>1280</v>
      </c>
      <c r="D265" s="1">
        <v>16020</v>
      </c>
      <c r="E265" s="1">
        <v>26540</v>
      </c>
      <c r="F265" s="1">
        <v>1599.81</v>
      </c>
      <c r="G265" s="1">
        <f t="shared" si="22"/>
        <v>0</v>
      </c>
      <c r="H265" s="1">
        <f t="shared" si="23"/>
        <v>-1.9342962843130987E-2</v>
      </c>
      <c r="I265" s="1">
        <f t="shared" si="24"/>
        <v>-6.2227954382690735E-3</v>
      </c>
      <c r="J265" s="1">
        <f t="shared" si="25"/>
        <v>6.046881614892907E-3</v>
      </c>
      <c r="K265" s="1">
        <f t="shared" si="25"/>
        <v>-2.2500140720805377E-4</v>
      </c>
      <c r="L265" s="1">
        <f t="shared" si="21"/>
        <v>-5.0295565593690642E-3</v>
      </c>
    </row>
    <row r="266" spans="1:12" x14ac:dyDescent="0.2">
      <c r="A266" s="2">
        <v>43581</v>
      </c>
      <c r="B266" s="1">
        <v>3005</v>
      </c>
      <c r="C266" s="1">
        <v>1290</v>
      </c>
      <c r="D266" s="1">
        <v>16280</v>
      </c>
      <c r="E266" s="1">
        <v>26540</v>
      </c>
      <c r="F266" s="1">
        <v>1597.75</v>
      </c>
      <c r="G266" s="1">
        <f t="shared" si="22"/>
        <v>-2.3027333271310235E-2</v>
      </c>
      <c r="H266" s="1">
        <f t="shared" si="23"/>
        <v>7.782140442054949E-3</v>
      </c>
      <c r="I266" s="1">
        <f t="shared" si="24"/>
        <v>1.6099418934181115E-2</v>
      </c>
      <c r="J266" s="1">
        <f t="shared" si="25"/>
        <v>0</v>
      </c>
      <c r="K266" s="1">
        <f t="shared" si="25"/>
        <v>-1.288482646141902E-3</v>
      </c>
      <c r="L266" s="1">
        <f t="shared" si="21"/>
        <v>1.016093789560756E-2</v>
      </c>
    </row>
    <row r="267" spans="1:12" x14ac:dyDescent="0.2">
      <c r="A267" s="2">
        <v>43584</v>
      </c>
      <c r="B267" s="1">
        <v>3020</v>
      </c>
      <c r="C267" s="1">
        <v>1280</v>
      </c>
      <c r="D267" s="1">
        <v>16200</v>
      </c>
      <c r="E267" s="1">
        <v>26620</v>
      </c>
      <c r="F267" s="1">
        <v>1590.38</v>
      </c>
      <c r="G267" s="1">
        <f t="shared" si="22"/>
        <v>4.979263399607364E-3</v>
      </c>
      <c r="H267" s="1">
        <f t="shared" si="23"/>
        <v>-7.7821404420549628E-3</v>
      </c>
      <c r="I267" s="1">
        <f t="shared" si="24"/>
        <v>-4.926118336055889E-3</v>
      </c>
      <c r="J267" s="1">
        <f t="shared" si="25"/>
        <v>3.0097840629041972E-3</v>
      </c>
      <c r="K267" s="1">
        <f t="shared" si="25"/>
        <v>-4.6234081598694153E-3</v>
      </c>
      <c r="L267" s="1">
        <f t="shared" si="21"/>
        <v>-3.2847910278935091E-3</v>
      </c>
    </row>
    <row r="268" spans="1:12" x14ac:dyDescent="0.2">
      <c r="A268" s="2">
        <v>43585</v>
      </c>
      <c r="B268" s="1">
        <v>2985</v>
      </c>
      <c r="C268" s="1">
        <v>1245</v>
      </c>
      <c r="D268" s="1">
        <v>15820</v>
      </c>
      <c r="E268" s="1">
        <v>26800</v>
      </c>
      <c r="F268" s="1">
        <v>1573.64</v>
      </c>
      <c r="G268" s="1">
        <f t="shared" si="22"/>
        <v>-1.1657084542212865E-2</v>
      </c>
      <c r="H268" s="1">
        <f t="shared" si="23"/>
        <v>-2.7724548014854862E-2</v>
      </c>
      <c r="I268" s="1">
        <f t="shared" si="24"/>
        <v>-2.3736279898830592E-2</v>
      </c>
      <c r="J268" s="1">
        <f t="shared" si="25"/>
        <v>6.7390745498455192E-3</v>
      </c>
      <c r="K268" s="1">
        <f t="shared" si="25"/>
        <v>-1.058157419830311E-2</v>
      </c>
      <c r="L268" s="1">
        <f t="shared" si="21"/>
        <v>-1.9680238324102421E-2</v>
      </c>
    </row>
    <row r="269" spans="1:12" x14ac:dyDescent="0.2">
      <c r="A269" s="2">
        <v>43587</v>
      </c>
      <c r="B269" s="1">
        <v>2945</v>
      </c>
      <c r="C269" s="1">
        <v>1265</v>
      </c>
      <c r="D269" s="1">
        <v>15960</v>
      </c>
      <c r="E269" s="1">
        <v>26800</v>
      </c>
      <c r="F269" s="1">
        <v>1562.02</v>
      </c>
      <c r="G269" s="1">
        <f t="shared" si="22"/>
        <v>-1.3490929741015402E-2</v>
      </c>
      <c r="H269" s="1">
        <f t="shared" si="23"/>
        <v>1.5936592262812597E-2</v>
      </c>
      <c r="I269" s="1">
        <f t="shared" si="24"/>
        <v>8.8106296821549059E-3</v>
      </c>
      <c r="J269" s="1">
        <f t="shared" si="25"/>
        <v>0</v>
      </c>
      <c r="K269" s="1">
        <f t="shared" si="25"/>
        <v>-7.4115517572479342E-3</v>
      </c>
      <c r="L269" s="1">
        <f t="shared" si="21"/>
        <v>6.055708900655269E-3</v>
      </c>
    </row>
    <row r="270" spans="1:12" x14ac:dyDescent="0.2">
      <c r="A270" s="2">
        <v>43588</v>
      </c>
      <c r="B270" s="1">
        <v>2925</v>
      </c>
      <c r="C270" s="1">
        <v>1260</v>
      </c>
      <c r="D270" s="1">
        <v>16080</v>
      </c>
      <c r="E270" s="1">
        <v>26780</v>
      </c>
      <c r="F270" s="1">
        <v>1555.38</v>
      </c>
      <c r="G270" s="1">
        <f t="shared" si="22"/>
        <v>-6.8143364197301654E-3</v>
      </c>
      <c r="H270" s="1">
        <f t="shared" si="23"/>
        <v>-3.9604012160969048E-3</v>
      </c>
      <c r="I270" s="1">
        <f t="shared" si="24"/>
        <v>7.4906717291576587E-3</v>
      </c>
      <c r="J270" s="1">
        <f t="shared" si="25"/>
        <v>-7.4654725378458175E-4</v>
      </c>
      <c r="K270" s="1">
        <f t="shared" si="25"/>
        <v>-4.2599666654979341E-3</v>
      </c>
      <c r="L270" s="1">
        <f t="shared" si="21"/>
        <v>4.6638953687119242E-3</v>
      </c>
    </row>
    <row r="271" spans="1:12" x14ac:dyDescent="0.2">
      <c r="A271" s="2">
        <v>43591</v>
      </c>
      <c r="B271" s="1">
        <v>2915</v>
      </c>
      <c r="C271" s="1">
        <v>1270</v>
      </c>
      <c r="D271" s="1">
        <v>16000</v>
      </c>
      <c r="E271" s="1">
        <v>26360</v>
      </c>
      <c r="F271" s="1">
        <v>1549.16</v>
      </c>
      <c r="G271" s="1">
        <f t="shared" si="22"/>
        <v>-3.4246608813641032E-3</v>
      </c>
      <c r="H271" s="1">
        <f t="shared" si="23"/>
        <v>7.9051795071132473E-3</v>
      </c>
      <c r="I271" s="1">
        <f t="shared" si="24"/>
        <v>-4.9875415110390512E-3</v>
      </c>
      <c r="J271" s="1">
        <f t="shared" si="25"/>
        <v>-1.5807630628719996E-2</v>
      </c>
      <c r="K271" s="1">
        <f t="shared" si="25"/>
        <v>-4.0070402201616709E-3</v>
      </c>
      <c r="L271" s="1">
        <f t="shared" si="21"/>
        <v>-5.2686263089320364E-3</v>
      </c>
    </row>
    <row r="272" spans="1:12" x14ac:dyDescent="0.2">
      <c r="A272" s="2">
        <v>43592</v>
      </c>
      <c r="B272" s="1">
        <v>2885</v>
      </c>
      <c r="C272" s="1">
        <v>1275</v>
      </c>
      <c r="D272" s="1">
        <v>15940</v>
      </c>
      <c r="E272" s="1">
        <v>26100</v>
      </c>
      <c r="F272" s="1">
        <v>1535.26</v>
      </c>
      <c r="G272" s="1">
        <f t="shared" si="22"/>
        <v>-1.0344919842392773E-2</v>
      </c>
      <c r="H272" s="1">
        <f t="shared" si="23"/>
        <v>3.929278139889557E-3</v>
      </c>
      <c r="I272" s="1">
        <f t="shared" si="24"/>
        <v>-3.7570488777122881E-3</v>
      </c>
      <c r="J272" s="1">
        <f t="shared" si="25"/>
        <v>-9.9123953056587336E-3</v>
      </c>
      <c r="K272" s="1">
        <f t="shared" si="25"/>
        <v>-9.013100743881803E-3</v>
      </c>
      <c r="L272" s="1">
        <f t="shared" si="21"/>
        <v>-4.6470542660948886E-3</v>
      </c>
    </row>
    <row r="273" spans="1:12" x14ac:dyDescent="0.2">
      <c r="A273" s="2">
        <v>43593</v>
      </c>
      <c r="B273" s="1">
        <v>2970</v>
      </c>
      <c r="C273" s="1">
        <v>1260</v>
      </c>
      <c r="D273" s="1">
        <v>15820</v>
      </c>
      <c r="E273" s="1">
        <v>26200</v>
      </c>
      <c r="F273" s="1">
        <v>1539.31</v>
      </c>
      <c r="G273" s="1">
        <f t="shared" si="22"/>
        <v>2.9037052854545341E-2</v>
      </c>
      <c r="H273" s="1">
        <f t="shared" si="23"/>
        <v>-1.1834457647002796E-2</v>
      </c>
      <c r="I273" s="1">
        <f t="shared" si="24"/>
        <v>-7.5567110225611151E-3</v>
      </c>
      <c r="J273" s="1">
        <f t="shared" si="25"/>
        <v>3.8240964384034758E-3</v>
      </c>
      <c r="K273" s="1">
        <f t="shared" si="25"/>
        <v>2.6345162689271457E-3</v>
      </c>
      <c r="L273" s="1">
        <f t="shared" si="21"/>
        <v>-2.9731412199760945E-3</v>
      </c>
    </row>
    <row r="274" spans="1:12" x14ac:dyDescent="0.2">
      <c r="A274" s="2">
        <v>43594</v>
      </c>
      <c r="B274" s="1">
        <v>3040</v>
      </c>
      <c r="C274" s="1">
        <v>1255</v>
      </c>
      <c r="D274" s="1">
        <v>15780</v>
      </c>
      <c r="E274" s="1">
        <v>26340</v>
      </c>
      <c r="F274" s="1">
        <v>1542.57</v>
      </c>
      <c r="G274" s="1">
        <f t="shared" si="22"/>
        <v>2.3295562603522082E-2</v>
      </c>
      <c r="H274" s="1">
        <f t="shared" si="23"/>
        <v>-3.9761483796394064E-3</v>
      </c>
      <c r="I274" s="1">
        <f t="shared" si="24"/>
        <v>-2.5316469217796195E-3</v>
      </c>
      <c r="J274" s="1">
        <f t="shared" si="25"/>
        <v>5.3292855480838331E-3</v>
      </c>
      <c r="K274" s="1">
        <f t="shared" si="25"/>
        <v>2.1155925707082371E-3</v>
      </c>
      <c r="L274" s="1">
        <f t="shared" si="21"/>
        <v>7.6494220484390671E-4</v>
      </c>
    </row>
    <row r="275" spans="1:12" x14ac:dyDescent="0.2">
      <c r="A275" s="2">
        <v>43595</v>
      </c>
      <c r="B275" s="1">
        <v>3070</v>
      </c>
      <c r="C275" s="1">
        <v>1240</v>
      </c>
      <c r="D275" s="1">
        <v>15640</v>
      </c>
      <c r="E275" s="1">
        <v>26480</v>
      </c>
      <c r="F275" s="1">
        <v>1550.38</v>
      </c>
      <c r="G275" s="1">
        <f t="shared" si="22"/>
        <v>9.820046180975513E-3</v>
      </c>
      <c r="H275" s="1">
        <f t="shared" si="23"/>
        <v>-1.2024192966801701E-2</v>
      </c>
      <c r="I275" s="1">
        <f t="shared" si="24"/>
        <v>-8.9115803005631634E-3</v>
      </c>
      <c r="J275" s="1">
        <f t="shared" si="25"/>
        <v>5.3010347536725094E-3</v>
      </c>
      <c r="K275" s="1">
        <f t="shared" si="25"/>
        <v>5.0502055314318841E-3</v>
      </c>
      <c r="L275" s="1">
        <f t="shared" si="21"/>
        <v>-5.7727867802976549E-3</v>
      </c>
    </row>
    <row r="276" spans="1:12" x14ac:dyDescent="0.2">
      <c r="A276" s="2">
        <v>43598</v>
      </c>
      <c r="B276" s="1">
        <v>3020</v>
      </c>
      <c r="C276" s="1">
        <v>1210</v>
      </c>
      <c r="D276" s="1">
        <v>15500</v>
      </c>
      <c r="E276" s="1">
        <v>26180</v>
      </c>
      <c r="F276" s="1">
        <v>1515.81</v>
      </c>
      <c r="G276" s="1">
        <f t="shared" si="22"/>
        <v>-1.6420730212327522E-2</v>
      </c>
      <c r="H276" s="1">
        <f t="shared" si="23"/>
        <v>-2.4491020008295755E-2</v>
      </c>
      <c r="I276" s="1">
        <f t="shared" si="24"/>
        <v>-8.9917111919640726E-3</v>
      </c>
      <c r="J276" s="1">
        <f t="shared" si="25"/>
        <v>-1.1393970587053579E-2</v>
      </c>
      <c r="K276" s="1">
        <f t="shared" si="25"/>
        <v>-2.2550112623920687E-2</v>
      </c>
      <c r="L276" s="1">
        <f t="shared" si="21"/>
        <v>-1.0749804474325953E-2</v>
      </c>
    </row>
    <row r="277" spans="1:12" x14ac:dyDescent="0.2">
      <c r="A277" s="2">
        <v>43599</v>
      </c>
      <c r="B277" s="1">
        <v>3005</v>
      </c>
      <c r="C277" s="1">
        <v>1190</v>
      </c>
      <c r="D277" s="1">
        <v>15540</v>
      </c>
      <c r="E277" s="1">
        <v>26320</v>
      </c>
      <c r="F277" s="1">
        <v>1509.11</v>
      </c>
      <c r="G277" s="1">
        <f t="shared" si="22"/>
        <v>-4.9792633996073379E-3</v>
      </c>
      <c r="H277" s="1">
        <f t="shared" si="23"/>
        <v>-1.6667052485211647E-2</v>
      </c>
      <c r="I277" s="1">
        <f t="shared" si="24"/>
        <v>2.5773210143005408E-3</v>
      </c>
      <c r="J277" s="1">
        <f t="shared" si="25"/>
        <v>5.3333459753626029E-3</v>
      </c>
      <c r="K277" s="1">
        <f t="shared" si="25"/>
        <v>-4.4298764639205367E-3</v>
      </c>
      <c r="L277" s="1">
        <f t="shared" si="21"/>
        <v>1.1350463940403501E-3</v>
      </c>
    </row>
    <row r="278" spans="1:12" x14ac:dyDescent="0.2">
      <c r="A278" s="2">
        <v>43600</v>
      </c>
      <c r="B278" s="1">
        <v>3030</v>
      </c>
      <c r="C278" s="1">
        <v>1170</v>
      </c>
      <c r="D278" s="1">
        <v>15720</v>
      </c>
      <c r="E278" s="1">
        <v>26140</v>
      </c>
      <c r="F278" s="1">
        <v>1501.55</v>
      </c>
      <c r="G278" s="1">
        <f t="shared" si="22"/>
        <v>8.2850515341068645E-3</v>
      </c>
      <c r="H278" s="1">
        <f t="shared" si="23"/>
        <v>-1.694955831377332E-2</v>
      </c>
      <c r="I278" s="1">
        <f t="shared" si="24"/>
        <v>1.1516442061559081E-2</v>
      </c>
      <c r="J278" s="1">
        <f t="shared" si="25"/>
        <v>-6.8623982610405291E-3</v>
      </c>
      <c r="K278" s="1">
        <f t="shared" si="25"/>
        <v>-5.0221651664042206E-3</v>
      </c>
      <c r="L278" s="1">
        <f t="shared" si="21"/>
        <v>7.9321189577872785E-3</v>
      </c>
    </row>
    <row r="279" spans="1:12" x14ac:dyDescent="0.2">
      <c r="A279" s="2">
        <v>43601</v>
      </c>
      <c r="B279" s="1">
        <v>3075</v>
      </c>
      <c r="C279" s="1">
        <v>1170</v>
      </c>
      <c r="D279" s="1">
        <v>15720</v>
      </c>
      <c r="E279" s="1">
        <v>26180</v>
      </c>
      <c r="F279" s="1">
        <v>1503.06</v>
      </c>
      <c r="G279" s="1">
        <f t="shared" si="22"/>
        <v>1.4742281737203431E-2</v>
      </c>
      <c r="H279" s="1">
        <f t="shared" si="23"/>
        <v>0</v>
      </c>
      <c r="I279" s="1">
        <f t="shared" si="24"/>
        <v>0</v>
      </c>
      <c r="J279" s="1">
        <f t="shared" si="25"/>
        <v>1.5290522856779554E-3</v>
      </c>
      <c r="K279" s="1">
        <f t="shared" si="25"/>
        <v>1.0051222136154767E-3</v>
      </c>
      <c r="L279" s="1">
        <f t="shared" si="21"/>
        <v>1.6271334022881388E-3</v>
      </c>
    </row>
    <row r="280" spans="1:12" x14ac:dyDescent="0.2">
      <c r="A280" s="2">
        <v>43602</v>
      </c>
      <c r="B280" s="1">
        <v>3070</v>
      </c>
      <c r="C280" s="1">
        <v>1165</v>
      </c>
      <c r="D280" s="1">
        <v>15640</v>
      </c>
      <c r="E280" s="1">
        <v>26000</v>
      </c>
      <c r="F280" s="1">
        <v>1500.05</v>
      </c>
      <c r="G280" s="1">
        <f t="shared" si="22"/>
        <v>-1.6273396593753711E-3</v>
      </c>
      <c r="H280" s="1">
        <f t="shared" si="23"/>
        <v>-4.2826617920008478E-3</v>
      </c>
      <c r="I280" s="1">
        <f t="shared" si="24"/>
        <v>-5.1020518838955104E-3</v>
      </c>
      <c r="J280" s="1">
        <f t="shared" si="25"/>
        <v>-6.8992224602718207E-3</v>
      </c>
      <c r="K280" s="1">
        <f t="shared" si="25"/>
        <v>-2.0045892477751613E-3</v>
      </c>
      <c r="L280" s="1">
        <f t="shared" si="21"/>
        <v>-4.8933282144863945E-3</v>
      </c>
    </row>
    <row r="281" spans="1:12" x14ac:dyDescent="0.2">
      <c r="A281" s="2">
        <v>43605</v>
      </c>
      <c r="B281" s="1">
        <v>3045</v>
      </c>
      <c r="C281" s="1">
        <v>1160</v>
      </c>
      <c r="D281" s="1">
        <v>15660</v>
      </c>
      <c r="E281" s="1">
        <v>25580</v>
      </c>
      <c r="F281" s="1">
        <v>1482.74</v>
      </c>
      <c r="G281" s="1">
        <f t="shared" si="22"/>
        <v>-8.1766604372454435E-3</v>
      </c>
      <c r="H281" s="1">
        <f t="shared" si="23"/>
        <v>-4.3010818993905854E-3</v>
      </c>
      <c r="I281" s="1">
        <f t="shared" si="24"/>
        <v>1.2779554454919874E-3</v>
      </c>
      <c r="J281" s="1">
        <f t="shared" si="25"/>
        <v>-1.6285741870785447E-2</v>
      </c>
      <c r="K281" s="1">
        <f t="shared" si="25"/>
        <v>-1.1606713397255067E-2</v>
      </c>
      <c r="L281" s="1">
        <f t="shared" si="21"/>
        <v>-1.7028277416536279E-3</v>
      </c>
    </row>
    <row r="282" spans="1:12" x14ac:dyDescent="0.2">
      <c r="A282" s="2">
        <v>43606</v>
      </c>
      <c r="B282" s="1">
        <v>3095</v>
      </c>
      <c r="C282" s="1">
        <v>1190</v>
      </c>
      <c r="D282" s="1">
        <v>15760</v>
      </c>
      <c r="E282" s="1">
        <v>25160</v>
      </c>
      <c r="F282" s="1">
        <v>1493.41</v>
      </c>
      <c r="G282" s="1">
        <f t="shared" si="22"/>
        <v>1.6287004974699058E-2</v>
      </c>
      <c r="H282" s="1">
        <f t="shared" si="23"/>
        <v>2.5533302005164845E-2</v>
      </c>
      <c r="I282" s="1">
        <f t="shared" si="24"/>
        <v>6.3653938670759306E-3</v>
      </c>
      <c r="J282" s="1">
        <f t="shared" si="25"/>
        <v>-1.6555364318456799E-2</v>
      </c>
      <c r="K282" s="1">
        <f t="shared" si="25"/>
        <v>7.1703682379830151E-3</v>
      </c>
      <c r="L282" s="1">
        <f t="shared" si="21"/>
        <v>6.0238745661894168E-3</v>
      </c>
    </row>
    <row r="283" spans="1:12" x14ac:dyDescent="0.2">
      <c r="A283" s="2">
        <v>43607</v>
      </c>
      <c r="B283" s="1">
        <v>3040</v>
      </c>
      <c r="C283" s="1">
        <v>1200</v>
      </c>
      <c r="D283" s="1">
        <v>15780</v>
      </c>
      <c r="E283" s="1">
        <v>25500</v>
      </c>
      <c r="F283" s="1">
        <v>1489.43</v>
      </c>
      <c r="G283" s="1">
        <f t="shared" si="22"/>
        <v>-1.7930390718429133E-2</v>
      </c>
      <c r="H283" s="1">
        <f t="shared" si="23"/>
        <v>8.3682496705165792E-3</v>
      </c>
      <c r="I283" s="1">
        <f t="shared" si="24"/>
        <v>1.2682309879951483E-3</v>
      </c>
      <c r="J283" s="1">
        <f t="shared" si="25"/>
        <v>1.3423020332140771E-2</v>
      </c>
      <c r="K283" s="1">
        <f t="shared" si="25"/>
        <v>-2.6685992959314753E-3</v>
      </c>
      <c r="L283" s="1">
        <f t="shared" si="21"/>
        <v>9.1884868589335404E-4</v>
      </c>
    </row>
    <row r="284" spans="1:12" x14ac:dyDescent="0.2">
      <c r="A284" s="2">
        <v>43608</v>
      </c>
      <c r="B284" s="1">
        <v>2940</v>
      </c>
      <c r="C284" s="1">
        <v>1180</v>
      </c>
      <c r="D284" s="1">
        <v>15780</v>
      </c>
      <c r="E284" s="1">
        <v>25000</v>
      </c>
      <c r="F284" s="1">
        <v>1472.15</v>
      </c>
      <c r="G284" s="1">
        <f t="shared" si="22"/>
        <v>-3.3447934067540132E-2</v>
      </c>
      <c r="H284" s="1">
        <f t="shared" si="23"/>
        <v>-1.6807118316381289E-2</v>
      </c>
      <c r="I284" s="1">
        <f t="shared" si="24"/>
        <v>0</v>
      </c>
      <c r="J284" s="1">
        <f t="shared" si="25"/>
        <v>-1.9802627296179754E-2</v>
      </c>
      <c r="K284" s="1">
        <f t="shared" si="25"/>
        <v>-1.1669579141827134E-2</v>
      </c>
      <c r="L284" s="1">
        <f t="shared" si="21"/>
        <v>-6.165412052191053E-3</v>
      </c>
    </row>
    <row r="285" spans="1:12" x14ac:dyDescent="0.2">
      <c r="A285" s="2">
        <v>43609</v>
      </c>
      <c r="B285" s="1">
        <v>3000</v>
      </c>
      <c r="C285" s="1">
        <v>1205</v>
      </c>
      <c r="D285" s="1">
        <v>15800</v>
      </c>
      <c r="E285" s="1">
        <v>25040</v>
      </c>
      <c r="F285" s="1">
        <v>1489.41</v>
      </c>
      <c r="G285" s="1">
        <f t="shared" si="22"/>
        <v>2.0202707317519469E-2</v>
      </c>
      <c r="H285" s="1">
        <f t="shared" si="23"/>
        <v>2.096512846504487E-2</v>
      </c>
      <c r="I285" s="1">
        <f t="shared" si="24"/>
        <v>1.2666246151929834E-3</v>
      </c>
      <c r="J285" s="1">
        <f t="shared" si="25"/>
        <v>1.5987213636970735E-3</v>
      </c>
      <c r="K285" s="1">
        <f t="shared" si="25"/>
        <v>1.1656151096010434E-2</v>
      </c>
      <c r="L285" s="1">
        <f t="shared" si="21"/>
        <v>4.1783677527686353E-3</v>
      </c>
    </row>
    <row r="286" spans="1:12" x14ac:dyDescent="0.2">
      <c r="A286" s="2">
        <v>43612</v>
      </c>
      <c r="B286" s="1">
        <v>2950</v>
      </c>
      <c r="C286" s="1">
        <v>1175</v>
      </c>
      <c r="D286" s="1">
        <v>15800</v>
      </c>
      <c r="E286" s="1">
        <v>25020</v>
      </c>
      <c r="F286" s="1">
        <v>1480.01</v>
      </c>
      <c r="G286" s="1">
        <f t="shared" si="22"/>
        <v>-1.6807118316381289E-2</v>
      </c>
      <c r="H286" s="1">
        <f t="shared" si="23"/>
        <v>-2.5211419346496056E-2</v>
      </c>
      <c r="I286" s="1">
        <f t="shared" si="24"/>
        <v>0</v>
      </c>
      <c r="J286" s="1">
        <f t="shared" si="25"/>
        <v>-7.9904119313267815E-4</v>
      </c>
      <c r="K286" s="1">
        <f t="shared" si="25"/>
        <v>-6.3312238749805693E-3</v>
      </c>
      <c r="L286" s="1">
        <f t="shared" si="21"/>
        <v>-3.0211869182761994E-3</v>
      </c>
    </row>
    <row r="287" spans="1:12" x14ac:dyDescent="0.2">
      <c r="A287" s="2">
        <v>43613</v>
      </c>
      <c r="B287" s="1">
        <v>2815</v>
      </c>
      <c r="C287" s="1">
        <v>1155</v>
      </c>
      <c r="D287" s="1">
        <v>15580</v>
      </c>
      <c r="E287" s="1">
        <v>25000</v>
      </c>
      <c r="F287" s="1">
        <v>1463.38</v>
      </c>
      <c r="G287" s="1">
        <f t="shared" si="22"/>
        <v>-4.6842908760074693E-2</v>
      </c>
      <c r="H287" s="1">
        <f t="shared" si="23"/>
        <v>-1.7167803622365446E-2</v>
      </c>
      <c r="I287" s="1">
        <f t="shared" si="24"/>
        <v>-1.4021899590318876E-2</v>
      </c>
      <c r="J287" s="1">
        <f t="shared" si="25"/>
        <v>-7.9968017056429011E-4</v>
      </c>
      <c r="K287" s="1">
        <f t="shared" si="25"/>
        <v>-1.130001593888736E-2</v>
      </c>
      <c r="L287" s="1">
        <f t="shared" si="21"/>
        <v>-1.6139073766921329E-2</v>
      </c>
    </row>
    <row r="288" spans="1:12" x14ac:dyDescent="0.2">
      <c r="A288" s="2">
        <v>43614</v>
      </c>
      <c r="B288" s="1">
        <v>2870</v>
      </c>
      <c r="C288" s="1">
        <v>1165</v>
      </c>
      <c r="D288" s="1">
        <v>15700</v>
      </c>
      <c r="E288" s="1">
        <v>25000</v>
      </c>
      <c r="F288" s="1">
        <v>1481.72</v>
      </c>
      <c r="G288" s="1">
        <f t="shared" si="22"/>
        <v>1.934976817987609E-2</v>
      </c>
      <c r="H288" s="1">
        <f t="shared" si="23"/>
        <v>8.6207430439069546E-3</v>
      </c>
      <c r="I288" s="1">
        <f t="shared" si="24"/>
        <v>7.6726719116601864E-3</v>
      </c>
      <c r="J288" s="1">
        <f t="shared" si="25"/>
        <v>0</v>
      </c>
      <c r="K288" s="1">
        <f t="shared" si="25"/>
        <v>1.2454746579431939E-2</v>
      </c>
      <c r="L288" s="1">
        <f t="shared" si="21"/>
        <v>8.1205179039280963E-3</v>
      </c>
    </row>
    <row r="289" spans="1:12" x14ac:dyDescent="0.2">
      <c r="A289" s="2">
        <v>43615</v>
      </c>
      <c r="B289" s="1">
        <v>2810</v>
      </c>
      <c r="C289" s="1">
        <v>1180</v>
      </c>
      <c r="D289" s="1">
        <v>15880</v>
      </c>
      <c r="E289" s="1">
        <v>25100</v>
      </c>
      <c r="F289" s="1">
        <v>1487.06</v>
      </c>
      <c r="G289" s="1">
        <f t="shared" si="22"/>
        <v>-2.1127546425875394E-2</v>
      </c>
      <c r="H289" s="1">
        <f t="shared" si="23"/>
        <v>1.2793351459909542E-2</v>
      </c>
      <c r="I289" s="1">
        <f t="shared" si="24"/>
        <v>1.1399743464727288E-2</v>
      </c>
      <c r="J289" s="1">
        <f t="shared" si="25"/>
        <v>3.9920212695374567E-3</v>
      </c>
      <c r="K289" s="1">
        <f t="shared" si="25"/>
        <v>3.5974412108698427E-3</v>
      </c>
      <c r="L289" s="1">
        <f t="shared" si="21"/>
        <v>7.4759226559071492E-3</v>
      </c>
    </row>
    <row r="290" spans="1:12" x14ac:dyDescent="0.2">
      <c r="A290" s="2">
        <v>43616</v>
      </c>
      <c r="B290" s="1">
        <v>2765</v>
      </c>
      <c r="C290" s="1">
        <v>1175</v>
      </c>
      <c r="D290" s="1">
        <v>16200</v>
      </c>
      <c r="E290" s="1">
        <v>24880</v>
      </c>
      <c r="F290" s="1">
        <v>1487</v>
      </c>
      <c r="G290" s="1">
        <f t="shared" si="22"/>
        <v>-1.6143848371356278E-2</v>
      </c>
      <c r="H290" s="1">
        <f t="shared" si="23"/>
        <v>-4.2462908814510968E-3</v>
      </c>
      <c r="I290" s="1">
        <f t="shared" si="24"/>
        <v>1.9950786419348693E-2</v>
      </c>
      <c r="J290" s="1">
        <f t="shared" si="25"/>
        <v>-8.8035782667595219E-3</v>
      </c>
      <c r="K290" s="1">
        <f t="shared" si="25"/>
        <v>-4.0348883350076734E-5</v>
      </c>
      <c r="L290" s="1">
        <f t="shared" si="21"/>
        <v>1.2256032606627386E-2</v>
      </c>
    </row>
    <row r="291" spans="1:12" x14ac:dyDescent="0.2">
      <c r="A291" s="2">
        <v>43620</v>
      </c>
      <c r="B291" s="1">
        <v>2820</v>
      </c>
      <c r="C291" s="1">
        <v>1170</v>
      </c>
      <c r="D291" s="1">
        <v>16500</v>
      </c>
      <c r="E291" s="1">
        <v>25020</v>
      </c>
      <c r="F291" s="1">
        <v>1497.35</v>
      </c>
      <c r="G291" s="1">
        <f t="shared" si="22"/>
        <v>1.9696249975724108E-2</v>
      </c>
      <c r="H291" s="1">
        <f t="shared" si="23"/>
        <v>-4.2643987864575397E-3</v>
      </c>
      <c r="I291" s="1">
        <f t="shared" si="24"/>
        <v>1.8349138668196617E-2</v>
      </c>
      <c r="J291" s="1">
        <f t="shared" si="25"/>
        <v>5.6112371677863862E-3</v>
      </c>
      <c r="K291" s="1">
        <f t="shared" si="25"/>
        <v>6.9362115674976516E-3</v>
      </c>
      <c r="L291" s="1">
        <f t="shared" si="21"/>
        <v>1.6079382776175637E-2</v>
      </c>
    </row>
    <row r="292" spans="1:12" x14ac:dyDescent="0.2">
      <c r="A292" s="2">
        <v>43621</v>
      </c>
      <c r="B292" s="1">
        <v>2755</v>
      </c>
      <c r="C292" s="1">
        <v>1165</v>
      </c>
      <c r="D292" s="1">
        <v>16720</v>
      </c>
      <c r="E292" s="1">
        <v>25140</v>
      </c>
      <c r="F292" s="1">
        <v>1483.42</v>
      </c>
      <c r="G292" s="1">
        <f t="shared" si="22"/>
        <v>-2.3319442345144416E-2</v>
      </c>
      <c r="H292" s="1">
        <f t="shared" si="23"/>
        <v>-4.2826617920008478E-3</v>
      </c>
      <c r="I292" s="1">
        <f t="shared" si="24"/>
        <v>1.3245226750020723E-2</v>
      </c>
      <c r="J292" s="1">
        <f t="shared" si="25"/>
        <v>4.7846981233362531E-3</v>
      </c>
      <c r="K292" s="1">
        <f t="shared" si="25"/>
        <v>-9.3466462759730449E-3</v>
      </c>
      <c r="L292" s="1">
        <f t="shared" si="21"/>
        <v>7.8663125507346839E-3</v>
      </c>
    </row>
    <row r="293" spans="1:12" x14ac:dyDescent="0.2">
      <c r="A293" s="2">
        <v>43622</v>
      </c>
      <c r="B293" s="1">
        <v>2770</v>
      </c>
      <c r="C293" s="1">
        <v>1160</v>
      </c>
      <c r="D293" s="1">
        <v>16880</v>
      </c>
      <c r="E293" s="1">
        <v>25500</v>
      </c>
      <c r="F293" s="1">
        <v>1489.99</v>
      </c>
      <c r="G293" s="1">
        <f t="shared" si="22"/>
        <v>5.4298775943692401E-3</v>
      </c>
      <c r="H293" s="1">
        <f t="shared" si="23"/>
        <v>-4.3010818993905854E-3</v>
      </c>
      <c r="I293" s="1">
        <f t="shared" si="24"/>
        <v>9.523881511255541E-3</v>
      </c>
      <c r="J293" s="1">
        <f t="shared" si="25"/>
        <v>1.4218249002279172E-2</v>
      </c>
      <c r="K293" s="1">
        <f t="shared" si="25"/>
        <v>4.4191757559075432E-3</v>
      </c>
      <c r="L293" s="1">
        <f t="shared" si="21"/>
        <v>8.8926696981369673E-3</v>
      </c>
    </row>
    <row r="294" spans="1:12" x14ac:dyDescent="0.2">
      <c r="A294" s="2">
        <v>43623</v>
      </c>
      <c r="B294" s="1">
        <v>2875</v>
      </c>
      <c r="C294" s="1">
        <v>1170</v>
      </c>
      <c r="D294" s="1">
        <v>17400</v>
      </c>
      <c r="E294" s="1">
        <v>25900</v>
      </c>
      <c r="F294" s="1">
        <v>1509.82</v>
      </c>
      <c r="G294" s="1">
        <f t="shared" si="22"/>
        <v>3.7205354050066725E-2</v>
      </c>
      <c r="H294" s="1">
        <f t="shared" si="23"/>
        <v>8.583743691391435E-3</v>
      </c>
      <c r="I294" s="1">
        <f t="shared" si="24"/>
        <v>3.034071705267222E-2</v>
      </c>
      <c r="J294" s="1">
        <f t="shared" si="25"/>
        <v>1.5564516541111548E-2</v>
      </c>
      <c r="K294" s="1">
        <f t="shared" si="25"/>
        <v>1.3221029897853207E-2</v>
      </c>
      <c r="L294" s="1">
        <f t="shared" si="21"/>
        <v>2.8461712033191564E-2</v>
      </c>
    </row>
    <row r="295" spans="1:12" x14ac:dyDescent="0.2">
      <c r="A295" s="2">
        <v>43626</v>
      </c>
      <c r="B295" s="1">
        <v>2815</v>
      </c>
      <c r="C295" s="1">
        <v>1165</v>
      </c>
      <c r="D295" s="1">
        <v>17520</v>
      </c>
      <c r="E295" s="1">
        <v>26100</v>
      </c>
      <c r="F295" s="1">
        <v>1499.16</v>
      </c>
      <c r="G295" s="1">
        <f t="shared" si="22"/>
        <v>-2.1090412657660002E-2</v>
      </c>
      <c r="H295" s="1">
        <f t="shared" si="23"/>
        <v>-4.2826617920008478E-3</v>
      </c>
      <c r="I295" s="1">
        <f t="shared" si="24"/>
        <v>6.8728792877620504E-3</v>
      </c>
      <c r="J295" s="1">
        <f t="shared" si="25"/>
        <v>7.6923456231556449E-3</v>
      </c>
      <c r="K295" s="1">
        <f t="shared" si="25"/>
        <v>-7.0854871737023213E-3</v>
      </c>
      <c r="L295" s="1">
        <f t="shared" si="21"/>
        <v>3.6007196727710603E-3</v>
      </c>
    </row>
    <row r="296" spans="1:12" x14ac:dyDescent="0.2">
      <c r="A296" s="2">
        <v>43627</v>
      </c>
      <c r="B296" s="1">
        <v>2800</v>
      </c>
      <c r="C296" s="1">
        <v>1175</v>
      </c>
      <c r="D296" s="1">
        <v>17700</v>
      </c>
      <c r="E296" s="1">
        <v>26160</v>
      </c>
      <c r="F296" s="1">
        <v>1519.97</v>
      </c>
      <c r="G296" s="1">
        <f t="shared" si="22"/>
        <v>-5.3428444104954695E-3</v>
      </c>
      <c r="H296" s="1">
        <f t="shared" si="23"/>
        <v>8.5470605784583476E-3</v>
      </c>
      <c r="I296" s="1">
        <f t="shared" si="24"/>
        <v>1.0221554071538009E-2</v>
      </c>
      <c r="J296" s="1">
        <f t="shared" si="25"/>
        <v>2.296212260350157E-3</v>
      </c>
      <c r="K296" s="1">
        <f t="shared" si="25"/>
        <v>1.3785646571704578E-2</v>
      </c>
      <c r="L296" s="1">
        <f t="shared" si="21"/>
        <v>7.7888553675618923E-3</v>
      </c>
    </row>
    <row r="297" spans="1:12" x14ac:dyDescent="0.2">
      <c r="A297" s="2">
        <v>43628</v>
      </c>
      <c r="B297" s="1">
        <v>2725</v>
      </c>
      <c r="C297" s="1">
        <v>1190</v>
      </c>
      <c r="D297" s="1">
        <v>18400</v>
      </c>
      <c r="E297" s="1">
        <v>25520</v>
      </c>
      <c r="F297" s="1">
        <v>1513.16</v>
      </c>
      <c r="G297" s="1">
        <f t="shared" si="22"/>
        <v>-2.715098906595086E-2</v>
      </c>
      <c r="H297" s="1">
        <f t="shared" si="23"/>
        <v>1.2685159527315642E-2</v>
      </c>
      <c r="I297" s="1">
        <f t="shared" si="24"/>
        <v>3.8786025035156449E-2</v>
      </c>
      <c r="J297" s="1">
        <f t="shared" si="25"/>
        <v>-2.4769068112408858E-2</v>
      </c>
      <c r="K297" s="1">
        <f t="shared" si="25"/>
        <v>-4.4904184410067679E-3</v>
      </c>
      <c r="L297" s="1">
        <f t="shared" si="21"/>
        <v>2.4531771034897148E-2</v>
      </c>
    </row>
    <row r="298" spans="1:12" x14ac:dyDescent="0.2">
      <c r="A298" s="2">
        <v>43629</v>
      </c>
      <c r="B298" s="1">
        <v>2765</v>
      </c>
      <c r="C298" s="1">
        <v>1205</v>
      </c>
      <c r="D298" s="1">
        <v>18600</v>
      </c>
      <c r="E298" s="1">
        <v>25500</v>
      </c>
      <c r="F298" s="1">
        <v>1521.69</v>
      </c>
      <c r="G298" s="1">
        <f t="shared" si="22"/>
        <v>1.4572206859090725E-2</v>
      </c>
      <c r="H298" s="1">
        <f t="shared" si="23"/>
        <v>1.2526259819180256E-2</v>
      </c>
      <c r="I298" s="1">
        <f t="shared" si="24"/>
        <v>1.0810916104215676E-2</v>
      </c>
      <c r="J298" s="1">
        <f t="shared" si="25"/>
        <v>-7.8400631220864551E-4</v>
      </c>
      <c r="K298" s="1">
        <f t="shared" si="25"/>
        <v>5.6213799444844552E-3</v>
      </c>
      <c r="L298" s="1">
        <f t="shared" si="21"/>
        <v>1.0113320123808977E-2</v>
      </c>
    </row>
    <row r="299" spans="1:12" x14ac:dyDescent="0.2">
      <c r="A299" s="2">
        <v>43630</v>
      </c>
      <c r="B299" s="1">
        <v>2790</v>
      </c>
      <c r="C299" s="1">
        <v>1220</v>
      </c>
      <c r="D299" s="1">
        <v>18760</v>
      </c>
      <c r="E299" s="1">
        <v>25940</v>
      </c>
      <c r="F299" s="1">
        <v>1526.36</v>
      </c>
      <c r="G299" s="1">
        <f t="shared" si="22"/>
        <v>9.0009608589761234E-3</v>
      </c>
      <c r="H299" s="1">
        <f t="shared" si="23"/>
        <v>1.2371291802546829E-2</v>
      </c>
      <c r="I299" s="1">
        <f t="shared" si="24"/>
        <v>8.5653628589230004E-3</v>
      </c>
      <c r="J299" s="1">
        <f t="shared" si="25"/>
        <v>1.7107726723917433E-2</v>
      </c>
      <c r="K299" s="1">
        <f t="shared" si="25"/>
        <v>3.0642565929989278E-3</v>
      </c>
      <c r="L299" s="1">
        <f t="shared" si="21"/>
        <v>9.6534554926089467E-3</v>
      </c>
    </row>
    <row r="300" spans="1:12" x14ac:dyDescent="0.2">
      <c r="A300" s="2">
        <v>43633</v>
      </c>
      <c r="B300" s="1">
        <v>2820</v>
      </c>
      <c r="C300" s="1">
        <v>1215</v>
      </c>
      <c r="D300" s="1">
        <v>18580</v>
      </c>
      <c r="E300" s="1">
        <v>25500</v>
      </c>
      <c r="F300" s="1">
        <v>1518.29</v>
      </c>
      <c r="G300" s="1">
        <f t="shared" si="22"/>
        <v>1.069528911674795E-2</v>
      </c>
      <c r="H300" s="1">
        <f t="shared" si="23"/>
        <v>-4.1067819526533593E-3</v>
      </c>
      <c r="I300" s="1">
        <f t="shared" si="24"/>
        <v>-9.6412101923861217E-3</v>
      </c>
      <c r="J300" s="1">
        <f t="shared" si="25"/>
        <v>-1.7107726723917388E-2</v>
      </c>
      <c r="K300" s="1">
        <f t="shared" si="25"/>
        <v>-5.3011143471075623E-3</v>
      </c>
      <c r="L300" s="1">
        <f t="shared" si="21"/>
        <v>-8.0774905026392025E-3</v>
      </c>
    </row>
    <row r="301" spans="1:12" x14ac:dyDescent="0.2">
      <c r="A301" s="2">
        <v>43634</v>
      </c>
      <c r="B301" s="1">
        <v>2870</v>
      </c>
      <c r="C301" s="1">
        <v>1250</v>
      </c>
      <c r="D301" s="1">
        <v>18700</v>
      </c>
      <c r="E301" s="1">
        <v>25300</v>
      </c>
      <c r="F301" s="1">
        <v>1537.81</v>
      </c>
      <c r="G301" s="1">
        <f t="shared" si="22"/>
        <v>1.7575144821507491E-2</v>
      </c>
      <c r="H301" s="1">
        <f t="shared" si="23"/>
        <v>2.8399474521697957E-2</v>
      </c>
      <c r="I301" s="1">
        <f t="shared" si="24"/>
        <v>6.4377904748485169E-3</v>
      </c>
      <c r="J301" s="1">
        <f t="shared" si="25"/>
        <v>-7.874056430905883E-3</v>
      </c>
      <c r="K301" s="1">
        <f t="shared" si="25"/>
        <v>1.2774624820327738E-2</v>
      </c>
      <c r="L301" s="1">
        <f t="shared" si="21"/>
        <v>7.2184254212814469E-3</v>
      </c>
    </row>
    <row r="302" spans="1:12" x14ac:dyDescent="0.2">
      <c r="A302" s="2">
        <v>43635</v>
      </c>
      <c r="B302" s="1">
        <v>2930</v>
      </c>
      <c r="C302" s="1">
        <v>1255</v>
      </c>
      <c r="D302" s="1">
        <v>18880</v>
      </c>
      <c r="E302" s="1">
        <v>25480</v>
      </c>
      <c r="F302" s="1">
        <v>1546.24</v>
      </c>
      <c r="G302" s="1">
        <f t="shared" si="22"/>
        <v>2.0690393257446246E-2</v>
      </c>
      <c r="H302" s="1">
        <f t="shared" si="23"/>
        <v>3.9920212695374567E-3</v>
      </c>
      <c r="I302" s="1">
        <f t="shared" si="24"/>
        <v>9.5796368568135948E-3</v>
      </c>
      <c r="J302" s="1">
        <f t="shared" si="25"/>
        <v>7.0894349704880054E-3</v>
      </c>
      <c r="K302" s="1">
        <f t="shared" si="25"/>
        <v>5.4668510531464985E-3</v>
      </c>
      <c r="L302" s="1">
        <f t="shared" si="21"/>
        <v>1.0162311528880495E-2</v>
      </c>
    </row>
    <row r="303" spans="1:12" x14ac:dyDescent="0.2">
      <c r="A303" s="2">
        <v>43636</v>
      </c>
      <c r="B303" s="1">
        <v>2980</v>
      </c>
      <c r="C303" s="1">
        <v>1270</v>
      </c>
      <c r="D303" s="1">
        <v>18880</v>
      </c>
      <c r="E303" s="1">
        <v>25120</v>
      </c>
      <c r="F303" s="1">
        <v>1554.67</v>
      </c>
      <c r="G303" s="1">
        <f t="shared" si="22"/>
        <v>1.6920877488337177E-2</v>
      </c>
      <c r="H303" s="1">
        <f t="shared" si="23"/>
        <v>1.1881327886752686E-2</v>
      </c>
      <c r="I303" s="1">
        <f t="shared" si="24"/>
        <v>0</v>
      </c>
      <c r="J303" s="1">
        <f t="shared" si="25"/>
        <v>-1.4229489103964651E-2</v>
      </c>
      <c r="K303" s="1">
        <f t="shared" si="25"/>
        <v>5.4371270159667643E-3</v>
      </c>
      <c r="L303" s="1">
        <f t="shared" si="21"/>
        <v>8.6320523277488717E-4</v>
      </c>
    </row>
    <row r="304" spans="1:12" x14ac:dyDescent="0.2">
      <c r="A304" s="2">
        <v>43637</v>
      </c>
      <c r="B304" s="1">
        <v>3020</v>
      </c>
      <c r="C304" s="1">
        <v>1280</v>
      </c>
      <c r="D304" s="1">
        <v>18980</v>
      </c>
      <c r="E304" s="1">
        <v>25100</v>
      </c>
      <c r="F304" s="1">
        <v>1560.19</v>
      </c>
      <c r="G304" s="1">
        <f t="shared" si="22"/>
        <v>1.3333530869465168E-2</v>
      </c>
      <c r="H304" s="1">
        <f t="shared" si="23"/>
        <v>7.8431774610258787E-3</v>
      </c>
      <c r="I304" s="1">
        <f t="shared" si="24"/>
        <v>5.2826324644272178E-3</v>
      </c>
      <c r="J304" s="1">
        <f t="shared" si="25"/>
        <v>-7.9649546225975243E-4</v>
      </c>
      <c r="K304" s="1">
        <f t="shared" si="25"/>
        <v>3.544304256731644E-3</v>
      </c>
      <c r="L304" s="1">
        <f t="shared" si="21"/>
        <v>5.6078367620922484E-3</v>
      </c>
    </row>
    <row r="305" spans="1:12" x14ac:dyDescent="0.2">
      <c r="A305" s="2">
        <v>43641</v>
      </c>
      <c r="B305" s="1">
        <v>2985</v>
      </c>
      <c r="C305" s="1">
        <v>1270</v>
      </c>
      <c r="D305" s="1">
        <v>19360</v>
      </c>
      <c r="E305" s="1">
        <v>25200</v>
      </c>
      <c r="F305" s="1">
        <v>1557.86</v>
      </c>
      <c r="G305" s="1">
        <f t="shared" si="22"/>
        <v>-1.1657084542212865E-2</v>
      </c>
      <c r="H305" s="1">
        <f t="shared" si="23"/>
        <v>-7.8431774610258926E-3</v>
      </c>
      <c r="I305" s="1">
        <f t="shared" si="24"/>
        <v>1.982328866664913E-2</v>
      </c>
      <c r="J305" s="1">
        <f t="shared" si="25"/>
        <v>3.9761483796394168E-3</v>
      </c>
      <c r="K305" s="1">
        <f t="shared" si="25"/>
        <v>-1.4945240991589576E-3</v>
      </c>
      <c r="L305" s="1">
        <f t="shared" si="21"/>
        <v>1.3707214010678207E-2</v>
      </c>
    </row>
    <row r="306" spans="1:12" x14ac:dyDescent="0.2">
      <c r="A306" s="2">
        <v>43642</v>
      </c>
      <c r="B306" s="1">
        <v>2985</v>
      </c>
      <c r="C306" s="1">
        <v>1270</v>
      </c>
      <c r="D306" s="1">
        <v>18260</v>
      </c>
      <c r="E306" s="1">
        <v>25060</v>
      </c>
      <c r="F306" s="1">
        <v>1549.72</v>
      </c>
      <c r="G306" s="1">
        <f t="shared" si="22"/>
        <v>0</v>
      </c>
      <c r="H306" s="1">
        <f t="shared" si="23"/>
        <v>0</v>
      </c>
      <c r="I306" s="1">
        <f t="shared" si="24"/>
        <v>-5.8496206681608494E-2</v>
      </c>
      <c r="J306" s="1">
        <f t="shared" si="25"/>
        <v>-5.5710450494553601E-3</v>
      </c>
      <c r="K306" s="1">
        <f t="shared" si="25"/>
        <v>-5.2388151661258318E-3</v>
      </c>
      <c r="L306" s="1">
        <f t="shared" si="21"/>
        <v>-4.4429259516151912E-2</v>
      </c>
    </row>
    <row r="307" spans="1:12" x14ac:dyDescent="0.2">
      <c r="A307" s="2">
        <v>43643</v>
      </c>
      <c r="B307" s="1">
        <v>2945</v>
      </c>
      <c r="C307" s="1">
        <v>1280</v>
      </c>
      <c r="D307" s="1">
        <v>17820</v>
      </c>
      <c r="E307" s="1">
        <v>25240</v>
      </c>
      <c r="F307" s="1">
        <v>1547.69</v>
      </c>
      <c r="G307" s="1">
        <f t="shared" si="22"/>
        <v>-1.3490929741015402E-2</v>
      </c>
      <c r="H307" s="1">
        <f t="shared" si="23"/>
        <v>7.8431774610258787E-3</v>
      </c>
      <c r="I307" s="1">
        <f t="shared" si="24"/>
        <v>-2.4391453124159124E-2</v>
      </c>
      <c r="J307" s="1">
        <f t="shared" si="25"/>
        <v>7.1570882050902285E-3</v>
      </c>
      <c r="K307" s="1">
        <f t="shared" si="25"/>
        <v>-1.3107727363503769E-3</v>
      </c>
      <c r="L307" s="1">
        <f t="shared" si="21"/>
        <v>-1.8534815123660568E-2</v>
      </c>
    </row>
    <row r="308" spans="1:12" x14ac:dyDescent="0.2">
      <c r="A308" s="2">
        <v>43644</v>
      </c>
      <c r="B308" s="1">
        <v>2920</v>
      </c>
      <c r="C308" s="1">
        <v>1285</v>
      </c>
      <c r="D308" s="1">
        <v>17860</v>
      </c>
      <c r="E308" s="1">
        <v>25020</v>
      </c>
      <c r="F308" s="1">
        <v>1548.98</v>
      </c>
      <c r="G308" s="1">
        <f t="shared" si="22"/>
        <v>-8.5252008233596167E-3</v>
      </c>
      <c r="H308" s="1">
        <f t="shared" si="23"/>
        <v>3.8986404156573229E-3</v>
      </c>
      <c r="I308" s="1">
        <f t="shared" si="24"/>
        <v>2.2421534056897268E-3</v>
      </c>
      <c r="J308" s="1">
        <f t="shared" si="25"/>
        <v>-8.7545326342473011E-3</v>
      </c>
      <c r="K308" s="1">
        <f t="shared" si="25"/>
        <v>8.3315308032208676E-4</v>
      </c>
      <c r="L308" s="1">
        <f t="shared" si="21"/>
        <v>1.4857372928946946E-4</v>
      </c>
    </row>
    <row r="309" spans="1:12" x14ac:dyDescent="0.2">
      <c r="A309" s="2">
        <v>43648</v>
      </c>
      <c r="B309" s="1">
        <v>2925</v>
      </c>
      <c r="C309" s="1">
        <v>1275</v>
      </c>
      <c r="D309" s="1">
        <v>17920</v>
      </c>
      <c r="E309" s="1">
        <v>24980</v>
      </c>
      <c r="F309" s="1">
        <v>1543.76</v>
      </c>
      <c r="G309" s="1">
        <f t="shared" si="22"/>
        <v>1.7108644036293876E-3</v>
      </c>
      <c r="H309" s="1">
        <f t="shared" si="23"/>
        <v>-7.8125397367936247E-3</v>
      </c>
      <c r="I309" s="1">
        <f t="shared" si="24"/>
        <v>3.353832098431458E-3</v>
      </c>
      <c r="J309" s="1">
        <f t="shared" si="25"/>
        <v>-1.6000003413334915E-3</v>
      </c>
      <c r="K309" s="1">
        <f t="shared" si="25"/>
        <v>-3.3756506895709399E-3</v>
      </c>
      <c r="L309" s="1">
        <f t="shared" si="21"/>
        <v>2.1358334932135015E-3</v>
      </c>
    </row>
    <row r="310" spans="1:12" x14ac:dyDescent="0.2">
      <c r="A310" s="2">
        <v>43649</v>
      </c>
      <c r="B310" s="1">
        <v>3010</v>
      </c>
      <c r="C310" s="1">
        <v>1290</v>
      </c>
      <c r="D310" s="1">
        <v>18400</v>
      </c>
      <c r="E310" s="1">
        <v>25220</v>
      </c>
      <c r="F310" s="1">
        <v>1563.72</v>
      </c>
      <c r="G310" s="1">
        <f t="shared" si="22"/>
        <v>2.8645598076964443E-2</v>
      </c>
      <c r="H310" s="1">
        <f t="shared" si="23"/>
        <v>1.1696039763191236E-2</v>
      </c>
      <c r="I310" s="1">
        <f t="shared" si="24"/>
        <v>2.6433257068155431E-2</v>
      </c>
      <c r="J310" s="1">
        <f t="shared" si="25"/>
        <v>9.5618258393419062E-3</v>
      </c>
      <c r="K310" s="1">
        <f t="shared" si="25"/>
        <v>1.2846598856714464E-2</v>
      </c>
      <c r="L310" s="1">
        <f t="shared" si="21"/>
        <v>2.4230487180906771E-2</v>
      </c>
    </row>
    <row r="311" spans="1:12" x14ac:dyDescent="0.2">
      <c r="A311" s="2">
        <v>43650</v>
      </c>
      <c r="B311" s="1">
        <v>3010</v>
      </c>
      <c r="C311" s="1">
        <v>1305</v>
      </c>
      <c r="D311" s="1">
        <v>18500</v>
      </c>
      <c r="E311" s="1">
        <v>25440</v>
      </c>
      <c r="F311" s="1">
        <v>1565.96</v>
      </c>
      <c r="G311" s="1">
        <f t="shared" si="22"/>
        <v>0</v>
      </c>
      <c r="H311" s="1">
        <f t="shared" si="23"/>
        <v>1.1560822401076006E-2</v>
      </c>
      <c r="I311" s="1">
        <f t="shared" si="24"/>
        <v>5.4200674693391133E-3</v>
      </c>
      <c r="J311" s="1">
        <f t="shared" si="25"/>
        <v>8.6854079351478645E-3</v>
      </c>
      <c r="K311" s="1">
        <f t="shared" si="25"/>
        <v>1.4314564955474776E-3</v>
      </c>
      <c r="L311" s="1">
        <f t="shared" si="21"/>
        <v>5.5116325155729218E-3</v>
      </c>
    </row>
    <row r="312" spans="1:12" x14ac:dyDescent="0.2">
      <c r="A312" s="2">
        <v>43651</v>
      </c>
      <c r="B312" s="1">
        <v>3020</v>
      </c>
      <c r="C312" s="1">
        <v>1320</v>
      </c>
      <c r="D312" s="1">
        <v>18900</v>
      </c>
      <c r="E312" s="1">
        <v>25800</v>
      </c>
      <c r="F312" s="1">
        <v>1579.19</v>
      </c>
      <c r="G312" s="1">
        <f t="shared" si="22"/>
        <v>3.3167526259938207E-3</v>
      </c>
      <c r="H312" s="1">
        <f t="shared" si="23"/>
        <v>1.142869582362285E-2</v>
      </c>
      <c r="I312" s="1">
        <f t="shared" si="24"/>
        <v>2.139118998131756E-2</v>
      </c>
      <c r="J312" s="1">
        <f t="shared" si="25"/>
        <v>1.4051753455650287E-2</v>
      </c>
      <c r="K312" s="1">
        <f t="shared" si="25"/>
        <v>8.4130028986433916E-3</v>
      </c>
      <c r="L312" s="1">
        <f t="shared" si="21"/>
        <v>1.8351677885333723E-2</v>
      </c>
    </row>
    <row r="313" spans="1:12" x14ac:dyDescent="0.2">
      <c r="A313" s="2">
        <v>43654</v>
      </c>
      <c r="B313" s="1">
        <v>3015</v>
      </c>
      <c r="C313" s="1">
        <v>1310</v>
      </c>
      <c r="D313" s="1">
        <v>19200</v>
      </c>
      <c r="E313" s="1">
        <v>25600</v>
      </c>
      <c r="F313" s="1">
        <v>1581.08</v>
      </c>
      <c r="G313" s="1">
        <f t="shared" si="22"/>
        <v>-1.6570012076294581E-3</v>
      </c>
      <c r="H313" s="1">
        <f t="shared" si="23"/>
        <v>-7.6045993852193036E-3</v>
      </c>
      <c r="I313" s="1">
        <f t="shared" si="24"/>
        <v>1.5748356968139112E-2</v>
      </c>
      <c r="J313" s="1">
        <f t="shared" si="25"/>
        <v>-7.7821404420549628E-3</v>
      </c>
      <c r="K313" s="1">
        <f t="shared" si="25"/>
        <v>1.1961004757999466E-3</v>
      </c>
      <c r="L313" s="1">
        <f t="shared" si="21"/>
        <v>1.0487123591874925E-2</v>
      </c>
    </row>
    <row r="314" spans="1:12" x14ac:dyDescent="0.2">
      <c r="A314" s="2">
        <v>43655</v>
      </c>
      <c r="B314" s="1">
        <v>3020</v>
      </c>
      <c r="C314" s="1">
        <v>1320</v>
      </c>
      <c r="D314" s="1">
        <v>19500</v>
      </c>
      <c r="E314" s="1">
        <v>25600</v>
      </c>
      <c r="F314" s="1">
        <v>1588.9</v>
      </c>
      <c r="G314" s="1">
        <f t="shared" si="22"/>
        <v>1.6570012076296086E-3</v>
      </c>
      <c r="H314" s="1">
        <f t="shared" si="23"/>
        <v>7.6045993852192125E-3</v>
      </c>
      <c r="I314" s="1">
        <f t="shared" si="24"/>
        <v>1.5504186535965254E-2</v>
      </c>
      <c r="J314" s="1">
        <f t="shared" si="25"/>
        <v>0</v>
      </c>
      <c r="K314" s="1">
        <f t="shared" si="25"/>
        <v>4.9337950795155803E-3</v>
      </c>
      <c r="L314" s="1">
        <f t="shared" si="21"/>
        <v>1.2174069991997861E-2</v>
      </c>
    </row>
    <row r="315" spans="1:12" x14ac:dyDescent="0.2">
      <c r="A315" s="2">
        <v>43656</v>
      </c>
      <c r="B315" s="1">
        <v>3090</v>
      </c>
      <c r="C315" s="1">
        <v>1305</v>
      </c>
      <c r="D315" s="1">
        <v>19900</v>
      </c>
      <c r="E315" s="1">
        <v>25700</v>
      </c>
      <c r="F315" s="1">
        <v>1600.91</v>
      </c>
      <c r="G315" s="1">
        <f t="shared" si="22"/>
        <v>2.2914259522875832E-2</v>
      </c>
      <c r="H315" s="1">
        <f t="shared" si="23"/>
        <v>-1.1428695823622744E-2</v>
      </c>
      <c r="I315" s="1">
        <f t="shared" si="24"/>
        <v>2.0305266160745523E-2</v>
      </c>
      <c r="J315" s="1">
        <f t="shared" si="25"/>
        <v>3.8986404156573229E-3</v>
      </c>
      <c r="K315" s="1">
        <f t="shared" si="25"/>
        <v>7.53026465656958E-3</v>
      </c>
      <c r="L315" s="1">
        <f t="shared" si="21"/>
        <v>1.7338804823231323E-2</v>
      </c>
    </row>
    <row r="316" spans="1:12" x14ac:dyDescent="0.2">
      <c r="A316" s="2">
        <v>43657</v>
      </c>
      <c r="B316" s="1">
        <v>3070</v>
      </c>
      <c r="C316" s="1">
        <v>1305</v>
      </c>
      <c r="D316" s="1">
        <v>19800</v>
      </c>
      <c r="E316" s="1">
        <v>25700</v>
      </c>
      <c r="F316" s="1">
        <v>1600.5</v>
      </c>
      <c r="G316" s="1">
        <f t="shared" si="22"/>
        <v>-6.4935293105483427E-3</v>
      </c>
      <c r="H316" s="1">
        <f t="shared" si="23"/>
        <v>0</v>
      </c>
      <c r="I316" s="1">
        <f t="shared" si="24"/>
        <v>-5.0377940299571808E-3</v>
      </c>
      <c r="J316" s="1">
        <f t="shared" si="25"/>
        <v>0</v>
      </c>
      <c r="K316" s="1">
        <f t="shared" si="25"/>
        <v>-2.5613714097323361E-4</v>
      </c>
      <c r="L316" s="1">
        <f t="shared" si="21"/>
        <v>-4.4276984535227201E-3</v>
      </c>
    </row>
    <row r="317" spans="1:12" x14ac:dyDescent="0.2">
      <c r="A317" s="2">
        <v>43658</v>
      </c>
      <c r="B317" s="1">
        <v>3070</v>
      </c>
      <c r="C317" s="1">
        <v>1290</v>
      </c>
      <c r="D317" s="1">
        <v>19960</v>
      </c>
      <c r="E317" s="1">
        <v>25780</v>
      </c>
      <c r="F317" s="1">
        <v>1605.15</v>
      </c>
      <c r="G317" s="1">
        <f t="shared" si="22"/>
        <v>0</v>
      </c>
      <c r="H317" s="1">
        <f t="shared" si="23"/>
        <v>-1.1560822401075971E-2</v>
      </c>
      <c r="I317" s="1">
        <f t="shared" si="24"/>
        <v>8.0483331828284151E-3</v>
      </c>
      <c r="J317" s="1">
        <f t="shared" si="25"/>
        <v>3.1080056098672037E-3</v>
      </c>
      <c r="K317" s="1">
        <f t="shared" si="25"/>
        <v>2.9011297312021333E-3</v>
      </c>
      <c r="L317" s="1">
        <f t="shared" si="21"/>
        <v>5.7690093280542334E-3</v>
      </c>
    </row>
    <row r="318" spans="1:12" x14ac:dyDescent="0.2">
      <c r="A318" s="2">
        <v>43661</v>
      </c>
      <c r="B318" s="1">
        <v>3035</v>
      </c>
      <c r="C318" s="1">
        <v>1300</v>
      </c>
      <c r="D318" s="1">
        <v>19700</v>
      </c>
      <c r="E318" s="1">
        <v>25620</v>
      </c>
      <c r="F318" s="1">
        <v>1605.01</v>
      </c>
      <c r="G318" s="1">
        <f t="shared" si="22"/>
        <v>-1.1466137087644206E-2</v>
      </c>
      <c r="H318" s="1">
        <f t="shared" si="23"/>
        <v>7.7220460939103185E-3</v>
      </c>
      <c r="I318" s="1">
        <f t="shared" si="24"/>
        <v>-1.311163513937505E-2</v>
      </c>
      <c r="J318" s="1">
        <f t="shared" si="25"/>
        <v>-6.2257010424531037E-3</v>
      </c>
      <c r="K318" s="1">
        <f t="shared" si="25"/>
        <v>-8.7223066818360498E-5</v>
      </c>
      <c r="L318" s="1">
        <f t="shared" si="21"/>
        <v>-1.1216807862845502E-2</v>
      </c>
    </row>
    <row r="319" spans="1:12" x14ac:dyDescent="0.2">
      <c r="A319" s="2">
        <v>43662</v>
      </c>
      <c r="B319" s="1">
        <v>3025</v>
      </c>
      <c r="C319" s="1">
        <v>1310</v>
      </c>
      <c r="D319" s="1">
        <v>19680</v>
      </c>
      <c r="E319" s="1">
        <v>26000</v>
      </c>
      <c r="F319" s="1">
        <v>1619.62</v>
      </c>
      <c r="G319" s="1">
        <f t="shared" si="22"/>
        <v>-3.3003330286568541E-3</v>
      </c>
      <c r="H319" s="1">
        <f t="shared" si="23"/>
        <v>7.6628727455690972E-3</v>
      </c>
      <c r="I319" s="1">
        <f t="shared" si="24"/>
        <v>-1.0157441198354164E-3</v>
      </c>
      <c r="J319" s="1">
        <f t="shared" si="25"/>
        <v>1.4723241552893875E-2</v>
      </c>
      <c r="K319" s="1">
        <f t="shared" si="25"/>
        <v>9.0615667355404064E-3</v>
      </c>
      <c r="L319" s="1">
        <f t="shared" si="21"/>
        <v>7.6362639982559483E-4</v>
      </c>
    </row>
    <row r="320" spans="1:12" x14ac:dyDescent="0.2">
      <c r="A320" s="2">
        <v>43663</v>
      </c>
      <c r="B320" s="1">
        <v>3000</v>
      </c>
      <c r="C320" s="1">
        <v>1300</v>
      </c>
      <c r="D320" s="1">
        <v>19660</v>
      </c>
      <c r="E320" s="1">
        <v>25340</v>
      </c>
      <c r="F320" s="1">
        <v>1607.23</v>
      </c>
      <c r="G320" s="1">
        <f t="shared" si="22"/>
        <v>-8.2988028146950658E-3</v>
      </c>
      <c r="H320" s="1">
        <f t="shared" si="23"/>
        <v>-7.6628727455691371E-3</v>
      </c>
      <c r="I320" s="1">
        <f t="shared" si="24"/>
        <v>-1.0167769050868354E-3</v>
      </c>
      <c r="J320" s="1">
        <f t="shared" si="25"/>
        <v>-2.5712363128489006E-2</v>
      </c>
      <c r="K320" s="1">
        <f t="shared" si="25"/>
        <v>-7.6793534803385353E-3</v>
      </c>
      <c r="L320" s="1">
        <f t="shared" si="21"/>
        <v>-4.5468429104119912E-3</v>
      </c>
    </row>
    <row r="321" spans="1:12" x14ac:dyDescent="0.2">
      <c r="A321" s="2">
        <v>43664</v>
      </c>
      <c r="B321" s="1">
        <v>2965</v>
      </c>
      <c r="C321" s="1">
        <v>1300</v>
      </c>
      <c r="D321" s="1">
        <v>19200</v>
      </c>
      <c r="E321" s="1">
        <v>25380</v>
      </c>
      <c r="F321" s="1">
        <v>1586.96</v>
      </c>
      <c r="G321" s="1">
        <f t="shared" si="22"/>
        <v>-1.1735256218420965E-2</v>
      </c>
      <c r="H321" s="1">
        <f t="shared" si="23"/>
        <v>0</v>
      </c>
      <c r="I321" s="1">
        <f t="shared" si="24"/>
        <v>-2.3675835685284575E-2</v>
      </c>
      <c r="J321" s="1">
        <f t="shared" si="25"/>
        <v>1.5772873932486684E-3</v>
      </c>
      <c r="K321" s="1">
        <f t="shared" si="25"/>
        <v>-1.2691963909650361E-2</v>
      </c>
      <c r="L321" s="1">
        <f t="shared" si="21"/>
        <v>-1.8772673646480661E-2</v>
      </c>
    </row>
    <row r="322" spans="1:12" x14ac:dyDescent="0.2">
      <c r="A322" s="2">
        <v>43665</v>
      </c>
      <c r="B322" s="1">
        <v>3010</v>
      </c>
      <c r="C322" s="1">
        <v>1300</v>
      </c>
      <c r="D322" s="1">
        <v>19160</v>
      </c>
      <c r="E322" s="1">
        <v>25760</v>
      </c>
      <c r="F322" s="1">
        <v>1600.39</v>
      </c>
      <c r="G322" s="1">
        <f t="shared" si="22"/>
        <v>1.5063046311095542E-2</v>
      </c>
      <c r="H322" s="1">
        <f t="shared" si="23"/>
        <v>0</v>
      </c>
      <c r="I322" s="1">
        <f t="shared" si="24"/>
        <v>-2.0855064910213707E-3</v>
      </c>
      <c r="J322" s="1">
        <f t="shared" si="25"/>
        <v>1.4861438949911175E-2</v>
      </c>
      <c r="K322" s="1">
        <f t="shared" si="25"/>
        <v>8.4271131058146834E-3</v>
      </c>
      <c r="L322" s="1">
        <f t="shared" si="21"/>
        <v>1.4283186578346438E-3</v>
      </c>
    </row>
    <row r="323" spans="1:12" x14ac:dyDescent="0.2">
      <c r="A323" s="2">
        <v>43668</v>
      </c>
      <c r="B323" s="1">
        <v>3030</v>
      </c>
      <c r="C323" s="1">
        <v>1290</v>
      </c>
      <c r="D323" s="1">
        <v>19000</v>
      </c>
      <c r="E323" s="1">
        <v>25400</v>
      </c>
      <c r="F323" s="1">
        <v>1594.44</v>
      </c>
      <c r="G323" s="1">
        <f t="shared" si="22"/>
        <v>6.6225407604934569E-3</v>
      </c>
      <c r="H323" s="1">
        <f t="shared" si="23"/>
        <v>-7.7220460939102778E-3</v>
      </c>
      <c r="I323" s="1">
        <f t="shared" si="24"/>
        <v>-8.38579337627407E-3</v>
      </c>
      <c r="J323" s="1">
        <f t="shared" si="25"/>
        <v>-1.4073727211661965E-2</v>
      </c>
      <c r="K323" s="1">
        <f t="shared" si="25"/>
        <v>-3.7247721344510457E-3</v>
      </c>
      <c r="L323" s="1">
        <f t="shared" ref="L323:L386" si="26">+SUMPRODUCT($O$6:$R$6,G323:J323)</f>
        <v>-7.4205659820179171E-3</v>
      </c>
    </row>
    <row r="324" spans="1:12" x14ac:dyDescent="0.2">
      <c r="A324" s="2">
        <v>43669</v>
      </c>
      <c r="B324" s="1">
        <v>3015</v>
      </c>
      <c r="C324" s="1">
        <v>1300</v>
      </c>
      <c r="D324" s="1">
        <v>19160</v>
      </c>
      <c r="E324" s="1">
        <v>25480</v>
      </c>
      <c r="F324" s="1">
        <v>1602.15</v>
      </c>
      <c r="G324" s="1">
        <f t="shared" ref="G324:G387" si="27">+LN(B324/B323)</f>
        <v>-4.9627893421290139E-3</v>
      </c>
      <c r="H324" s="1">
        <f t="shared" ref="H324:H387" si="28">+LN(C324/C323)</f>
        <v>7.7220460939103185E-3</v>
      </c>
      <c r="I324" s="1">
        <f t="shared" ref="I324:I387" si="29">+LN(D324/D323)</f>
        <v>8.3857933762739641E-3</v>
      </c>
      <c r="J324" s="1">
        <f t="shared" ref="J324:K387" si="30">+LN(E324/E323)</f>
        <v>3.1446566794717814E-3</v>
      </c>
      <c r="K324" s="1">
        <f t="shared" si="30"/>
        <v>4.8238998125973449E-3</v>
      </c>
      <c r="L324" s="1">
        <f t="shared" si="26"/>
        <v>6.4936340706352657E-3</v>
      </c>
    </row>
    <row r="325" spans="1:12" x14ac:dyDescent="0.2">
      <c r="A325" s="2">
        <v>43670</v>
      </c>
      <c r="B325" s="1">
        <v>3000</v>
      </c>
      <c r="C325" s="1">
        <v>1295</v>
      </c>
      <c r="D325" s="1">
        <v>19300</v>
      </c>
      <c r="E325" s="1">
        <v>25280</v>
      </c>
      <c r="F325" s="1">
        <v>1592.71</v>
      </c>
      <c r="G325" s="1">
        <f t="shared" si="27"/>
        <v>-4.9875415110390512E-3</v>
      </c>
      <c r="H325" s="1">
        <f t="shared" si="28"/>
        <v>-3.8535693159899662E-3</v>
      </c>
      <c r="I325" s="1">
        <f t="shared" si="29"/>
        <v>7.2803233681253236E-3</v>
      </c>
      <c r="J325" s="1">
        <f t="shared" si="30"/>
        <v>-7.8802614253059757E-3</v>
      </c>
      <c r="K325" s="1">
        <f t="shared" si="30"/>
        <v>-5.9095093194654318E-3</v>
      </c>
      <c r="L325" s="1">
        <f t="shared" si="26"/>
        <v>3.9807837666599923E-3</v>
      </c>
    </row>
    <row r="326" spans="1:12" x14ac:dyDescent="0.2">
      <c r="A326" s="2">
        <v>43671</v>
      </c>
      <c r="B326" s="1">
        <v>3000</v>
      </c>
      <c r="C326" s="1">
        <v>1285</v>
      </c>
      <c r="D326" s="1">
        <v>19800</v>
      </c>
      <c r="E326" s="1">
        <v>25340</v>
      </c>
      <c r="F326" s="1">
        <v>1595.47</v>
      </c>
      <c r="G326" s="1">
        <f t="shared" si="27"/>
        <v>0</v>
      </c>
      <c r="H326" s="1">
        <f t="shared" si="28"/>
        <v>-7.7519768043179359E-3</v>
      </c>
      <c r="I326" s="1">
        <f t="shared" si="29"/>
        <v>2.5576841789649776E-2</v>
      </c>
      <c r="J326" s="1">
        <f t="shared" si="30"/>
        <v>2.3706056143362221E-3</v>
      </c>
      <c r="K326" s="1">
        <f t="shared" si="30"/>
        <v>1.7313957740642039E-3</v>
      </c>
      <c r="L326" s="1">
        <f t="shared" si="26"/>
        <v>1.9032093063455057E-2</v>
      </c>
    </row>
    <row r="327" spans="1:12" x14ac:dyDescent="0.2">
      <c r="A327" s="2">
        <v>43672</v>
      </c>
      <c r="B327" s="1">
        <v>2980</v>
      </c>
      <c r="C327" s="1">
        <v>1275</v>
      </c>
      <c r="D327" s="1">
        <v>19200</v>
      </c>
      <c r="E327" s="1">
        <v>25180</v>
      </c>
      <c r="F327" s="1">
        <v>1580.56</v>
      </c>
      <c r="G327" s="1">
        <f t="shared" si="27"/>
        <v>-6.688988150796652E-3</v>
      </c>
      <c r="H327" s="1">
        <f t="shared" si="28"/>
        <v>-7.8125397367936247E-3</v>
      </c>
      <c r="I327" s="1">
        <f t="shared" si="29"/>
        <v>-3.077165866675366E-2</v>
      </c>
      <c r="J327" s="1">
        <f t="shared" si="30"/>
        <v>-6.3341462767919016E-3</v>
      </c>
      <c r="K327" s="1">
        <f t="shared" si="30"/>
        <v>-9.3891490532634209E-3</v>
      </c>
      <c r="L327" s="1">
        <f t="shared" si="26"/>
        <v>-2.4771684429663779E-2</v>
      </c>
    </row>
    <row r="328" spans="1:12" x14ac:dyDescent="0.2">
      <c r="A328" s="2">
        <v>43675</v>
      </c>
      <c r="B328" s="1">
        <v>2980</v>
      </c>
      <c r="C328" s="1">
        <v>1290</v>
      </c>
      <c r="D328" s="1">
        <v>18960</v>
      </c>
      <c r="E328" s="1">
        <v>25360</v>
      </c>
      <c r="F328" s="1">
        <v>1585.26</v>
      </c>
      <c r="G328" s="1">
        <f t="shared" si="27"/>
        <v>0</v>
      </c>
      <c r="H328" s="1">
        <f t="shared" si="28"/>
        <v>1.1696039763191236E-2</v>
      </c>
      <c r="I328" s="1">
        <f t="shared" si="29"/>
        <v>-1.2578782206860073E-2</v>
      </c>
      <c r="J328" s="1">
        <f t="shared" si="30"/>
        <v>7.1231009528241488E-3</v>
      </c>
      <c r="K328" s="1">
        <f t="shared" si="30"/>
        <v>2.9692171083832695E-3</v>
      </c>
      <c r="L328" s="1">
        <f t="shared" si="26"/>
        <v>-8.1369745717030772E-3</v>
      </c>
    </row>
    <row r="329" spans="1:12" x14ac:dyDescent="0.2">
      <c r="A329" s="2">
        <v>43676</v>
      </c>
      <c r="B329" s="1">
        <v>2965</v>
      </c>
      <c r="C329" s="1">
        <v>1270</v>
      </c>
      <c r="D329" s="1">
        <v>18000</v>
      </c>
      <c r="E329" s="1">
        <v>25300</v>
      </c>
      <c r="F329" s="1">
        <v>1568.06</v>
      </c>
      <c r="G329" s="1">
        <f t="shared" si="27"/>
        <v>-5.0462680676242721E-3</v>
      </c>
      <c r="H329" s="1">
        <f t="shared" si="28"/>
        <v>-1.562531790308087E-2</v>
      </c>
      <c r="I329" s="1">
        <f t="shared" si="29"/>
        <v>-5.1959738930711104E-2</v>
      </c>
      <c r="J329" s="1">
        <f t="shared" si="30"/>
        <v>-2.3687338355506088E-3</v>
      </c>
      <c r="K329" s="1">
        <f t="shared" si="30"/>
        <v>-1.0909245229155356E-2</v>
      </c>
      <c r="L329" s="1">
        <f t="shared" si="26"/>
        <v>-4.0492570283504864E-2</v>
      </c>
    </row>
    <row r="330" spans="1:12" x14ac:dyDescent="0.2">
      <c r="A330" s="2">
        <v>43677</v>
      </c>
      <c r="B330" s="1">
        <v>2940</v>
      </c>
      <c r="C330" s="1">
        <v>1265</v>
      </c>
      <c r="D330" s="1">
        <v>17800</v>
      </c>
      <c r="E330" s="1">
        <v>25120</v>
      </c>
      <c r="F330" s="1">
        <v>1562.13</v>
      </c>
      <c r="G330" s="1">
        <f t="shared" si="27"/>
        <v>-8.4674510990984941E-3</v>
      </c>
      <c r="H330" s="1">
        <f t="shared" si="28"/>
        <v>-3.9447782910163407E-3</v>
      </c>
      <c r="I330" s="1">
        <f t="shared" si="29"/>
        <v>-1.1173300598125189E-2</v>
      </c>
      <c r="J330" s="1">
        <f t="shared" si="30"/>
        <v>-7.1400541334765821E-3</v>
      </c>
      <c r="K330" s="1">
        <f t="shared" si="30"/>
        <v>-3.7889119153676487E-3</v>
      </c>
      <c r="L330" s="1">
        <f t="shared" si="26"/>
        <v>-1.0137964886402218E-2</v>
      </c>
    </row>
    <row r="331" spans="1:12" x14ac:dyDescent="0.2">
      <c r="A331" s="2">
        <v>43678</v>
      </c>
      <c r="B331" s="1">
        <v>2925</v>
      </c>
      <c r="C331" s="1">
        <v>1255</v>
      </c>
      <c r="D331" s="1">
        <v>17460</v>
      </c>
      <c r="E331" s="1">
        <v>25000</v>
      </c>
      <c r="F331" s="1">
        <v>1537.58</v>
      </c>
      <c r="G331" s="1">
        <f t="shared" si="27"/>
        <v>-5.1151006667703768E-3</v>
      </c>
      <c r="H331" s="1">
        <f t="shared" si="28"/>
        <v>-7.9365495957363034E-3</v>
      </c>
      <c r="I331" s="1">
        <f t="shared" si="29"/>
        <v>-1.9285906886583343E-2</v>
      </c>
      <c r="J331" s="1">
        <f t="shared" si="30"/>
        <v>-4.7885167317972327E-3</v>
      </c>
      <c r="K331" s="1">
        <f t="shared" si="30"/>
        <v>-1.5840522721656286E-2</v>
      </c>
      <c r="L331" s="1">
        <f t="shared" si="26"/>
        <v>-1.5851619384581083E-2</v>
      </c>
    </row>
    <row r="332" spans="1:12" x14ac:dyDescent="0.2">
      <c r="A332" s="2">
        <v>43679</v>
      </c>
      <c r="B332" s="1">
        <v>2900</v>
      </c>
      <c r="C332" s="1">
        <v>1250</v>
      </c>
      <c r="D332" s="1">
        <v>16920</v>
      </c>
      <c r="E332" s="1">
        <v>25500</v>
      </c>
      <c r="F332" s="1">
        <v>1543.38</v>
      </c>
      <c r="G332" s="1">
        <f t="shared" si="27"/>
        <v>-8.5837436913914419E-3</v>
      </c>
      <c r="H332" s="1">
        <f t="shared" si="28"/>
        <v>-3.9920212695374498E-3</v>
      </c>
      <c r="I332" s="1">
        <f t="shared" si="29"/>
        <v>-3.1416196233378928E-2</v>
      </c>
      <c r="J332" s="1">
        <f t="shared" si="30"/>
        <v>1.980262729617973E-2</v>
      </c>
      <c r="K332" s="1">
        <f t="shared" si="30"/>
        <v>3.7650646886638701E-3</v>
      </c>
      <c r="L332" s="1">
        <f t="shared" si="26"/>
        <v>-2.2639859878032235E-2</v>
      </c>
    </row>
    <row r="333" spans="1:12" x14ac:dyDescent="0.2">
      <c r="A333" s="2">
        <v>43682</v>
      </c>
      <c r="B333" s="1">
        <v>2860</v>
      </c>
      <c r="C333" s="1">
        <v>1220</v>
      </c>
      <c r="D333" s="1">
        <v>16200</v>
      </c>
      <c r="E333" s="1">
        <v>24900</v>
      </c>
      <c r="F333" s="1">
        <v>1503</v>
      </c>
      <c r="G333" s="1">
        <f t="shared" si="27"/>
        <v>-1.388911216066715E-2</v>
      </c>
      <c r="H333" s="1">
        <f t="shared" si="28"/>
        <v>-2.4292692569044587E-2</v>
      </c>
      <c r="I333" s="1">
        <f t="shared" si="29"/>
        <v>-4.348511193973878E-2</v>
      </c>
      <c r="J333" s="1">
        <f t="shared" si="30"/>
        <v>-2.3810648693718559E-2</v>
      </c>
      <c r="K333" s="1">
        <f t="shared" si="30"/>
        <v>-2.6511705783042679E-2</v>
      </c>
      <c r="L333" s="1">
        <f t="shared" si="26"/>
        <v>-3.7598444668694886E-2</v>
      </c>
    </row>
    <row r="334" spans="1:12" x14ac:dyDescent="0.2">
      <c r="A334" s="2">
        <v>43683</v>
      </c>
      <c r="B334" s="1">
        <v>2830</v>
      </c>
      <c r="C334" s="1">
        <v>1220</v>
      </c>
      <c r="D334" s="1">
        <v>16820</v>
      </c>
      <c r="E334" s="1">
        <v>24420</v>
      </c>
      <c r="F334" s="1">
        <v>1512.83</v>
      </c>
      <c r="G334" s="1">
        <f t="shared" si="27"/>
        <v>-1.0544913176614998E-2</v>
      </c>
      <c r="H334" s="1">
        <f t="shared" si="28"/>
        <v>0</v>
      </c>
      <c r="I334" s="1">
        <f t="shared" si="29"/>
        <v>3.7557412306463638E-2</v>
      </c>
      <c r="J334" s="1">
        <f t="shared" si="30"/>
        <v>-1.9465334788103351E-2</v>
      </c>
      <c r="K334" s="1">
        <f t="shared" si="30"/>
        <v>6.518958172012374E-3</v>
      </c>
      <c r="L334" s="1">
        <f t="shared" si="26"/>
        <v>2.5167034433375892E-2</v>
      </c>
    </row>
    <row r="335" spans="1:12" x14ac:dyDescent="0.2">
      <c r="A335" s="2">
        <v>43685</v>
      </c>
      <c r="B335" s="1">
        <v>2825</v>
      </c>
      <c r="C335" s="1">
        <v>1230</v>
      </c>
      <c r="D335" s="1">
        <v>17500</v>
      </c>
      <c r="E335" s="1">
        <v>25060</v>
      </c>
      <c r="F335" s="1">
        <v>1545.44</v>
      </c>
      <c r="G335" s="1">
        <f t="shared" si="27"/>
        <v>-1.7683470567420034E-3</v>
      </c>
      <c r="H335" s="1">
        <f t="shared" si="28"/>
        <v>8.1633106391608354E-3</v>
      </c>
      <c r="I335" s="1">
        <f t="shared" si="29"/>
        <v>3.9632226384666423E-2</v>
      </c>
      <c r="J335" s="1">
        <f t="shared" si="30"/>
        <v>2.5870480785363616E-2</v>
      </c>
      <c r="K335" s="1">
        <f t="shared" si="30"/>
        <v>2.1326590505998805E-2</v>
      </c>
      <c r="L335" s="1">
        <f t="shared" si="26"/>
        <v>3.2542548693320017E-2</v>
      </c>
    </row>
    <row r="336" spans="1:12" x14ac:dyDescent="0.2">
      <c r="A336" s="2">
        <v>43686</v>
      </c>
      <c r="B336" s="1">
        <v>2835</v>
      </c>
      <c r="C336" s="1">
        <v>1235</v>
      </c>
      <c r="D336" s="1">
        <v>16900</v>
      </c>
      <c r="E336" s="1">
        <v>24820</v>
      </c>
      <c r="F336" s="1">
        <v>1537.8</v>
      </c>
      <c r="G336" s="1">
        <f t="shared" si="27"/>
        <v>3.5335725813110445E-3</v>
      </c>
      <c r="H336" s="1">
        <f t="shared" si="28"/>
        <v>4.056800695614469E-3</v>
      </c>
      <c r="I336" s="1">
        <f t="shared" si="29"/>
        <v>-3.4887259000440547E-2</v>
      </c>
      <c r="J336" s="1">
        <f t="shared" si="30"/>
        <v>-9.6231696914610663E-3</v>
      </c>
      <c r="K336" s="1">
        <f t="shared" si="30"/>
        <v>-4.9558358329054039E-3</v>
      </c>
      <c r="L336" s="1">
        <f t="shared" si="26"/>
        <v>-2.6571563926564692E-2</v>
      </c>
    </row>
    <row r="337" spans="1:12" x14ac:dyDescent="0.2">
      <c r="A337" s="2">
        <v>43689</v>
      </c>
      <c r="B337" s="1">
        <v>2800</v>
      </c>
      <c r="C337" s="1">
        <v>1230</v>
      </c>
      <c r="D337" s="1">
        <v>17100</v>
      </c>
      <c r="E337" s="1">
        <v>24920</v>
      </c>
      <c r="F337" s="1">
        <v>1531.2</v>
      </c>
      <c r="G337" s="1">
        <f t="shared" si="27"/>
        <v>-1.2422519998557209E-2</v>
      </c>
      <c r="H337" s="1">
        <f t="shared" si="28"/>
        <v>-4.0568006956144299E-3</v>
      </c>
      <c r="I337" s="1">
        <f t="shared" si="29"/>
        <v>1.1764841579586431E-2</v>
      </c>
      <c r="J337" s="1">
        <f t="shared" si="30"/>
        <v>4.0209141427912593E-3</v>
      </c>
      <c r="K337" s="1">
        <f t="shared" si="30"/>
        <v>-4.3010818993905854E-3</v>
      </c>
      <c r="L337" s="1">
        <f t="shared" si="26"/>
        <v>7.7806305643325063E-3</v>
      </c>
    </row>
    <row r="338" spans="1:12" x14ac:dyDescent="0.2">
      <c r="A338" s="2">
        <v>43690</v>
      </c>
      <c r="B338" s="1">
        <v>2855</v>
      </c>
      <c r="C338" s="1">
        <v>1260</v>
      </c>
      <c r="D338" s="1">
        <v>17380</v>
      </c>
      <c r="E338" s="1">
        <v>25040</v>
      </c>
      <c r="F338" s="1">
        <v>1554.59</v>
      </c>
      <c r="G338" s="1">
        <f t="shared" si="27"/>
        <v>1.9452425926815231E-2</v>
      </c>
      <c r="H338" s="1">
        <f t="shared" si="28"/>
        <v>2.4097551579060524E-2</v>
      </c>
      <c r="I338" s="1">
        <f t="shared" si="29"/>
        <v>1.6241656328631799E-2</v>
      </c>
      <c r="J338" s="1">
        <f t="shared" si="30"/>
        <v>4.8038523126454572E-3</v>
      </c>
      <c r="K338" s="1">
        <f t="shared" si="30"/>
        <v>1.5160103553905182E-2</v>
      </c>
      <c r="L338" s="1">
        <f t="shared" si="26"/>
        <v>1.5811747649372945E-2</v>
      </c>
    </row>
    <row r="339" spans="1:12" x14ac:dyDescent="0.2">
      <c r="A339" s="2">
        <v>43691</v>
      </c>
      <c r="B339" s="1">
        <v>2750</v>
      </c>
      <c r="C339" s="1">
        <v>1225</v>
      </c>
      <c r="D339" s="1">
        <v>16900</v>
      </c>
      <c r="E339" s="1">
        <v>24940</v>
      </c>
      <c r="F339" s="1">
        <v>1515.8</v>
      </c>
      <c r="G339" s="1">
        <f t="shared" si="27"/>
        <v>-3.747093142949362E-2</v>
      </c>
      <c r="H339" s="1">
        <f t="shared" si="28"/>
        <v>-2.8170876966696335E-2</v>
      </c>
      <c r="I339" s="1">
        <f t="shared" si="29"/>
        <v>-2.8006497908218218E-2</v>
      </c>
      <c r="J339" s="1">
        <f t="shared" si="30"/>
        <v>-4.0016059800074086E-3</v>
      </c>
      <c r="K339" s="1">
        <f t="shared" si="30"/>
        <v>-2.5268492874666329E-2</v>
      </c>
      <c r="L339" s="1">
        <f t="shared" si="26"/>
        <v>-2.6560671020448585E-2</v>
      </c>
    </row>
    <row r="340" spans="1:12" x14ac:dyDescent="0.2">
      <c r="A340" s="2">
        <v>43692</v>
      </c>
      <c r="B340" s="1">
        <v>2725</v>
      </c>
      <c r="C340" s="1">
        <v>1230</v>
      </c>
      <c r="D340" s="1">
        <v>17400</v>
      </c>
      <c r="E340" s="1">
        <v>25500</v>
      </c>
      <c r="F340" s="1">
        <v>1524.19</v>
      </c>
      <c r="G340" s="1">
        <f t="shared" si="27"/>
        <v>-9.1324835632724741E-3</v>
      </c>
      <c r="H340" s="1">
        <f t="shared" si="28"/>
        <v>4.0733253876358688E-3</v>
      </c>
      <c r="I340" s="1">
        <f t="shared" si="29"/>
        <v>2.9156584291455487E-2</v>
      </c>
      <c r="J340" s="1">
        <f t="shared" si="30"/>
        <v>2.2205511912490126E-2</v>
      </c>
      <c r="K340" s="1">
        <f t="shared" si="30"/>
        <v>5.519769013776021E-3</v>
      </c>
      <c r="L340" s="1">
        <f t="shared" si="26"/>
        <v>2.3378407322895173E-2</v>
      </c>
    </row>
    <row r="341" spans="1:12" x14ac:dyDescent="0.2">
      <c r="A341" s="2">
        <v>43693</v>
      </c>
      <c r="B341" s="1">
        <v>2750</v>
      </c>
      <c r="C341" s="1">
        <v>1235</v>
      </c>
      <c r="D341" s="1">
        <v>18000</v>
      </c>
      <c r="E341" s="1">
        <v>25520</v>
      </c>
      <c r="F341" s="1">
        <v>1542.81</v>
      </c>
      <c r="G341" s="1">
        <f t="shared" si="27"/>
        <v>9.1324835632724723E-3</v>
      </c>
      <c r="H341" s="1">
        <f t="shared" si="28"/>
        <v>4.056800695614469E-3</v>
      </c>
      <c r="I341" s="1">
        <f t="shared" si="29"/>
        <v>3.3901551675681416E-2</v>
      </c>
      <c r="J341" s="1">
        <f t="shared" si="30"/>
        <v>7.8400631220862209E-4</v>
      </c>
      <c r="K341" s="1">
        <f t="shared" si="30"/>
        <v>1.2142307642907016E-2</v>
      </c>
      <c r="L341" s="1">
        <f t="shared" si="26"/>
        <v>2.6620652779089895E-2</v>
      </c>
    </row>
    <row r="342" spans="1:12" x14ac:dyDescent="0.2">
      <c r="A342" s="2">
        <v>43697</v>
      </c>
      <c r="B342" s="1">
        <v>2740</v>
      </c>
      <c r="C342" s="1">
        <v>1250</v>
      </c>
      <c r="D342" s="1">
        <v>18100</v>
      </c>
      <c r="E342" s="1">
        <v>25760</v>
      </c>
      <c r="F342" s="1">
        <v>1548.46</v>
      </c>
      <c r="G342" s="1">
        <f t="shared" si="27"/>
        <v>-3.6429912785010919E-3</v>
      </c>
      <c r="H342" s="1">
        <f t="shared" si="28"/>
        <v>1.207258123426924E-2</v>
      </c>
      <c r="I342" s="1">
        <f t="shared" si="29"/>
        <v>5.5401803756153509E-3</v>
      </c>
      <c r="J342" s="1">
        <f t="shared" si="30"/>
        <v>9.3604427595636724E-3</v>
      </c>
      <c r="K342" s="1">
        <f t="shared" si="30"/>
        <v>3.6554595952181619E-3</v>
      </c>
      <c r="L342" s="1">
        <f t="shared" si="26"/>
        <v>5.3305094915312339E-3</v>
      </c>
    </row>
    <row r="343" spans="1:12" x14ac:dyDescent="0.2">
      <c r="A343" s="2">
        <v>43698</v>
      </c>
      <c r="B343" s="1">
        <v>2750</v>
      </c>
      <c r="C343" s="1">
        <v>1255</v>
      </c>
      <c r="D343" s="1">
        <v>18100</v>
      </c>
      <c r="E343" s="1">
        <v>25700</v>
      </c>
      <c r="F343" s="1">
        <v>1541.56</v>
      </c>
      <c r="G343" s="1">
        <f t="shared" si="27"/>
        <v>3.6429912785010087E-3</v>
      </c>
      <c r="H343" s="1">
        <f t="shared" si="28"/>
        <v>3.9920212695374567E-3</v>
      </c>
      <c r="I343" s="1">
        <f t="shared" si="29"/>
        <v>0</v>
      </c>
      <c r="J343" s="1">
        <f t="shared" si="30"/>
        <v>-2.3319093349787141E-3</v>
      </c>
      <c r="K343" s="1">
        <f t="shared" si="30"/>
        <v>-4.4659979342854235E-3</v>
      </c>
      <c r="L343" s="1">
        <f t="shared" si="26"/>
        <v>3.3070925782910235E-4</v>
      </c>
    </row>
    <row r="344" spans="1:12" x14ac:dyDescent="0.2">
      <c r="A344" s="2">
        <v>43699</v>
      </c>
      <c r="B344" s="1">
        <v>2695</v>
      </c>
      <c r="C344" s="1">
        <v>1235</v>
      </c>
      <c r="D344" s="1">
        <v>18000</v>
      </c>
      <c r="E344" s="1">
        <v>25780</v>
      </c>
      <c r="F344" s="1">
        <v>1526.96</v>
      </c>
      <c r="G344" s="1">
        <f t="shared" si="27"/>
        <v>-2.0202707317519466E-2</v>
      </c>
      <c r="H344" s="1">
        <f t="shared" si="28"/>
        <v>-1.6064602503806674E-2</v>
      </c>
      <c r="I344" s="1">
        <f t="shared" si="29"/>
        <v>-5.5401803756153561E-3</v>
      </c>
      <c r="J344" s="1">
        <f t="shared" si="30"/>
        <v>3.1080056098672037E-3</v>
      </c>
      <c r="K344" s="1">
        <f t="shared" si="30"/>
        <v>-9.5160599739074203E-3</v>
      </c>
      <c r="L344" s="1">
        <f t="shared" si="26"/>
        <v>-6.6678355776670761E-3</v>
      </c>
    </row>
    <row r="345" spans="1:12" x14ac:dyDescent="0.2">
      <c r="A345" s="2">
        <v>43700</v>
      </c>
      <c r="B345" s="1">
        <v>2615</v>
      </c>
      <c r="C345" s="1">
        <v>1230</v>
      </c>
      <c r="D345" s="1">
        <v>17460</v>
      </c>
      <c r="E345" s="1">
        <v>25480</v>
      </c>
      <c r="F345" s="1">
        <v>1505.29</v>
      </c>
      <c r="G345" s="1">
        <f t="shared" si="27"/>
        <v>-3.0134106844074214E-2</v>
      </c>
      <c r="H345" s="1">
        <f t="shared" si="28"/>
        <v>-4.0568006956144299E-3</v>
      </c>
      <c r="I345" s="1">
        <f t="shared" si="29"/>
        <v>-3.0459207484708574E-2</v>
      </c>
      <c r="J345" s="1">
        <f t="shared" si="30"/>
        <v>-1.1705166807078716E-2</v>
      </c>
      <c r="K345" s="1">
        <f t="shared" si="30"/>
        <v>-1.4293260071292429E-2</v>
      </c>
      <c r="L345" s="1">
        <f t="shared" si="26"/>
        <v>-2.7231173013427448E-2</v>
      </c>
    </row>
    <row r="346" spans="1:12" x14ac:dyDescent="0.2">
      <c r="A346" s="2">
        <v>43703</v>
      </c>
      <c r="B346" s="1">
        <v>2670</v>
      </c>
      <c r="C346" s="1">
        <v>1225</v>
      </c>
      <c r="D346" s="1">
        <v>17060</v>
      </c>
      <c r="E346" s="1">
        <v>25040</v>
      </c>
      <c r="F346" s="1">
        <v>1519.08</v>
      </c>
      <c r="G346" s="1">
        <f t="shared" si="27"/>
        <v>2.0814374895271971E-2</v>
      </c>
      <c r="H346" s="1">
        <f t="shared" si="28"/>
        <v>-4.0733253876357864E-3</v>
      </c>
      <c r="I346" s="1">
        <f t="shared" si="29"/>
        <v>-2.3176008347923119E-2</v>
      </c>
      <c r="J346" s="1">
        <f t="shared" si="30"/>
        <v>-1.7419284472064821E-2</v>
      </c>
      <c r="K346" s="1">
        <f t="shared" si="30"/>
        <v>9.1193177863927322E-3</v>
      </c>
      <c r="L346" s="1">
        <f t="shared" si="26"/>
        <v>-1.7246163488003414E-2</v>
      </c>
    </row>
    <row r="347" spans="1:12" x14ac:dyDescent="0.2">
      <c r="A347" s="2">
        <v>43704</v>
      </c>
      <c r="B347" s="1">
        <v>2655</v>
      </c>
      <c r="C347" s="1">
        <v>1230</v>
      </c>
      <c r="D347" s="1">
        <v>17500</v>
      </c>
      <c r="E347" s="1">
        <v>25680</v>
      </c>
      <c r="F347" s="1">
        <v>1531.51</v>
      </c>
      <c r="G347" s="1">
        <f t="shared" si="27"/>
        <v>-5.6338177182560199E-3</v>
      </c>
      <c r="H347" s="1">
        <f t="shared" si="28"/>
        <v>4.0733253876358688E-3</v>
      </c>
      <c r="I347" s="1">
        <f t="shared" si="29"/>
        <v>2.5464338865935361E-2</v>
      </c>
      <c r="J347" s="1">
        <f t="shared" si="30"/>
        <v>2.5237932589862754E-2</v>
      </c>
      <c r="K347" s="1">
        <f t="shared" si="30"/>
        <v>8.1492883609719843E-3</v>
      </c>
      <c r="L347" s="1">
        <f t="shared" si="26"/>
        <v>2.1262331905993991E-2</v>
      </c>
    </row>
    <row r="348" spans="1:12" x14ac:dyDescent="0.2">
      <c r="A348" s="2">
        <v>43705</v>
      </c>
      <c r="B348" s="1">
        <v>2665</v>
      </c>
      <c r="C348" s="1">
        <v>1250</v>
      </c>
      <c r="D348" s="1">
        <v>17480</v>
      </c>
      <c r="E348" s="1">
        <v>25580</v>
      </c>
      <c r="F348" s="1">
        <v>1536.69</v>
      </c>
      <c r="G348" s="1">
        <f t="shared" si="27"/>
        <v>3.7594029239057455E-3</v>
      </c>
      <c r="H348" s="1">
        <f t="shared" si="28"/>
        <v>1.6129381929883717E-2</v>
      </c>
      <c r="I348" s="1">
        <f t="shared" si="29"/>
        <v>-1.1435107020789379E-3</v>
      </c>
      <c r="J348" s="1">
        <f t="shared" si="30"/>
        <v>-3.9016826710637663E-3</v>
      </c>
      <c r="K348" s="1">
        <f t="shared" si="30"/>
        <v>3.3765757913727088E-3</v>
      </c>
      <c r="L348" s="1">
        <f t="shared" si="26"/>
        <v>-6.5391904780819586E-5</v>
      </c>
    </row>
    <row r="349" spans="1:12" x14ac:dyDescent="0.2">
      <c r="A349" s="2">
        <v>43706</v>
      </c>
      <c r="B349" s="1">
        <v>2680</v>
      </c>
      <c r="C349" s="1">
        <v>1265</v>
      </c>
      <c r="D349" s="1">
        <v>17900</v>
      </c>
      <c r="E349" s="1">
        <v>25420</v>
      </c>
      <c r="F349" s="1">
        <v>1542.36</v>
      </c>
      <c r="G349" s="1">
        <f t="shared" si="27"/>
        <v>5.6127369049573852E-3</v>
      </c>
      <c r="H349" s="1">
        <f t="shared" si="28"/>
        <v>1.1928570865273812E-2</v>
      </c>
      <c r="I349" s="1">
        <f t="shared" si="29"/>
        <v>2.3743342619319888E-2</v>
      </c>
      <c r="J349" s="1">
        <f t="shared" si="30"/>
        <v>-6.2745303893886242E-3</v>
      </c>
      <c r="K349" s="1">
        <f t="shared" si="30"/>
        <v>3.6829583209590602E-3</v>
      </c>
      <c r="L349" s="1">
        <f t="shared" si="26"/>
        <v>1.8337756159310482E-2</v>
      </c>
    </row>
    <row r="350" spans="1:12" x14ac:dyDescent="0.2">
      <c r="A350" s="2">
        <v>43707</v>
      </c>
      <c r="B350" s="1">
        <v>2740</v>
      </c>
      <c r="C350" s="1">
        <v>1285</v>
      </c>
      <c r="D350" s="1">
        <v>18180</v>
      </c>
      <c r="E350" s="1">
        <v>25840</v>
      </c>
      <c r="F350" s="1">
        <v>1559.52</v>
      </c>
      <c r="G350" s="1">
        <f t="shared" si="27"/>
        <v>2.2141125877213501E-2</v>
      </c>
      <c r="H350" s="1">
        <f t="shared" si="28"/>
        <v>1.5686596167699473E-2</v>
      </c>
      <c r="I350" s="1">
        <f t="shared" si="29"/>
        <v>1.5521375902623556E-2</v>
      </c>
      <c r="J350" s="1">
        <f t="shared" si="30"/>
        <v>1.638741315309318E-2</v>
      </c>
      <c r="K350" s="1">
        <f t="shared" si="30"/>
        <v>1.1064370678859094E-2</v>
      </c>
      <c r="L350" s="1">
        <f t="shared" si="26"/>
        <v>1.627821563838331E-2</v>
      </c>
    </row>
    <row r="351" spans="1:12" x14ac:dyDescent="0.2">
      <c r="A351" s="2">
        <v>43710</v>
      </c>
      <c r="B351" s="1">
        <v>2735</v>
      </c>
      <c r="C351" s="1">
        <v>1280</v>
      </c>
      <c r="D351" s="1">
        <v>18500</v>
      </c>
      <c r="E351" s="1">
        <v>25820</v>
      </c>
      <c r="F351" s="1">
        <v>1560.81</v>
      </c>
      <c r="G351" s="1">
        <f t="shared" si="27"/>
        <v>-1.8264845260342985E-3</v>
      </c>
      <c r="H351" s="1">
        <f t="shared" si="28"/>
        <v>-3.898640415657309E-3</v>
      </c>
      <c r="I351" s="1">
        <f t="shared" si="29"/>
        <v>1.7448643334946425E-2</v>
      </c>
      <c r="J351" s="1">
        <f t="shared" si="30"/>
        <v>-7.7429349590466836E-4</v>
      </c>
      <c r="K351" s="1">
        <f t="shared" si="30"/>
        <v>8.2683567026115002E-4</v>
      </c>
      <c r="L351" s="1">
        <f t="shared" si="26"/>
        <v>1.2631472678233056E-2</v>
      </c>
    </row>
    <row r="352" spans="1:12" x14ac:dyDescent="0.2">
      <c r="A352" s="2">
        <v>43711</v>
      </c>
      <c r="B352" s="1">
        <v>2720</v>
      </c>
      <c r="C352" s="1">
        <v>1275</v>
      </c>
      <c r="D352" s="1">
        <v>18880</v>
      </c>
      <c r="E352" s="1">
        <v>25600</v>
      </c>
      <c r="F352" s="1">
        <v>1561.49</v>
      </c>
      <c r="G352" s="1">
        <f t="shared" si="27"/>
        <v>-5.4995555660385465E-3</v>
      </c>
      <c r="H352" s="1">
        <f t="shared" si="28"/>
        <v>-3.9138993211363287E-3</v>
      </c>
      <c r="I352" s="1">
        <f t="shared" si="29"/>
        <v>2.0332428633075508E-2</v>
      </c>
      <c r="J352" s="1">
        <f t="shared" si="30"/>
        <v>-8.5570339329796175E-3</v>
      </c>
      <c r="K352" s="1">
        <f t="shared" si="30"/>
        <v>4.355763448427201E-4</v>
      </c>
      <c r="L352" s="1">
        <f t="shared" si="26"/>
        <v>1.3647967558848E-2</v>
      </c>
    </row>
    <row r="353" spans="1:12" x14ac:dyDescent="0.2">
      <c r="A353" s="2">
        <v>43712</v>
      </c>
      <c r="B353" s="1">
        <v>2750</v>
      </c>
      <c r="C353" s="1">
        <v>1265</v>
      </c>
      <c r="D353" s="1">
        <v>19280</v>
      </c>
      <c r="E353" s="1">
        <v>25440</v>
      </c>
      <c r="F353" s="1">
        <v>1565.89</v>
      </c>
      <c r="G353" s="1">
        <f t="shared" si="27"/>
        <v>1.0969031370573937E-2</v>
      </c>
      <c r="H353" s="1">
        <f t="shared" si="28"/>
        <v>-7.874056430905883E-3</v>
      </c>
      <c r="I353" s="1">
        <f t="shared" si="29"/>
        <v>2.096512846504487E-2</v>
      </c>
      <c r="J353" s="1">
        <f t="shared" si="30"/>
        <v>-6.2696130135953742E-3</v>
      </c>
      <c r="K353" s="1">
        <f t="shared" si="30"/>
        <v>2.8138588231641512E-3</v>
      </c>
      <c r="L353" s="1">
        <f t="shared" si="26"/>
        <v>1.5800085362936218E-2</v>
      </c>
    </row>
    <row r="354" spans="1:12" x14ac:dyDescent="0.2">
      <c r="A354" s="2">
        <v>43713</v>
      </c>
      <c r="B354" s="1">
        <v>2810</v>
      </c>
      <c r="C354" s="1">
        <v>1270</v>
      </c>
      <c r="D354" s="1">
        <v>19380</v>
      </c>
      <c r="E354" s="1">
        <v>25440</v>
      </c>
      <c r="F354" s="1">
        <v>1567.35</v>
      </c>
      <c r="G354" s="1">
        <f t="shared" si="27"/>
        <v>2.1583571667174391E-2</v>
      </c>
      <c r="H354" s="1">
        <f t="shared" si="28"/>
        <v>3.9447782910163251E-3</v>
      </c>
      <c r="I354" s="1">
        <f t="shared" si="29"/>
        <v>5.1733172802205987E-3</v>
      </c>
      <c r="J354" s="1">
        <f t="shared" si="30"/>
        <v>0</v>
      </c>
      <c r="K354" s="1">
        <f t="shared" si="30"/>
        <v>9.3194272106142373E-4</v>
      </c>
      <c r="L354" s="1">
        <f t="shared" si="26"/>
        <v>6.2355840414337043E-3</v>
      </c>
    </row>
    <row r="355" spans="1:12" x14ac:dyDescent="0.2">
      <c r="A355" s="2">
        <v>43714</v>
      </c>
      <c r="B355" s="1">
        <v>2830</v>
      </c>
      <c r="C355" s="1">
        <v>1265</v>
      </c>
      <c r="D355" s="1">
        <v>19020</v>
      </c>
      <c r="E355" s="1">
        <v>25500</v>
      </c>
      <c r="F355" s="1">
        <v>1567.53</v>
      </c>
      <c r="G355" s="1">
        <f t="shared" si="27"/>
        <v>7.0922283094918366E-3</v>
      </c>
      <c r="H355" s="1">
        <f t="shared" si="28"/>
        <v>-3.9447782910163407E-3</v>
      </c>
      <c r="I355" s="1">
        <f t="shared" si="29"/>
        <v>-1.8750549345375917E-2</v>
      </c>
      <c r="J355" s="1">
        <f t="shared" si="30"/>
        <v>2.3557136924589835E-3</v>
      </c>
      <c r="K355" s="1">
        <f t="shared" si="30"/>
        <v>1.1483693168350203E-4</v>
      </c>
      <c r="L355" s="1">
        <f t="shared" si="26"/>
        <v>-1.3315356723387673E-2</v>
      </c>
    </row>
    <row r="356" spans="1:12" x14ac:dyDescent="0.2">
      <c r="A356" s="2">
        <v>43717</v>
      </c>
      <c r="B356" s="1">
        <v>2865</v>
      </c>
      <c r="C356" s="1">
        <v>1270</v>
      </c>
      <c r="D356" s="1">
        <v>19380</v>
      </c>
      <c r="E356" s="1">
        <v>25580</v>
      </c>
      <c r="F356" s="1">
        <v>1576.75</v>
      </c>
      <c r="G356" s="1">
        <f t="shared" si="27"/>
        <v>1.2291638511556718E-2</v>
      </c>
      <c r="H356" s="1">
        <f t="shared" si="28"/>
        <v>3.9447782910163251E-3</v>
      </c>
      <c r="I356" s="1">
        <f t="shared" si="29"/>
        <v>1.8750549345376028E-2</v>
      </c>
      <c r="J356" s="1">
        <f t="shared" si="30"/>
        <v>3.1323439863162024E-3</v>
      </c>
      <c r="K356" s="1">
        <f t="shared" si="30"/>
        <v>5.8646344638475668E-3</v>
      </c>
      <c r="L356" s="1">
        <f t="shared" si="26"/>
        <v>1.580254917337013E-2</v>
      </c>
    </row>
    <row r="357" spans="1:12" x14ac:dyDescent="0.2">
      <c r="A357" s="2">
        <v>43718</v>
      </c>
      <c r="B357" s="1">
        <v>2885</v>
      </c>
      <c r="C357" s="1">
        <v>1265</v>
      </c>
      <c r="D357" s="1">
        <v>19380</v>
      </c>
      <c r="E357" s="1">
        <v>25380</v>
      </c>
      <c r="F357" s="1">
        <v>1572.81</v>
      </c>
      <c r="G357" s="1">
        <f t="shared" si="27"/>
        <v>6.9565497933599309E-3</v>
      </c>
      <c r="H357" s="1">
        <f t="shared" si="28"/>
        <v>-3.9447782910163407E-3</v>
      </c>
      <c r="I357" s="1">
        <f t="shared" si="29"/>
        <v>0</v>
      </c>
      <c r="J357" s="1">
        <f t="shared" si="30"/>
        <v>-7.8493338644549816E-3</v>
      </c>
      <c r="K357" s="1">
        <f t="shared" si="30"/>
        <v>-2.5019380835837454E-3</v>
      </c>
      <c r="L357" s="1">
        <f t="shared" si="26"/>
        <v>-2.865173216603221E-4</v>
      </c>
    </row>
    <row r="358" spans="1:12" x14ac:dyDescent="0.2">
      <c r="A358" s="2">
        <v>43719</v>
      </c>
      <c r="B358" s="1">
        <v>2900</v>
      </c>
      <c r="C358" s="1">
        <v>1290</v>
      </c>
      <c r="D358" s="1">
        <v>19240</v>
      </c>
      <c r="E358" s="1">
        <v>25140</v>
      </c>
      <c r="F358" s="1">
        <v>1585.72</v>
      </c>
      <c r="G358" s="1">
        <f t="shared" si="27"/>
        <v>5.1858370323654155E-3</v>
      </c>
      <c r="H358" s="1">
        <f t="shared" si="28"/>
        <v>1.9570096194097296E-2</v>
      </c>
      <c r="I358" s="1">
        <f t="shared" si="29"/>
        <v>-7.250161225059751E-3</v>
      </c>
      <c r="J358" s="1">
        <f t="shared" si="30"/>
        <v>-9.5012591241402516E-3</v>
      </c>
      <c r="K358" s="1">
        <f t="shared" si="30"/>
        <v>8.1747343820461303E-3</v>
      </c>
      <c r="L358" s="1">
        <f t="shared" si="26"/>
        <v>-4.8906583182674315E-3</v>
      </c>
    </row>
    <row r="359" spans="1:12" x14ac:dyDescent="0.2">
      <c r="A359" s="2">
        <v>43720</v>
      </c>
      <c r="B359" s="1">
        <v>2945</v>
      </c>
      <c r="C359" s="1">
        <v>1300</v>
      </c>
      <c r="D359" s="1">
        <v>19240</v>
      </c>
      <c r="E359" s="1">
        <v>25480</v>
      </c>
      <c r="F359" s="1">
        <v>1587.66</v>
      </c>
      <c r="G359" s="1">
        <f t="shared" si="27"/>
        <v>1.5398080111121662E-2</v>
      </c>
      <c r="H359" s="1">
        <f t="shared" si="28"/>
        <v>7.7220460939103185E-3</v>
      </c>
      <c r="I359" s="1">
        <f t="shared" si="29"/>
        <v>0</v>
      </c>
      <c r="J359" s="1">
        <f t="shared" si="30"/>
        <v>1.3433627541861181E-2</v>
      </c>
      <c r="K359" s="1">
        <f t="shared" si="30"/>
        <v>1.2226712474897494E-3</v>
      </c>
      <c r="L359" s="1">
        <f t="shared" si="26"/>
        <v>3.2692730699938003E-3</v>
      </c>
    </row>
    <row r="360" spans="1:12" x14ac:dyDescent="0.2">
      <c r="A360" s="2">
        <v>43721</v>
      </c>
      <c r="B360" s="1">
        <v>2900</v>
      </c>
      <c r="C360" s="1">
        <v>1290</v>
      </c>
      <c r="D360" s="1">
        <v>19300</v>
      </c>
      <c r="E360" s="1">
        <v>25300</v>
      </c>
      <c r="F360" s="1">
        <v>1580.6</v>
      </c>
      <c r="G360" s="1">
        <f t="shared" si="27"/>
        <v>-1.5398080111121719E-2</v>
      </c>
      <c r="H360" s="1">
        <f t="shared" si="28"/>
        <v>-7.7220460939102778E-3</v>
      </c>
      <c r="I360" s="1">
        <f t="shared" si="29"/>
        <v>3.1136506732793536E-3</v>
      </c>
      <c r="J360" s="1">
        <f t="shared" si="30"/>
        <v>-7.0894349704880366E-3</v>
      </c>
      <c r="K360" s="1">
        <f t="shared" si="30"/>
        <v>-4.4567123188377668E-3</v>
      </c>
      <c r="L360" s="1">
        <f t="shared" si="26"/>
        <v>-2.996158078969744E-4</v>
      </c>
    </row>
    <row r="361" spans="1:12" x14ac:dyDescent="0.2">
      <c r="A361" s="2">
        <v>43724</v>
      </c>
      <c r="B361" s="1">
        <v>3000</v>
      </c>
      <c r="C361" s="1">
        <v>1285</v>
      </c>
      <c r="D361" s="1">
        <v>20100</v>
      </c>
      <c r="E361" s="1">
        <v>25400</v>
      </c>
      <c r="F361" s="1">
        <v>1600.63</v>
      </c>
      <c r="G361" s="1">
        <f t="shared" si="27"/>
        <v>3.3901551675681416E-2</v>
      </c>
      <c r="H361" s="1">
        <f t="shared" si="28"/>
        <v>-3.883500026397633E-3</v>
      </c>
      <c r="I361" s="1">
        <f t="shared" si="29"/>
        <v>4.0614719154190126E-2</v>
      </c>
      <c r="J361" s="1">
        <f t="shared" si="30"/>
        <v>3.9447782910163251E-3</v>
      </c>
      <c r="K361" s="1">
        <f t="shared" si="30"/>
        <v>1.2592779957809394E-2</v>
      </c>
      <c r="L361" s="1">
        <f t="shared" si="26"/>
        <v>3.4051497360992486E-2</v>
      </c>
    </row>
    <row r="362" spans="1:12" x14ac:dyDescent="0.2">
      <c r="A362" s="2">
        <v>43725</v>
      </c>
      <c r="B362" s="1">
        <v>3000</v>
      </c>
      <c r="C362" s="1">
        <v>1290</v>
      </c>
      <c r="D362" s="1">
        <v>20000</v>
      </c>
      <c r="E362" s="1">
        <v>25280</v>
      </c>
      <c r="F362" s="1">
        <v>1597.94</v>
      </c>
      <c r="G362" s="1">
        <f t="shared" si="27"/>
        <v>0</v>
      </c>
      <c r="H362" s="1">
        <f t="shared" si="28"/>
        <v>3.8835000263976122E-3</v>
      </c>
      <c r="I362" s="1">
        <f t="shared" si="29"/>
        <v>-4.9875415110390512E-3</v>
      </c>
      <c r="J362" s="1">
        <f t="shared" si="30"/>
        <v>-4.735604745834239E-3</v>
      </c>
      <c r="K362" s="1">
        <f t="shared" si="30"/>
        <v>-1.6820020410351268E-3</v>
      </c>
      <c r="L362" s="1">
        <f t="shared" si="26"/>
        <v>-4.0200416065428318E-3</v>
      </c>
    </row>
    <row r="363" spans="1:12" x14ac:dyDescent="0.2">
      <c r="A363" s="2">
        <v>43726</v>
      </c>
      <c r="B363" s="1">
        <v>3020</v>
      </c>
      <c r="C363" s="1">
        <v>1305</v>
      </c>
      <c r="D363" s="1">
        <v>19700</v>
      </c>
      <c r="E363" s="1">
        <v>25400</v>
      </c>
      <c r="F363" s="1">
        <v>1597.36</v>
      </c>
      <c r="G363" s="1">
        <f t="shared" si="27"/>
        <v>6.6445427186685108E-3</v>
      </c>
      <c r="H363" s="1">
        <f t="shared" si="28"/>
        <v>1.1560822401076006E-2</v>
      </c>
      <c r="I363" s="1">
        <f t="shared" si="29"/>
        <v>-1.5113637810048184E-2</v>
      </c>
      <c r="J363" s="1">
        <f t="shared" si="30"/>
        <v>4.7356047458342503E-3</v>
      </c>
      <c r="K363" s="1">
        <f t="shared" si="30"/>
        <v>-3.6303320900711025E-4</v>
      </c>
      <c r="L363" s="1">
        <f t="shared" si="26"/>
        <v>-9.6191724910320627E-3</v>
      </c>
    </row>
    <row r="364" spans="1:12" x14ac:dyDescent="0.2">
      <c r="A364" s="2">
        <v>43727</v>
      </c>
      <c r="B364" s="1">
        <v>2990</v>
      </c>
      <c r="C364" s="1">
        <v>1300</v>
      </c>
      <c r="D364" s="1">
        <v>19860</v>
      </c>
      <c r="E364" s="1">
        <v>25660</v>
      </c>
      <c r="F364" s="1">
        <v>1594.1</v>
      </c>
      <c r="G364" s="1">
        <f t="shared" si="27"/>
        <v>-9.9834439841832625E-3</v>
      </c>
      <c r="H364" s="1">
        <f t="shared" si="28"/>
        <v>-3.8387763071657129E-3</v>
      </c>
      <c r="I364" s="1">
        <f t="shared" si="29"/>
        <v>8.0890228730836032E-3</v>
      </c>
      <c r="J364" s="1">
        <f t="shared" si="30"/>
        <v>1.0184185162999409E-2</v>
      </c>
      <c r="K364" s="1">
        <f t="shared" si="30"/>
        <v>-2.042952839041148E-3</v>
      </c>
      <c r="L364" s="1">
        <f t="shared" si="26"/>
        <v>5.8949024573360315E-3</v>
      </c>
    </row>
    <row r="365" spans="1:12" x14ac:dyDescent="0.2">
      <c r="A365" s="2">
        <v>43728</v>
      </c>
      <c r="B365" s="1">
        <v>3010</v>
      </c>
      <c r="C365" s="1">
        <v>1315</v>
      </c>
      <c r="D365" s="1">
        <v>19900</v>
      </c>
      <c r="E365" s="1">
        <v>25960</v>
      </c>
      <c r="F365" s="1">
        <v>1594.22</v>
      </c>
      <c r="G365" s="1">
        <f t="shared" si="27"/>
        <v>6.6666913581892974E-3</v>
      </c>
      <c r="H365" s="1">
        <f t="shared" si="28"/>
        <v>1.1472401162236781E-2</v>
      </c>
      <c r="I365" s="1">
        <f t="shared" si="29"/>
        <v>2.0120731134202351E-3</v>
      </c>
      <c r="J365" s="1">
        <f t="shared" si="30"/>
        <v>1.1623532648398825E-2</v>
      </c>
      <c r="K365" s="1">
        <f t="shared" si="30"/>
        <v>7.5274752883520594E-5</v>
      </c>
      <c r="L365" s="1">
        <f t="shared" si="26"/>
        <v>3.9116972938358276E-3</v>
      </c>
    </row>
    <row r="366" spans="1:12" x14ac:dyDescent="0.2">
      <c r="A366" s="2">
        <v>43731</v>
      </c>
      <c r="B366" s="1">
        <v>3000</v>
      </c>
      <c r="C366" s="1">
        <v>1315</v>
      </c>
      <c r="D366" s="1">
        <v>19500</v>
      </c>
      <c r="E366" s="1">
        <v>25480</v>
      </c>
      <c r="F366" s="1">
        <v>1597.15</v>
      </c>
      <c r="G366" s="1">
        <f t="shared" si="27"/>
        <v>-3.327790092674691E-3</v>
      </c>
      <c r="H366" s="1">
        <f t="shared" si="28"/>
        <v>0</v>
      </c>
      <c r="I366" s="1">
        <f t="shared" si="29"/>
        <v>-2.0305266160745569E-2</v>
      </c>
      <c r="J366" s="1">
        <f t="shared" si="30"/>
        <v>-1.8663061131926638E-2</v>
      </c>
      <c r="K366" s="1">
        <f t="shared" si="30"/>
        <v>1.8362025232060422E-3</v>
      </c>
      <c r="L366" s="1">
        <f t="shared" si="26"/>
        <v>-1.7428034743019308E-2</v>
      </c>
    </row>
    <row r="367" spans="1:12" x14ac:dyDescent="0.2">
      <c r="A367" s="2">
        <v>43732</v>
      </c>
      <c r="B367" s="1">
        <v>2980</v>
      </c>
      <c r="C367" s="1">
        <v>1315</v>
      </c>
      <c r="D367" s="1">
        <v>19600</v>
      </c>
      <c r="E367" s="1">
        <v>25320</v>
      </c>
      <c r="F367" s="1">
        <v>1591.09</v>
      </c>
      <c r="G367" s="1">
        <f t="shared" si="27"/>
        <v>-6.688988150796652E-3</v>
      </c>
      <c r="H367" s="1">
        <f t="shared" si="28"/>
        <v>0</v>
      </c>
      <c r="I367" s="1">
        <f t="shared" si="29"/>
        <v>5.1151006667704089E-3</v>
      </c>
      <c r="J367" s="1">
        <f t="shared" si="30"/>
        <v>-6.2992334279872008E-3</v>
      </c>
      <c r="K367" s="1">
        <f t="shared" si="30"/>
        <v>-3.8014749817206388E-3</v>
      </c>
      <c r="L367" s="1">
        <f t="shared" si="26"/>
        <v>2.5375033421994216E-3</v>
      </c>
    </row>
    <row r="368" spans="1:12" x14ac:dyDescent="0.2">
      <c r="A368" s="2">
        <v>43733</v>
      </c>
      <c r="B368" s="1">
        <v>2980</v>
      </c>
      <c r="C368" s="1">
        <v>1305</v>
      </c>
      <c r="D368" s="1">
        <v>19060</v>
      </c>
      <c r="E368" s="1">
        <v>25400</v>
      </c>
      <c r="F368" s="1">
        <v>1596.35</v>
      </c>
      <c r="G368" s="1">
        <f t="shared" si="27"/>
        <v>0</v>
      </c>
      <c r="H368" s="1">
        <f t="shared" si="28"/>
        <v>-7.633624855071095E-3</v>
      </c>
      <c r="I368" s="1">
        <f t="shared" si="29"/>
        <v>-2.793766801041549E-2</v>
      </c>
      <c r="J368" s="1">
        <f t="shared" si="30"/>
        <v>3.1545767485155669E-3</v>
      </c>
      <c r="K368" s="1">
        <f t="shared" si="30"/>
        <v>3.3004572790528036E-3</v>
      </c>
      <c r="L368" s="1">
        <f t="shared" si="26"/>
        <v>-2.1019474575713615E-2</v>
      </c>
    </row>
    <row r="369" spans="1:12" x14ac:dyDescent="0.2">
      <c r="A369" s="2">
        <v>43734</v>
      </c>
      <c r="B369" s="1">
        <v>2990</v>
      </c>
      <c r="C369" s="1">
        <v>1315</v>
      </c>
      <c r="D369" s="1">
        <v>19020</v>
      </c>
      <c r="E369" s="1">
        <v>25520</v>
      </c>
      <c r="F369" s="1">
        <v>1601.43</v>
      </c>
      <c r="G369" s="1">
        <f t="shared" si="27"/>
        <v>3.3500868852820269E-3</v>
      </c>
      <c r="H369" s="1">
        <f t="shared" si="28"/>
        <v>7.6336248550712051E-3</v>
      </c>
      <c r="I369" s="1">
        <f t="shared" si="29"/>
        <v>-2.1008411088118389E-3</v>
      </c>
      <c r="J369" s="1">
        <f t="shared" si="30"/>
        <v>4.7132844520981366E-3</v>
      </c>
      <c r="K369" s="1">
        <f t="shared" si="30"/>
        <v>3.1772068581318613E-3</v>
      </c>
      <c r="L369" s="1">
        <f t="shared" si="26"/>
        <v>-3.8761245511730242E-4</v>
      </c>
    </row>
    <row r="370" spans="1:12" x14ac:dyDescent="0.2">
      <c r="A370" s="2">
        <v>43735</v>
      </c>
      <c r="B370" s="1">
        <v>2990</v>
      </c>
      <c r="C370" s="1">
        <v>1290</v>
      </c>
      <c r="D370" s="1">
        <v>18500</v>
      </c>
      <c r="E370" s="1">
        <v>25340</v>
      </c>
      <c r="F370" s="1">
        <v>1584.99</v>
      </c>
      <c r="G370" s="1">
        <f t="shared" si="27"/>
        <v>0</v>
      </c>
      <c r="H370" s="1">
        <f t="shared" si="28"/>
        <v>-1.919444725614718E-2</v>
      </c>
      <c r="I370" s="1">
        <f t="shared" si="29"/>
        <v>-2.7720325032965166E-2</v>
      </c>
      <c r="J370" s="1">
        <f t="shared" si="30"/>
        <v>-7.0782835835961474E-3</v>
      </c>
      <c r="K370" s="1">
        <f t="shared" si="30"/>
        <v>-1.0318881927941271E-2</v>
      </c>
      <c r="L370" s="1">
        <f t="shared" si="26"/>
        <v>-2.2457794495890849E-2</v>
      </c>
    </row>
    <row r="371" spans="1:12" x14ac:dyDescent="0.2">
      <c r="A371" s="2">
        <v>43738</v>
      </c>
      <c r="B371" s="1">
        <v>2950</v>
      </c>
      <c r="C371" s="1">
        <v>1300</v>
      </c>
      <c r="D371" s="1">
        <v>18240</v>
      </c>
      <c r="E371" s="1">
        <v>25340</v>
      </c>
      <c r="F371" s="1">
        <v>1577.96</v>
      </c>
      <c r="G371" s="1">
        <f t="shared" si="27"/>
        <v>-1.3468217050866593E-2</v>
      </c>
      <c r="H371" s="1">
        <f t="shared" si="28"/>
        <v>7.7220460939103185E-3</v>
      </c>
      <c r="I371" s="1">
        <f t="shared" si="29"/>
        <v>-1.4153747438093771E-2</v>
      </c>
      <c r="J371" s="1">
        <f t="shared" si="30"/>
        <v>0</v>
      </c>
      <c r="K371" s="1">
        <f t="shared" si="30"/>
        <v>-4.4452246011322484E-3</v>
      </c>
      <c r="L371" s="1">
        <f t="shared" si="26"/>
        <v>-1.1576029978961472E-2</v>
      </c>
    </row>
    <row r="372" spans="1:12" x14ac:dyDescent="0.2">
      <c r="A372" s="2">
        <v>43739</v>
      </c>
      <c r="B372" s="1">
        <v>2940</v>
      </c>
      <c r="C372" s="1">
        <v>1310</v>
      </c>
      <c r="D372" s="1">
        <v>18500</v>
      </c>
      <c r="E372" s="1">
        <v>25260</v>
      </c>
      <c r="F372" s="1">
        <v>1582.42</v>
      </c>
      <c r="G372" s="1">
        <f t="shared" si="27"/>
        <v>-3.3955890011381604E-3</v>
      </c>
      <c r="H372" s="1">
        <f t="shared" si="28"/>
        <v>7.6628727455690972E-3</v>
      </c>
      <c r="I372" s="1">
        <f t="shared" si="29"/>
        <v>1.4153747438093766E-2</v>
      </c>
      <c r="J372" s="1">
        <f t="shared" si="30"/>
        <v>-3.1620579706479507E-3</v>
      </c>
      <c r="K372" s="1">
        <f t="shared" si="30"/>
        <v>2.8224472758173491E-3</v>
      </c>
      <c r="L372" s="1">
        <f t="shared" si="26"/>
        <v>1.034268951867017E-2</v>
      </c>
    </row>
    <row r="373" spans="1:12" x14ac:dyDescent="0.2">
      <c r="A373" s="2">
        <v>43740</v>
      </c>
      <c r="B373" s="1">
        <v>2890</v>
      </c>
      <c r="C373" s="1">
        <v>1285</v>
      </c>
      <c r="D373" s="1">
        <v>18500</v>
      </c>
      <c r="E373" s="1">
        <v>25500</v>
      </c>
      <c r="F373" s="1">
        <v>1574.83</v>
      </c>
      <c r="G373" s="1">
        <f t="shared" si="27"/>
        <v>-1.7153079226249469E-2</v>
      </c>
      <c r="H373" s="1">
        <f t="shared" si="28"/>
        <v>-1.9268418865877032E-2</v>
      </c>
      <c r="I373" s="1">
        <f t="shared" si="29"/>
        <v>0</v>
      </c>
      <c r="J373" s="1">
        <f t="shared" si="30"/>
        <v>9.4563352420354435E-3</v>
      </c>
      <c r="K373" s="1">
        <f t="shared" si="30"/>
        <v>-4.8079908916655667E-3</v>
      </c>
      <c r="L373" s="1">
        <f t="shared" si="26"/>
        <v>-1.7330953417152542E-3</v>
      </c>
    </row>
    <row r="374" spans="1:12" x14ac:dyDescent="0.2">
      <c r="A374" s="2">
        <v>43741</v>
      </c>
      <c r="B374" s="1">
        <v>2945</v>
      </c>
      <c r="C374" s="1">
        <v>1305</v>
      </c>
      <c r="D374" s="1">
        <v>18940</v>
      </c>
      <c r="E374" s="1">
        <v>25680</v>
      </c>
      <c r="F374" s="1">
        <v>1588.62</v>
      </c>
      <c r="G374" s="1">
        <f t="shared" si="27"/>
        <v>1.8852314979209195E-2</v>
      </c>
      <c r="H374" s="1">
        <f t="shared" si="28"/>
        <v>1.5444322427473556E-2</v>
      </c>
      <c r="I374" s="1">
        <f t="shared" si="29"/>
        <v>2.3505355673653031E-2</v>
      </c>
      <c r="J374" s="1">
        <f t="shared" si="30"/>
        <v>7.0340266573799817E-3</v>
      </c>
      <c r="K374" s="1">
        <f t="shared" si="30"/>
        <v>8.7183848951732385E-3</v>
      </c>
      <c r="L374" s="1">
        <f t="shared" si="26"/>
        <v>2.0989867040272371E-2</v>
      </c>
    </row>
    <row r="375" spans="1:12" x14ac:dyDescent="0.2">
      <c r="A375" s="2">
        <v>43742</v>
      </c>
      <c r="B375" s="1">
        <v>2940</v>
      </c>
      <c r="C375" s="1">
        <v>1300</v>
      </c>
      <c r="D375" s="1">
        <v>18920</v>
      </c>
      <c r="E375" s="1">
        <v>25680</v>
      </c>
      <c r="F375" s="1">
        <v>1593.05</v>
      </c>
      <c r="G375" s="1">
        <f t="shared" si="27"/>
        <v>-1.6992357529598016E-3</v>
      </c>
      <c r="H375" s="1">
        <f t="shared" si="28"/>
        <v>-3.8387763071657129E-3</v>
      </c>
      <c r="I375" s="1">
        <f t="shared" si="29"/>
        <v>-1.0565241341999848E-3</v>
      </c>
      <c r="J375" s="1">
        <f t="shared" si="30"/>
        <v>0</v>
      </c>
      <c r="K375" s="1">
        <f t="shared" si="30"/>
        <v>2.7847029155937423E-3</v>
      </c>
      <c r="L375" s="1">
        <f t="shared" si="26"/>
        <v>-1.1542554913042543E-3</v>
      </c>
    </row>
    <row r="376" spans="1:12" x14ac:dyDescent="0.2">
      <c r="A376" s="2">
        <v>43745</v>
      </c>
      <c r="B376" s="1">
        <v>2955</v>
      </c>
      <c r="C376" s="1">
        <v>1310</v>
      </c>
      <c r="D376" s="1">
        <v>19480</v>
      </c>
      <c r="E376" s="1">
        <v>25400</v>
      </c>
      <c r="F376" s="1">
        <v>1596.94</v>
      </c>
      <c r="G376" s="1">
        <f t="shared" si="27"/>
        <v>5.0890695074712281E-3</v>
      </c>
      <c r="H376" s="1">
        <f t="shared" si="28"/>
        <v>7.6628727455690972E-3</v>
      </c>
      <c r="I376" s="1">
        <f t="shared" si="29"/>
        <v>2.9168734590656716E-2</v>
      </c>
      <c r="J376" s="1">
        <f t="shared" si="30"/>
        <v>-1.0963304797269471E-2</v>
      </c>
      <c r="K376" s="1">
        <f t="shared" si="30"/>
        <v>2.4388803276423178E-3</v>
      </c>
      <c r="L376" s="1">
        <f t="shared" si="26"/>
        <v>2.1672271051291166E-2</v>
      </c>
    </row>
    <row r="377" spans="1:12" x14ac:dyDescent="0.2">
      <c r="A377" s="2">
        <v>43746</v>
      </c>
      <c r="B377" s="1">
        <v>2910</v>
      </c>
      <c r="C377" s="1">
        <v>1295</v>
      </c>
      <c r="D377" s="1">
        <v>19380</v>
      </c>
      <c r="E377" s="1">
        <v>25600</v>
      </c>
      <c r="F377" s="1">
        <v>1589.89</v>
      </c>
      <c r="G377" s="1">
        <f t="shared" si="27"/>
        <v>-1.5345569674660421E-2</v>
      </c>
      <c r="H377" s="1">
        <f t="shared" si="28"/>
        <v>-1.1516442061559067E-2</v>
      </c>
      <c r="I377" s="1">
        <f t="shared" si="29"/>
        <v>-5.1466917517689172E-3</v>
      </c>
      <c r="J377" s="1">
        <f t="shared" si="30"/>
        <v>7.8431774610258787E-3</v>
      </c>
      <c r="K377" s="1">
        <f t="shared" si="30"/>
        <v>-4.4244666335137694E-3</v>
      </c>
      <c r="L377" s="1">
        <f t="shared" si="26"/>
        <v>-5.1860801382680949E-3</v>
      </c>
    </row>
    <row r="378" spans="1:12" x14ac:dyDescent="0.2">
      <c r="A378" s="2">
        <v>43747</v>
      </c>
      <c r="B378" s="1">
        <v>2925</v>
      </c>
      <c r="C378" s="1">
        <v>1300</v>
      </c>
      <c r="D378" s="1">
        <v>19380</v>
      </c>
      <c r="E378" s="1">
        <v>25320</v>
      </c>
      <c r="F378" s="1">
        <v>1589.31</v>
      </c>
      <c r="G378" s="1">
        <f t="shared" si="27"/>
        <v>5.1413995004186523E-3</v>
      </c>
      <c r="H378" s="1">
        <f t="shared" si="28"/>
        <v>3.8535693159899723E-3</v>
      </c>
      <c r="I378" s="1">
        <f t="shared" si="29"/>
        <v>0</v>
      </c>
      <c r="J378" s="1">
        <f t="shared" si="30"/>
        <v>-1.0997754209541398E-2</v>
      </c>
      <c r="K378" s="1">
        <f t="shared" si="30"/>
        <v>-3.6487166987591441E-4</v>
      </c>
      <c r="L378" s="1">
        <f t="shared" si="26"/>
        <v>-3.9295700511277607E-4</v>
      </c>
    </row>
    <row r="379" spans="1:12" x14ac:dyDescent="0.2">
      <c r="A379" s="2">
        <v>43748</v>
      </c>
      <c r="B379" s="1">
        <v>2950</v>
      </c>
      <c r="C379" s="1">
        <v>1285</v>
      </c>
      <c r="D379" s="1">
        <v>19020</v>
      </c>
      <c r="E379" s="1">
        <v>25400</v>
      </c>
      <c r="F379" s="1">
        <v>1583.44</v>
      </c>
      <c r="G379" s="1">
        <f t="shared" si="27"/>
        <v>8.5106896679086105E-3</v>
      </c>
      <c r="H379" s="1">
        <f t="shared" si="28"/>
        <v>-1.160554612030789E-2</v>
      </c>
      <c r="I379" s="1">
        <f t="shared" si="29"/>
        <v>-1.8750549345375917E-2</v>
      </c>
      <c r="J379" s="1">
        <f t="shared" si="30"/>
        <v>3.1545767485155669E-3</v>
      </c>
      <c r="K379" s="1">
        <f t="shared" si="30"/>
        <v>-3.7002642487725598E-3</v>
      </c>
      <c r="L379" s="1">
        <f t="shared" si="26"/>
        <v>-1.3476662673404916E-2</v>
      </c>
    </row>
    <row r="380" spans="1:12" x14ac:dyDescent="0.2">
      <c r="A380" s="2">
        <v>43749</v>
      </c>
      <c r="B380" s="1">
        <v>2995</v>
      </c>
      <c r="C380" s="1">
        <v>1310</v>
      </c>
      <c r="D380" s="1">
        <v>19000</v>
      </c>
      <c r="E380" s="1">
        <v>25340</v>
      </c>
      <c r="F380" s="1">
        <v>1590.86</v>
      </c>
      <c r="G380" s="1">
        <f t="shared" si="27"/>
        <v>1.5139061215684306E-2</v>
      </c>
      <c r="H380" s="1">
        <f t="shared" si="28"/>
        <v>1.9268418865876987E-2</v>
      </c>
      <c r="I380" s="1">
        <f t="shared" si="29"/>
        <v>-1.0520779508037803E-3</v>
      </c>
      <c r="J380" s="1">
        <f t="shared" si="30"/>
        <v>-2.3649991314978564E-3</v>
      </c>
      <c r="K380" s="1">
        <f t="shared" si="30"/>
        <v>4.6750549818066226E-3</v>
      </c>
      <c r="L380" s="1">
        <f t="shared" si="26"/>
        <v>1.4517686886096593E-3</v>
      </c>
    </row>
    <row r="381" spans="1:12" x14ac:dyDescent="0.2">
      <c r="A381" s="2">
        <v>43753</v>
      </c>
      <c r="B381" s="1">
        <v>2995</v>
      </c>
      <c r="C381" s="1">
        <v>1285</v>
      </c>
      <c r="D381" s="1">
        <v>18780</v>
      </c>
      <c r="E381" s="1">
        <v>25360</v>
      </c>
      <c r="F381" s="1">
        <v>1578.89</v>
      </c>
      <c r="G381" s="1">
        <f t="shared" si="27"/>
        <v>0</v>
      </c>
      <c r="H381" s="1">
        <f t="shared" si="28"/>
        <v>-1.9268418865877032E-2</v>
      </c>
      <c r="I381" s="1">
        <f t="shared" si="29"/>
        <v>-1.1646505386323579E-2</v>
      </c>
      <c r="J381" s="1">
        <f t="shared" si="30"/>
        <v>7.8895467603209979E-4</v>
      </c>
      <c r="K381" s="1">
        <f t="shared" si="30"/>
        <v>-7.5526820098391076E-3</v>
      </c>
      <c r="L381" s="1">
        <f t="shared" si="26"/>
        <v>-9.619404515433326E-3</v>
      </c>
    </row>
    <row r="382" spans="1:12" x14ac:dyDescent="0.2">
      <c r="A382" s="2">
        <v>43754</v>
      </c>
      <c r="B382" s="1">
        <v>2975</v>
      </c>
      <c r="C382" s="1">
        <v>1290</v>
      </c>
      <c r="D382" s="1">
        <v>18800</v>
      </c>
      <c r="E382" s="1">
        <v>25400</v>
      </c>
      <c r="F382" s="1">
        <v>1579.51</v>
      </c>
      <c r="G382" s="1">
        <f t="shared" si="27"/>
        <v>-6.700192569819562E-3</v>
      </c>
      <c r="H382" s="1">
        <f t="shared" si="28"/>
        <v>3.8835000263976122E-3</v>
      </c>
      <c r="I382" s="1">
        <f t="shared" si="29"/>
        <v>1.0643960557867229E-3</v>
      </c>
      <c r="J382" s="1">
        <f t="shared" si="30"/>
        <v>1.5760444554657142E-3</v>
      </c>
      <c r="K382" s="1">
        <f t="shared" si="30"/>
        <v>3.92603855093608E-4</v>
      </c>
      <c r="L382" s="1">
        <f t="shared" si="26"/>
        <v>4.8005723172453798E-4</v>
      </c>
    </row>
    <row r="383" spans="1:12" x14ac:dyDescent="0.2">
      <c r="A383" s="2">
        <v>43755</v>
      </c>
      <c r="B383" s="1">
        <v>2965</v>
      </c>
      <c r="C383" s="1">
        <v>1305</v>
      </c>
      <c r="D383" s="1">
        <v>18860</v>
      </c>
      <c r="E383" s="1">
        <v>25400</v>
      </c>
      <c r="F383" s="1">
        <v>1578.63</v>
      </c>
      <c r="G383" s="1">
        <f t="shared" si="27"/>
        <v>-3.3670065479042954E-3</v>
      </c>
      <c r="H383" s="1">
        <f t="shared" si="28"/>
        <v>1.1560822401076006E-2</v>
      </c>
      <c r="I383" s="1">
        <f t="shared" si="29"/>
        <v>3.1864073694080021E-3</v>
      </c>
      <c r="J383" s="1">
        <f t="shared" si="30"/>
        <v>0</v>
      </c>
      <c r="K383" s="1">
        <f t="shared" si="30"/>
        <v>-5.5729006489585453E-4</v>
      </c>
      <c r="L383" s="1">
        <f t="shared" si="26"/>
        <v>2.6311459923193722E-3</v>
      </c>
    </row>
    <row r="384" spans="1:12" x14ac:dyDescent="0.2">
      <c r="A384" s="2">
        <v>43756</v>
      </c>
      <c r="B384" s="1">
        <v>2915</v>
      </c>
      <c r="C384" s="1">
        <v>1290</v>
      </c>
      <c r="D384" s="1">
        <v>18780</v>
      </c>
      <c r="E384" s="1">
        <v>25400</v>
      </c>
      <c r="F384" s="1">
        <v>1578.61</v>
      </c>
      <c r="G384" s="1">
        <f t="shared" si="27"/>
        <v>-1.7007212647233112E-2</v>
      </c>
      <c r="H384" s="1">
        <f t="shared" si="28"/>
        <v>-1.1560822401075971E-2</v>
      </c>
      <c r="I384" s="1">
        <f t="shared" si="29"/>
        <v>-4.2508034251946001E-3</v>
      </c>
      <c r="J384" s="1">
        <f t="shared" si="30"/>
        <v>0</v>
      </c>
      <c r="K384" s="1">
        <f t="shared" si="30"/>
        <v>-1.2669293433821227E-5</v>
      </c>
      <c r="L384" s="1">
        <f t="shared" si="26"/>
        <v>-5.4668649536730599E-3</v>
      </c>
    </row>
    <row r="385" spans="1:12" x14ac:dyDescent="0.2">
      <c r="A385" s="2">
        <v>43759</v>
      </c>
      <c r="B385" s="1">
        <v>2925</v>
      </c>
      <c r="C385" s="1">
        <v>1315</v>
      </c>
      <c r="D385" s="1">
        <v>19000</v>
      </c>
      <c r="E385" s="1">
        <v>25400</v>
      </c>
      <c r="F385" s="1">
        <v>1597.56</v>
      </c>
      <c r="G385" s="1">
        <f t="shared" si="27"/>
        <v>3.4246608813641747E-3</v>
      </c>
      <c r="H385" s="1">
        <f t="shared" si="28"/>
        <v>1.9194447256147159E-2</v>
      </c>
      <c r="I385" s="1">
        <f t="shared" si="29"/>
        <v>1.1646505386323504E-2</v>
      </c>
      <c r="J385" s="1">
        <f t="shared" si="30"/>
        <v>0</v>
      </c>
      <c r="K385" s="1">
        <f t="shared" si="30"/>
        <v>1.1932752250615226E-2</v>
      </c>
      <c r="L385" s="1">
        <f t="shared" si="26"/>
        <v>1.0037067490686405E-2</v>
      </c>
    </row>
    <row r="386" spans="1:12" x14ac:dyDescent="0.2">
      <c r="A386" s="2">
        <v>43760</v>
      </c>
      <c r="B386" s="1">
        <v>3000</v>
      </c>
      <c r="C386" s="1">
        <v>1330</v>
      </c>
      <c r="D386" s="1">
        <v>19400</v>
      </c>
      <c r="E386" s="1">
        <v>25500</v>
      </c>
      <c r="F386" s="1">
        <v>1613.42</v>
      </c>
      <c r="G386" s="1">
        <f t="shared" si="27"/>
        <v>2.5317807984289786E-2</v>
      </c>
      <c r="H386" s="1">
        <f t="shared" si="28"/>
        <v>1.134227660393451E-2</v>
      </c>
      <c r="I386" s="1">
        <f t="shared" si="29"/>
        <v>2.0834086902842053E-2</v>
      </c>
      <c r="J386" s="1">
        <f t="shared" si="30"/>
        <v>3.929278139889557E-3</v>
      </c>
      <c r="K386" s="1">
        <f t="shared" si="30"/>
        <v>9.8786843761918906E-3</v>
      </c>
      <c r="L386" s="1">
        <f t="shared" si="26"/>
        <v>1.9117387619746202E-2</v>
      </c>
    </row>
    <row r="387" spans="1:12" x14ac:dyDescent="0.2">
      <c r="A387" s="2">
        <v>43761</v>
      </c>
      <c r="B387" s="1">
        <v>3030</v>
      </c>
      <c r="C387" s="1">
        <v>1325</v>
      </c>
      <c r="D387" s="1">
        <v>19400</v>
      </c>
      <c r="E387" s="1">
        <v>25620</v>
      </c>
      <c r="F387" s="1">
        <v>1613.32</v>
      </c>
      <c r="G387" s="1">
        <f t="shared" si="27"/>
        <v>9.950330853168092E-3</v>
      </c>
      <c r="H387" s="1">
        <f t="shared" si="28"/>
        <v>-3.7664827954768934E-3</v>
      </c>
      <c r="I387" s="1">
        <f t="shared" si="29"/>
        <v>0</v>
      </c>
      <c r="J387" s="1">
        <f t="shared" si="30"/>
        <v>4.6948443042076635E-3</v>
      </c>
      <c r="K387" s="1">
        <f t="shared" si="30"/>
        <v>-6.1982062411122647E-5</v>
      </c>
      <c r="L387" s="1">
        <f t="shared" ref="L387:L450" si="31">+SUMPRODUCT($O$6:$R$6,G387:J387)</f>
        <v>1.2761933759637308E-3</v>
      </c>
    </row>
    <row r="388" spans="1:12" x14ac:dyDescent="0.2">
      <c r="A388" s="2">
        <v>43762</v>
      </c>
      <c r="B388" s="1">
        <v>3040</v>
      </c>
      <c r="C388" s="1">
        <v>1315</v>
      </c>
      <c r="D388" s="1">
        <v>19760</v>
      </c>
      <c r="E388" s="1">
        <v>25700</v>
      </c>
      <c r="F388" s="1">
        <v>1616.05</v>
      </c>
      <c r="G388" s="1">
        <f t="shared" ref="G388:G451" si="32">+LN(B388/B387)</f>
        <v>3.2948958968524846E-3</v>
      </c>
      <c r="H388" s="1">
        <f t="shared" ref="H388:H451" si="33">+LN(C388/C387)</f>
        <v>-7.5757938084576558E-3</v>
      </c>
      <c r="I388" s="1">
        <f t="shared" ref="I388:I451" si="34">+LN(D388/D387)</f>
        <v>1.8386626250439245E-2</v>
      </c>
      <c r="J388" s="1">
        <f t="shared" ref="J388:K451" si="35">+LN(E388/E387)</f>
        <v>3.1176954325859312E-3</v>
      </c>
      <c r="K388" s="1">
        <f t="shared" si="35"/>
        <v>1.6907326508429309E-3</v>
      </c>
      <c r="L388" s="1">
        <f t="shared" si="31"/>
        <v>1.4052439130350394E-2</v>
      </c>
    </row>
    <row r="389" spans="1:12" x14ac:dyDescent="0.2">
      <c r="A389" s="2">
        <v>43763</v>
      </c>
      <c r="B389" s="1">
        <v>3045</v>
      </c>
      <c r="C389" s="1">
        <v>1350</v>
      </c>
      <c r="D389" s="1">
        <v>20000</v>
      </c>
      <c r="E389" s="1">
        <v>25900</v>
      </c>
      <c r="F389" s="1">
        <v>1628.55</v>
      </c>
      <c r="G389" s="1">
        <f t="shared" si="32"/>
        <v>1.6433857437300632E-3</v>
      </c>
      <c r="H389" s="1">
        <f t="shared" si="33"/>
        <v>2.6267926820610105E-2</v>
      </c>
      <c r="I389" s="1">
        <f t="shared" si="34"/>
        <v>1.207258123426924E-2</v>
      </c>
      <c r="J389" s="1">
        <f t="shared" si="35"/>
        <v>7.7519768043179237E-3</v>
      </c>
      <c r="K389" s="1">
        <f t="shared" si="35"/>
        <v>7.7051481495210824E-3</v>
      </c>
      <c r="L389" s="1">
        <f t="shared" si="31"/>
        <v>1.1307368521537233E-2</v>
      </c>
    </row>
    <row r="390" spans="1:12" x14ac:dyDescent="0.2">
      <c r="A390" s="2">
        <v>43766</v>
      </c>
      <c r="B390" s="1">
        <v>3040</v>
      </c>
      <c r="C390" s="1">
        <v>1360</v>
      </c>
      <c r="D390" s="1">
        <v>19960</v>
      </c>
      <c r="E390" s="1">
        <v>25540</v>
      </c>
      <c r="F390" s="1">
        <v>1622</v>
      </c>
      <c r="G390" s="1">
        <f t="shared" si="32"/>
        <v>-1.6433857437300147E-3</v>
      </c>
      <c r="H390" s="1">
        <f t="shared" si="33"/>
        <v>7.38010729762246E-3</v>
      </c>
      <c r="I390" s="1">
        <f t="shared" si="34"/>
        <v>-2.0020026706730793E-3</v>
      </c>
      <c r="J390" s="1">
        <f t="shared" si="35"/>
        <v>-1.3997118101098849E-2</v>
      </c>
      <c r="K390" s="1">
        <f t="shared" si="35"/>
        <v>-4.0300926706126035E-3</v>
      </c>
      <c r="L390" s="1">
        <f t="shared" si="31"/>
        <v>-2.6965470226065734E-3</v>
      </c>
    </row>
    <row r="391" spans="1:12" x14ac:dyDescent="0.2">
      <c r="A391" s="2">
        <v>43767</v>
      </c>
      <c r="B391" s="1">
        <v>3070</v>
      </c>
      <c r="C391" s="1">
        <v>1380</v>
      </c>
      <c r="D391" s="1">
        <v>20000</v>
      </c>
      <c r="E391" s="1">
        <v>25380</v>
      </c>
      <c r="F391" s="1">
        <v>1633.28</v>
      </c>
      <c r="G391" s="1">
        <f t="shared" si="32"/>
        <v>9.820046180975513E-3</v>
      </c>
      <c r="H391" s="1">
        <f t="shared" si="33"/>
        <v>1.4598799421152631E-2</v>
      </c>
      <c r="I391" s="1">
        <f t="shared" si="34"/>
        <v>2.0020026706729687E-3</v>
      </c>
      <c r="J391" s="1">
        <f t="shared" si="35"/>
        <v>-6.284388318151625E-3</v>
      </c>
      <c r="K391" s="1">
        <f t="shared" si="35"/>
        <v>6.9303071609026845E-3</v>
      </c>
      <c r="L391" s="1">
        <f t="shared" si="31"/>
        <v>2.5850077603447471E-3</v>
      </c>
    </row>
    <row r="392" spans="1:12" x14ac:dyDescent="0.2">
      <c r="A392" s="2">
        <v>43768</v>
      </c>
      <c r="B392" s="1">
        <v>3050</v>
      </c>
      <c r="C392" s="1">
        <v>1380</v>
      </c>
      <c r="D392" s="1">
        <v>19860</v>
      </c>
      <c r="E392" s="1">
        <v>25800</v>
      </c>
      <c r="F392" s="1">
        <v>1633.92</v>
      </c>
      <c r="G392" s="1">
        <f t="shared" si="32"/>
        <v>-6.5359709797855334E-3</v>
      </c>
      <c r="H392" s="1">
        <f t="shared" si="33"/>
        <v>0</v>
      </c>
      <c r="I392" s="1">
        <f t="shared" si="34"/>
        <v>-7.0246149369644663E-3</v>
      </c>
      <c r="J392" s="1">
        <f t="shared" si="35"/>
        <v>1.6413029641330051E-2</v>
      </c>
      <c r="K392" s="1">
        <f t="shared" si="35"/>
        <v>3.9177277680331522E-4</v>
      </c>
      <c r="L392" s="1">
        <f t="shared" si="31"/>
        <v>-4.2807553365688984E-3</v>
      </c>
    </row>
    <row r="393" spans="1:12" x14ac:dyDescent="0.2">
      <c r="A393" s="2">
        <v>43769</v>
      </c>
      <c r="B393" s="1">
        <v>3040</v>
      </c>
      <c r="C393" s="1">
        <v>1385</v>
      </c>
      <c r="D393" s="1">
        <v>19500</v>
      </c>
      <c r="E393" s="1">
        <v>25640</v>
      </c>
      <c r="F393" s="1">
        <v>1633.15</v>
      </c>
      <c r="G393" s="1">
        <f t="shared" si="32"/>
        <v>-3.2840752011898846E-3</v>
      </c>
      <c r="H393" s="1">
        <f t="shared" si="33"/>
        <v>3.6166404701885148E-3</v>
      </c>
      <c r="I393" s="1">
        <f t="shared" si="34"/>
        <v>-1.8293193047325376E-2</v>
      </c>
      <c r="J393" s="1">
        <f t="shared" si="35"/>
        <v>-6.2208598751025057E-3</v>
      </c>
      <c r="K393" s="1">
        <f t="shared" si="35"/>
        <v>-4.7137038034518073E-4</v>
      </c>
      <c r="L393" s="1">
        <f t="shared" si="31"/>
        <v>-1.4489556269613844E-2</v>
      </c>
    </row>
    <row r="394" spans="1:12" x14ac:dyDescent="0.2">
      <c r="A394" s="2">
        <v>43770</v>
      </c>
      <c r="B394" s="1">
        <v>3090</v>
      </c>
      <c r="C394" s="1">
        <v>1420</v>
      </c>
      <c r="D394" s="1">
        <v>19700</v>
      </c>
      <c r="E394" s="1">
        <v>25860</v>
      </c>
      <c r="F394" s="1">
        <v>1645.88</v>
      </c>
      <c r="G394" s="1">
        <f t="shared" si="32"/>
        <v>1.6313575491523787E-2</v>
      </c>
      <c r="H394" s="1">
        <f t="shared" si="33"/>
        <v>2.4956731973867458E-2</v>
      </c>
      <c r="I394" s="1">
        <f t="shared" si="34"/>
        <v>1.0204170174241668E-2</v>
      </c>
      <c r="J394" s="1">
        <f t="shared" si="35"/>
        <v>8.5437412912421611E-3</v>
      </c>
      <c r="K394" s="1">
        <f t="shared" si="35"/>
        <v>7.7645303369488876E-3</v>
      </c>
      <c r="L394" s="1">
        <f t="shared" si="31"/>
        <v>1.138669590765122E-2</v>
      </c>
    </row>
    <row r="395" spans="1:12" x14ac:dyDescent="0.2">
      <c r="A395" s="2">
        <v>43774</v>
      </c>
      <c r="B395" s="1">
        <v>3160</v>
      </c>
      <c r="C395" s="1">
        <v>1425</v>
      </c>
      <c r="D395" s="1">
        <v>20480</v>
      </c>
      <c r="E395" s="1">
        <v>25640</v>
      </c>
      <c r="F395" s="1">
        <v>1665.69</v>
      </c>
      <c r="G395" s="1">
        <f t="shared" si="32"/>
        <v>2.2400936689166713E-2</v>
      </c>
      <c r="H395" s="1">
        <f t="shared" si="33"/>
        <v>3.5149421074445919E-3</v>
      </c>
      <c r="I395" s="1">
        <f t="shared" si="34"/>
        <v>3.8830164427364262E-2</v>
      </c>
      <c r="J395" s="1">
        <f t="shared" si="35"/>
        <v>-8.5437412912421247E-3</v>
      </c>
      <c r="K395" s="1">
        <f t="shared" si="35"/>
        <v>1.1964256413353443E-2</v>
      </c>
      <c r="L395" s="1">
        <f t="shared" si="31"/>
        <v>3.0684089965687885E-2</v>
      </c>
    </row>
    <row r="396" spans="1:12" x14ac:dyDescent="0.2">
      <c r="A396" s="2">
        <v>43775</v>
      </c>
      <c r="B396" s="1">
        <v>3130</v>
      </c>
      <c r="C396" s="1">
        <v>1405</v>
      </c>
      <c r="D396" s="1">
        <v>20160</v>
      </c>
      <c r="E396" s="1">
        <v>25680</v>
      </c>
      <c r="F396" s="1">
        <v>1657.15</v>
      </c>
      <c r="G396" s="1">
        <f t="shared" si="32"/>
        <v>-9.539023046758948E-3</v>
      </c>
      <c r="H396" s="1">
        <f t="shared" si="33"/>
        <v>-1.4134510934904806E-2</v>
      </c>
      <c r="I396" s="1">
        <f t="shared" si="34"/>
        <v>-1.5748356968139168E-2</v>
      </c>
      <c r="J396" s="1">
        <f t="shared" si="35"/>
        <v>1.5588467692910996E-3</v>
      </c>
      <c r="K396" s="1">
        <f t="shared" si="35"/>
        <v>-5.1401926083407545E-3</v>
      </c>
      <c r="L396" s="1">
        <f t="shared" si="31"/>
        <v>-1.3316010900596399E-2</v>
      </c>
    </row>
    <row r="397" spans="1:12" x14ac:dyDescent="0.2">
      <c r="A397" s="2">
        <v>43776</v>
      </c>
      <c r="B397" s="1">
        <v>3130</v>
      </c>
      <c r="C397" s="1">
        <v>1405</v>
      </c>
      <c r="D397" s="1">
        <v>20300</v>
      </c>
      <c r="E397" s="1">
        <v>25680</v>
      </c>
      <c r="F397" s="1">
        <v>1655.73</v>
      </c>
      <c r="G397" s="1">
        <f t="shared" si="32"/>
        <v>0</v>
      </c>
      <c r="H397" s="1">
        <f t="shared" si="33"/>
        <v>0</v>
      </c>
      <c r="I397" s="1">
        <f t="shared" si="34"/>
        <v>6.920442844573757E-3</v>
      </c>
      <c r="J397" s="1">
        <f t="shared" si="35"/>
        <v>0</v>
      </c>
      <c r="K397" s="1">
        <f t="shared" si="35"/>
        <v>-8.5726020076946799E-4</v>
      </c>
      <c r="L397" s="1">
        <f t="shared" si="31"/>
        <v>5.1903321334303178E-3</v>
      </c>
    </row>
    <row r="398" spans="1:12" x14ac:dyDescent="0.2">
      <c r="A398" s="2">
        <v>43777</v>
      </c>
      <c r="B398" s="1">
        <v>3130</v>
      </c>
      <c r="C398" s="1">
        <v>1410</v>
      </c>
      <c r="D398" s="1">
        <v>20200</v>
      </c>
      <c r="E398" s="1">
        <v>25420</v>
      </c>
      <c r="F398" s="1">
        <v>1636.23</v>
      </c>
      <c r="G398" s="1">
        <f t="shared" si="32"/>
        <v>0</v>
      </c>
      <c r="H398" s="1">
        <f t="shared" si="33"/>
        <v>3.5524016043679218E-3</v>
      </c>
      <c r="I398" s="1">
        <f t="shared" si="34"/>
        <v>-4.9382816405825663E-3</v>
      </c>
      <c r="J398" s="1">
        <f t="shared" si="35"/>
        <v>-1.0176213060452407E-2</v>
      </c>
      <c r="K398" s="1">
        <f t="shared" si="35"/>
        <v>-1.1847184095550583E-2</v>
      </c>
      <c r="L398" s="1">
        <f t="shared" si="31"/>
        <v>-4.5437124562637699E-3</v>
      </c>
    </row>
    <row r="399" spans="1:12" x14ac:dyDescent="0.2">
      <c r="A399" s="2">
        <v>43781</v>
      </c>
      <c r="B399" s="1">
        <v>3100</v>
      </c>
      <c r="C399" s="1">
        <v>1430</v>
      </c>
      <c r="D399" s="1">
        <v>20240</v>
      </c>
      <c r="E399" s="1">
        <v>25160</v>
      </c>
      <c r="F399" s="1">
        <v>1632.02</v>
      </c>
      <c r="G399" s="1">
        <f t="shared" si="32"/>
        <v>-9.6308930609613E-3</v>
      </c>
      <c r="H399" s="1">
        <f t="shared" si="33"/>
        <v>1.4084739881739023E-2</v>
      </c>
      <c r="I399" s="1">
        <f t="shared" si="34"/>
        <v>1.9782400121057205E-3</v>
      </c>
      <c r="J399" s="1">
        <f t="shared" si="35"/>
        <v>-1.0280833929068239E-2</v>
      </c>
      <c r="K399" s="1">
        <f t="shared" si="35"/>
        <v>-2.5763037274383663E-3</v>
      </c>
      <c r="L399" s="1">
        <f t="shared" si="31"/>
        <v>1.9674430416328765E-4</v>
      </c>
    </row>
    <row r="400" spans="1:12" x14ac:dyDescent="0.2">
      <c r="A400" s="2">
        <v>43782</v>
      </c>
      <c r="B400" s="1">
        <v>3120</v>
      </c>
      <c r="C400" s="1">
        <v>1405</v>
      </c>
      <c r="D400" s="1">
        <v>20240</v>
      </c>
      <c r="E400" s="1">
        <v>25040</v>
      </c>
      <c r="F400" s="1">
        <v>1624.26</v>
      </c>
      <c r="G400" s="1">
        <f t="shared" si="32"/>
        <v>6.4308903302903314E-3</v>
      </c>
      <c r="H400" s="1">
        <f t="shared" si="33"/>
        <v>-1.7637141486106844E-2</v>
      </c>
      <c r="I400" s="1">
        <f t="shared" si="34"/>
        <v>0</v>
      </c>
      <c r="J400" s="1">
        <f t="shared" si="35"/>
        <v>-4.7808856003420082E-3</v>
      </c>
      <c r="K400" s="1">
        <f t="shared" si="35"/>
        <v>-4.7661839215323715E-3</v>
      </c>
      <c r="L400" s="1">
        <f t="shared" si="31"/>
        <v>-7.1685660131050994E-4</v>
      </c>
    </row>
    <row r="401" spans="1:12" x14ac:dyDescent="0.2">
      <c r="A401" s="2">
        <v>43783</v>
      </c>
      <c r="B401" s="1">
        <v>3125</v>
      </c>
      <c r="C401" s="1">
        <v>1400</v>
      </c>
      <c r="D401" s="1">
        <v>19460</v>
      </c>
      <c r="E401" s="1">
        <v>25100</v>
      </c>
      <c r="F401" s="1">
        <v>1613.9</v>
      </c>
      <c r="G401" s="1">
        <f t="shared" si="32"/>
        <v>1.6012813669738276E-3</v>
      </c>
      <c r="H401" s="1">
        <f t="shared" si="33"/>
        <v>-3.5650661644961459E-3</v>
      </c>
      <c r="I401" s="1">
        <f t="shared" si="34"/>
        <v>-3.9299767661405791E-2</v>
      </c>
      <c r="J401" s="1">
        <f t="shared" si="35"/>
        <v>2.393299905840484E-3</v>
      </c>
      <c r="K401" s="1">
        <f t="shared" si="35"/>
        <v>-6.3987173876132574E-3</v>
      </c>
      <c r="L401" s="1">
        <f t="shared" si="31"/>
        <v>-2.9253620926997719E-2</v>
      </c>
    </row>
    <row r="402" spans="1:12" x14ac:dyDescent="0.2">
      <c r="A402" s="2">
        <v>43784</v>
      </c>
      <c r="B402" s="1">
        <v>3145</v>
      </c>
      <c r="C402" s="1">
        <v>1410</v>
      </c>
      <c r="D402" s="1">
        <v>19640</v>
      </c>
      <c r="E402" s="1">
        <v>25260</v>
      </c>
      <c r="F402" s="1">
        <v>1627.25</v>
      </c>
      <c r="G402" s="1">
        <f t="shared" si="32"/>
        <v>6.3796069640389879E-3</v>
      </c>
      <c r="H402" s="1">
        <f t="shared" si="33"/>
        <v>7.1174677688639549E-3</v>
      </c>
      <c r="I402" s="1">
        <f t="shared" si="34"/>
        <v>9.2072261684608952E-3</v>
      </c>
      <c r="J402" s="1">
        <f t="shared" si="35"/>
        <v>6.3542707846067983E-3</v>
      </c>
      <c r="K402" s="1">
        <f t="shared" si="35"/>
        <v>8.2378634107198121E-3</v>
      </c>
      <c r="L402" s="1">
        <f t="shared" si="31"/>
        <v>8.5346807896534479E-3</v>
      </c>
    </row>
    <row r="403" spans="1:12" x14ac:dyDescent="0.2">
      <c r="A403" s="2">
        <v>43787</v>
      </c>
      <c r="B403" s="1">
        <v>3130</v>
      </c>
      <c r="C403" s="1">
        <v>1385</v>
      </c>
      <c r="D403" s="1">
        <v>20140</v>
      </c>
      <c r="E403" s="1">
        <v>25100</v>
      </c>
      <c r="F403" s="1">
        <v>1622.74</v>
      </c>
      <c r="G403" s="1">
        <f t="shared" si="32"/>
        <v>-4.7808856003420082E-3</v>
      </c>
      <c r="H403" s="1">
        <f t="shared" si="33"/>
        <v>-1.7889564750775057E-2</v>
      </c>
      <c r="I403" s="1">
        <f t="shared" si="34"/>
        <v>2.5139584364096312E-2</v>
      </c>
      <c r="J403" s="1">
        <f t="shared" si="35"/>
        <v>-6.3542707846068322E-3</v>
      </c>
      <c r="K403" s="1">
        <f t="shared" si="35"/>
        <v>-2.7753949365844186E-3</v>
      </c>
      <c r="L403" s="1">
        <f t="shared" si="31"/>
        <v>1.6846694397038595E-2</v>
      </c>
    </row>
    <row r="404" spans="1:12" x14ac:dyDescent="0.2">
      <c r="A404" s="2">
        <v>43788</v>
      </c>
      <c r="B404" s="1">
        <v>3100</v>
      </c>
      <c r="C404" s="1">
        <v>1385</v>
      </c>
      <c r="D404" s="1">
        <v>19220</v>
      </c>
      <c r="E404" s="1">
        <v>24700</v>
      </c>
      <c r="F404" s="1">
        <v>1607.58</v>
      </c>
      <c r="G404" s="1">
        <f t="shared" si="32"/>
        <v>-9.6308930609613E-3</v>
      </c>
      <c r="H404" s="1">
        <f t="shared" si="33"/>
        <v>0</v>
      </c>
      <c r="I404" s="1">
        <f t="shared" si="34"/>
        <v>-4.6756483748269774E-2</v>
      </c>
      <c r="J404" s="1">
        <f t="shared" si="35"/>
        <v>-1.6064602503806674E-2</v>
      </c>
      <c r="K404" s="1">
        <f t="shared" si="35"/>
        <v>-9.3861359239529006E-3</v>
      </c>
      <c r="L404" s="1">
        <f t="shared" si="31"/>
        <v>-3.7636912367679125E-2</v>
      </c>
    </row>
    <row r="405" spans="1:12" x14ac:dyDescent="0.2">
      <c r="A405" s="2">
        <v>43789</v>
      </c>
      <c r="B405" s="1">
        <v>3130</v>
      </c>
      <c r="C405" s="1">
        <v>1395</v>
      </c>
      <c r="D405" s="1">
        <v>18500</v>
      </c>
      <c r="E405" s="1">
        <v>25180</v>
      </c>
      <c r="F405" s="1">
        <v>1600.49</v>
      </c>
      <c r="G405" s="1">
        <f t="shared" si="32"/>
        <v>9.6308930609613659E-3</v>
      </c>
      <c r="H405" s="1">
        <f t="shared" si="33"/>
        <v>7.1942756340272309E-3</v>
      </c>
      <c r="I405" s="1">
        <f t="shared" si="34"/>
        <v>-3.8180671457867278E-2</v>
      </c>
      <c r="J405" s="1">
        <f t="shared" si="35"/>
        <v>1.9246784982269689E-2</v>
      </c>
      <c r="K405" s="1">
        <f t="shared" si="35"/>
        <v>-4.4201102490458982E-3</v>
      </c>
      <c r="L405" s="1">
        <f t="shared" si="31"/>
        <v>-2.5388022007375992E-2</v>
      </c>
    </row>
    <row r="406" spans="1:12" x14ac:dyDescent="0.2">
      <c r="A406" s="2">
        <v>43790</v>
      </c>
      <c r="B406" s="1">
        <v>3145</v>
      </c>
      <c r="C406" s="1">
        <v>1385</v>
      </c>
      <c r="D406" s="1">
        <v>17900</v>
      </c>
      <c r="E406" s="1">
        <v>25200</v>
      </c>
      <c r="F406" s="1">
        <v>1599.69</v>
      </c>
      <c r="G406" s="1">
        <f t="shared" si="32"/>
        <v>4.7808856003418946E-3</v>
      </c>
      <c r="H406" s="1">
        <f t="shared" si="33"/>
        <v>-7.1942756340270851E-3</v>
      </c>
      <c r="I406" s="1">
        <f t="shared" si="34"/>
        <v>-3.2970019237569828E-2</v>
      </c>
      <c r="J406" s="1">
        <f t="shared" si="35"/>
        <v>7.9396590117652402E-4</v>
      </c>
      <c r="K406" s="1">
        <f t="shared" si="35"/>
        <v>-4.9997188699677571E-4</v>
      </c>
      <c r="L406" s="1">
        <f t="shared" si="31"/>
        <v>-2.4529743059726883E-2</v>
      </c>
    </row>
    <row r="407" spans="1:12" x14ac:dyDescent="0.2">
      <c r="A407" s="2">
        <v>43791</v>
      </c>
      <c r="B407" s="1">
        <v>3170</v>
      </c>
      <c r="C407" s="1">
        <v>1400</v>
      </c>
      <c r="D407" s="1">
        <v>18680</v>
      </c>
      <c r="E407" s="1">
        <v>25500</v>
      </c>
      <c r="F407" s="1">
        <v>1613.84</v>
      </c>
      <c r="G407" s="1">
        <f t="shared" si="32"/>
        <v>7.917697736785306E-3</v>
      </c>
      <c r="H407" s="1">
        <f t="shared" si="33"/>
        <v>1.077209698191104E-2</v>
      </c>
      <c r="I407" s="1">
        <f t="shared" si="34"/>
        <v>4.2652719953987152E-2</v>
      </c>
      <c r="J407" s="1">
        <f t="shared" si="35"/>
        <v>1.1834457647002798E-2</v>
      </c>
      <c r="K407" s="1">
        <f t="shared" si="35"/>
        <v>8.8065718701785724E-3</v>
      </c>
      <c r="L407" s="1">
        <f t="shared" si="31"/>
        <v>3.4503360352964731E-2</v>
      </c>
    </row>
    <row r="408" spans="1:12" x14ac:dyDescent="0.2">
      <c r="A408" s="2">
        <v>43794</v>
      </c>
      <c r="B408" s="1">
        <v>3160</v>
      </c>
      <c r="C408" s="1">
        <v>1380</v>
      </c>
      <c r="D408" s="1">
        <v>18300</v>
      </c>
      <c r="E408" s="1">
        <v>25800</v>
      </c>
      <c r="F408" s="1">
        <v>1600.81</v>
      </c>
      <c r="G408" s="1">
        <f t="shared" si="32"/>
        <v>-3.1595602903684815E-3</v>
      </c>
      <c r="H408" s="1">
        <f t="shared" si="33"/>
        <v>-1.4388737452099556E-2</v>
      </c>
      <c r="I408" s="1">
        <f t="shared" si="34"/>
        <v>-2.0552372953321348E-2</v>
      </c>
      <c r="J408" s="1">
        <f t="shared" si="35"/>
        <v>1.1696039763191236E-2</v>
      </c>
      <c r="K408" s="1">
        <f t="shared" si="35"/>
        <v>-8.1066811995214889E-3</v>
      </c>
      <c r="L408" s="1">
        <f t="shared" si="31"/>
        <v>-1.5280068640313713E-2</v>
      </c>
    </row>
    <row r="409" spans="1:12" x14ac:dyDescent="0.2">
      <c r="A409" s="2">
        <v>43795</v>
      </c>
      <c r="B409" s="1">
        <v>3160</v>
      </c>
      <c r="C409" s="1">
        <v>1405</v>
      </c>
      <c r="D409" s="1">
        <v>18700</v>
      </c>
      <c r="E409" s="1">
        <v>26400</v>
      </c>
      <c r="F409" s="1">
        <v>1596.66</v>
      </c>
      <c r="G409" s="1">
        <f t="shared" si="32"/>
        <v>0</v>
      </c>
      <c r="H409" s="1">
        <f t="shared" si="33"/>
        <v>1.7953803616595845E-2</v>
      </c>
      <c r="I409" s="1">
        <f t="shared" si="34"/>
        <v>2.1622464013165709E-2</v>
      </c>
      <c r="J409" s="1">
        <f t="shared" si="35"/>
        <v>2.2989518224698781E-2</v>
      </c>
      <c r="K409" s="1">
        <f t="shared" si="35"/>
        <v>-2.5958037637837518E-3</v>
      </c>
      <c r="L409" s="1">
        <f t="shared" si="31"/>
        <v>1.941349001317395E-2</v>
      </c>
    </row>
    <row r="410" spans="1:12" x14ac:dyDescent="0.2">
      <c r="A410" s="2">
        <v>43796</v>
      </c>
      <c r="B410" s="1">
        <v>3205</v>
      </c>
      <c r="C410" s="1">
        <v>1385</v>
      </c>
      <c r="D410" s="1">
        <v>18260</v>
      </c>
      <c r="E410" s="1">
        <v>26000</v>
      </c>
      <c r="F410" s="1">
        <v>1587.33</v>
      </c>
      <c r="G410" s="1">
        <f t="shared" si="32"/>
        <v>1.4140062773812693E-2</v>
      </c>
      <c r="H410" s="1">
        <f t="shared" si="33"/>
        <v>-1.4337163146407218E-2</v>
      </c>
      <c r="I410" s="1">
        <f t="shared" si="34"/>
        <v>-2.3810648693718559E-2</v>
      </c>
      <c r="J410" s="1">
        <f t="shared" si="35"/>
        <v>-1.5267472130788421E-2</v>
      </c>
      <c r="K410" s="1">
        <f t="shared" si="35"/>
        <v>-5.8605879442973578E-3</v>
      </c>
      <c r="L410" s="1">
        <f t="shared" si="31"/>
        <v>-1.8687585613306853E-2</v>
      </c>
    </row>
    <row r="411" spans="1:12" x14ac:dyDescent="0.2">
      <c r="A411" s="2">
        <v>43797</v>
      </c>
      <c r="B411" s="1">
        <v>3220</v>
      </c>
      <c r="C411" s="1">
        <v>1395</v>
      </c>
      <c r="D411" s="1">
        <v>18800</v>
      </c>
      <c r="E411" s="1">
        <v>25740</v>
      </c>
      <c r="F411" s="1">
        <v>1603.54</v>
      </c>
      <c r="G411" s="1">
        <f t="shared" si="32"/>
        <v>4.6692691836834714E-3</v>
      </c>
      <c r="H411" s="1">
        <f t="shared" si="33"/>
        <v>7.1942756340272309E-3</v>
      </c>
      <c r="I411" s="1">
        <f t="shared" si="34"/>
        <v>2.9143994669081137E-2</v>
      </c>
      <c r="J411" s="1">
        <f t="shared" si="35"/>
        <v>-1.0050335853501451E-2</v>
      </c>
      <c r="K411" s="1">
        <f t="shared" si="35"/>
        <v>1.0160325835452578E-2</v>
      </c>
      <c r="L411" s="1">
        <f t="shared" si="31"/>
        <v>2.1679603116530416E-2</v>
      </c>
    </row>
    <row r="412" spans="1:12" x14ac:dyDescent="0.2">
      <c r="A412" s="2">
        <v>43798</v>
      </c>
      <c r="B412" s="1">
        <v>3290</v>
      </c>
      <c r="C412" s="1">
        <v>1415</v>
      </c>
      <c r="D412" s="1">
        <v>18980</v>
      </c>
      <c r="E412" s="1">
        <v>25900</v>
      </c>
      <c r="F412" s="1">
        <v>1611.92</v>
      </c>
      <c r="G412" s="1">
        <f t="shared" si="32"/>
        <v>2.1506205220963682E-2</v>
      </c>
      <c r="H412" s="1">
        <f t="shared" si="33"/>
        <v>1.423511582187191E-2</v>
      </c>
      <c r="I412" s="1">
        <f t="shared" si="34"/>
        <v>9.5289233458783259E-3</v>
      </c>
      <c r="J412" s="1">
        <f t="shared" si="35"/>
        <v>6.1967665375113994E-3</v>
      </c>
      <c r="K412" s="1">
        <f t="shared" si="35"/>
        <v>5.2123297895655292E-3</v>
      </c>
      <c r="L412" s="1">
        <f t="shared" si="31"/>
        <v>1.0628745476349847E-2</v>
      </c>
    </row>
    <row r="413" spans="1:12" x14ac:dyDescent="0.2">
      <c r="A413" s="2">
        <v>43801</v>
      </c>
      <c r="B413" s="1">
        <v>3230</v>
      </c>
      <c r="C413" s="1">
        <v>1405</v>
      </c>
      <c r="D413" s="1">
        <v>18360</v>
      </c>
      <c r="E413" s="1">
        <v>25820</v>
      </c>
      <c r="F413" s="1">
        <v>1598.33</v>
      </c>
      <c r="G413" s="1">
        <f t="shared" si="32"/>
        <v>-1.8405427542715298E-2</v>
      </c>
      <c r="H413" s="1">
        <f t="shared" si="33"/>
        <v>-7.0922283094919103E-3</v>
      </c>
      <c r="I413" s="1">
        <f t="shared" si="34"/>
        <v>-3.3211407989437447E-2</v>
      </c>
      <c r="J413" s="1">
        <f t="shared" si="35"/>
        <v>-3.0935832869956404E-3</v>
      </c>
      <c r="K413" s="1">
        <f t="shared" si="35"/>
        <v>-8.4666809019917164E-3</v>
      </c>
      <c r="L413" s="1">
        <f t="shared" si="31"/>
        <v>-2.7413068490523773E-2</v>
      </c>
    </row>
    <row r="414" spans="1:12" x14ac:dyDescent="0.2">
      <c r="A414" s="2">
        <v>43802</v>
      </c>
      <c r="B414" s="1">
        <v>3200</v>
      </c>
      <c r="C414" s="1">
        <v>1415</v>
      </c>
      <c r="D414" s="1">
        <v>18400</v>
      </c>
      <c r="E414" s="1">
        <v>25680</v>
      </c>
      <c r="F414" s="1">
        <v>1589.9</v>
      </c>
      <c r="G414" s="1">
        <f t="shared" si="32"/>
        <v>-9.3313274288843052E-3</v>
      </c>
      <c r="H414" s="1">
        <f t="shared" si="33"/>
        <v>7.0922283094918366E-3</v>
      </c>
      <c r="I414" s="1">
        <f t="shared" si="34"/>
        <v>2.1762794225954484E-3</v>
      </c>
      <c r="J414" s="1">
        <f t="shared" si="35"/>
        <v>-5.4369065967360356E-3</v>
      </c>
      <c r="K414" s="1">
        <f t="shared" si="35"/>
        <v>-5.2882129868555812E-3</v>
      </c>
      <c r="L414" s="1">
        <f t="shared" si="31"/>
        <v>5.0999757985914409E-4</v>
      </c>
    </row>
    <row r="415" spans="1:12" x14ac:dyDescent="0.2">
      <c r="A415" s="2">
        <v>43803</v>
      </c>
      <c r="B415" s="1">
        <v>3330</v>
      </c>
      <c r="C415" s="1">
        <v>1420</v>
      </c>
      <c r="D415" s="1">
        <v>18340</v>
      </c>
      <c r="E415" s="1">
        <v>25300</v>
      </c>
      <c r="F415" s="1">
        <v>1612.12</v>
      </c>
      <c r="G415" s="1">
        <f t="shared" si="32"/>
        <v>3.9821494186671511E-2</v>
      </c>
      <c r="H415" s="1">
        <f t="shared" si="33"/>
        <v>3.5273405179684406E-3</v>
      </c>
      <c r="I415" s="1">
        <f t="shared" si="34"/>
        <v>-3.2661977866211812E-3</v>
      </c>
      <c r="J415" s="1">
        <f t="shared" si="35"/>
        <v>-1.4908083088285904E-2</v>
      </c>
      <c r="K415" s="1">
        <f t="shared" si="35"/>
        <v>1.387896182861002E-2</v>
      </c>
      <c r="L415" s="1">
        <f t="shared" si="31"/>
        <v>2.1805979577109664E-4</v>
      </c>
    </row>
    <row r="416" spans="1:12" x14ac:dyDescent="0.2">
      <c r="A416" s="2">
        <v>43804</v>
      </c>
      <c r="B416" s="1">
        <v>3280</v>
      </c>
      <c r="C416" s="1">
        <v>1420</v>
      </c>
      <c r="D416" s="1">
        <v>18660</v>
      </c>
      <c r="E416" s="1">
        <v>25700</v>
      </c>
      <c r="F416" s="1">
        <v>1614.74</v>
      </c>
      <c r="G416" s="1">
        <f t="shared" si="32"/>
        <v>-1.5128881596300089E-2</v>
      </c>
      <c r="H416" s="1">
        <f t="shared" si="33"/>
        <v>0</v>
      </c>
      <c r="I416" s="1">
        <f t="shared" si="34"/>
        <v>1.7297728590878973E-2</v>
      </c>
      <c r="J416" s="1">
        <f t="shared" si="35"/>
        <v>1.5686596167699473E-2</v>
      </c>
      <c r="K416" s="1">
        <f t="shared" si="35"/>
        <v>1.6238700010134358E-3</v>
      </c>
      <c r="L416" s="1">
        <f t="shared" si="31"/>
        <v>1.3029067900299169E-2</v>
      </c>
    </row>
    <row r="417" spans="1:12" x14ac:dyDescent="0.2">
      <c r="A417" s="2">
        <v>43805</v>
      </c>
      <c r="B417" s="1">
        <v>3300</v>
      </c>
      <c r="C417" s="1">
        <v>1415</v>
      </c>
      <c r="D417" s="1">
        <v>18500</v>
      </c>
      <c r="E417" s="1">
        <v>25600</v>
      </c>
      <c r="F417" s="1">
        <v>1611.67</v>
      </c>
      <c r="G417" s="1">
        <f t="shared" si="32"/>
        <v>6.0790460763821925E-3</v>
      </c>
      <c r="H417" s="1">
        <f t="shared" si="33"/>
        <v>-3.5273405179684107E-3</v>
      </c>
      <c r="I417" s="1">
        <f t="shared" si="34"/>
        <v>-8.6114633349185822E-3</v>
      </c>
      <c r="J417" s="1">
        <f t="shared" si="35"/>
        <v>-3.898640415657309E-3</v>
      </c>
      <c r="K417" s="1">
        <f t="shared" si="35"/>
        <v>-1.9030445148138727E-3</v>
      </c>
      <c r="L417" s="1">
        <f t="shared" si="31"/>
        <v>-6.416923961014869E-3</v>
      </c>
    </row>
    <row r="418" spans="1:12" x14ac:dyDescent="0.2">
      <c r="A418" s="2">
        <v>43808</v>
      </c>
      <c r="B418" s="1">
        <v>3280</v>
      </c>
      <c r="C418" s="1">
        <v>1415</v>
      </c>
      <c r="D418" s="1">
        <v>18780</v>
      </c>
      <c r="E418" s="1">
        <v>25600</v>
      </c>
      <c r="F418" s="1">
        <v>1605.35</v>
      </c>
      <c r="G418" s="1">
        <f t="shared" si="32"/>
        <v>-6.0790460763822263E-3</v>
      </c>
      <c r="H418" s="1">
        <f t="shared" si="33"/>
        <v>0</v>
      </c>
      <c r="I418" s="1">
        <f t="shared" si="34"/>
        <v>1.5021741695837781E-2</v>
      </c>
      <c r="J418" s="1">
        <f t="shared" si="35"/>
        <v>0</v>
      </c>
      <c r="K418" s="1">
        <f t="shared" si="35"/>
        <v>-3.9291071430183127E-3</v>
      </c>
      <c r="L418" s="1">
        <f t="shared" si="31"/>
        <v>1.0658401664240114E-2</v>
      </c>
    </row>
    <row r="419" spans="1:12" x14ac:dyDescent="0.2">
      <c r="A419" s="2">
        <v>43809</v>
      </c>
      <c r="B419" s="1">
        <v>3260</v>
      </c>
      <c r="C419" s="1">
        <v>1410</v>
      </c>
      <c r="D419" s="1">
        <v>18640</v>
      </c>
      <c r="E419" s="1">
        <v>25460</v>
      </c>
      <c r="F419" s="1">
        <v>1602.94</v>
      </c>
      <c r="G419" s="1">
        <f t="shared" si="32"/>
        <v>-6.1162270174360944E-3</v>
      </c>
      <c r="H419" s="1">
        <f t="shared" si="33"/>
        <v>-3.5398267051240623E-3</v>
      </c>
      <c r="I419" s="1">
        <f t="shared" si="34"/>
        <v>-7.482664522671747E-3</v>
      </c>
      <c r="J419" s="1">
        <f t="shared" si="35"/>
        <v>-5.4837583562563526E-3</v>
      </c>
      <c r="K419" s="1">
        <f t="shared" si="35"/>
        <v>-1.5023582365040675E-3</v>
      </c>
      <c r="L419" s="1">
        <f t="shared" si="31"/>
        <v>-6.9489882646292583E-3</v>
      </c>
    </row>
    <row r="420" spans="1:12" x14ac:dyDescent="0.2">
      <c r="A420" s="2">
        <v>43810</v>
      </c>
      <c r="B420" s="1">
        <v>3270</v>
      </c>
      <c r="C420" s="1">
        <v>1420</v>
      </c>
      <c r="D420" s="1">
        <v>18240</v>
      </c>
      <c r="E420" s="1">
        <v>25340</v>
      </c>
      <c r="F420" s="1">
        <v>1605.32</v>
      </c>
      <c r="G420" s="1">
        <f t="shared" si="32"/>
        <v>3.0627895305457308E-3</v>
      </c>
      <c r="H420" s="1">
        <f t="shared" si="33"/>
        <v>7.0671672230923528E-3</v>
      </c>
      <c r="I420" s="1">
        <f t="shared" si="34"/>
        <v>-2.1692824611259785E-2</v>
      </c>
      <c r="J420" s="1">
        <f t="shared" si="35"/>
        <v>-4.724418236267511E-3</v>
      </c>
      <c r="K420" s="1">
        <f t="shared" si="35"/>
        <v>1.4836705482639083E-3</v>
      </c>
      <c r="L420" s="1">
        <f t="shared" si="31"/>
        <v>-1.6082422967862397E-2</v>
      </c>
    </row>
    <row r="421" spans="1:12" x14ac:dyDescent="0.2">
      <c r="A421" s="2">
        <v>43811</v>
      </c>
      <c r="B421" s="1">
        <v>3305</v>
      </c>
      <c r="C421" s="1">
        <v>1425</v>
      </c>
      <c r="D421" s="1">
        <v>18300</v>
      </c>
      <c r="E421" s="1">
        <v>25460</v>
      </c>
      <c r="F421" s="1">
        <v>1618.56</v>
      </c>
      <c r="G421" s="1">
        <f t="shared" si="32"/>
        <v>1.0646488394487485E-2</v>
      </c>
      <c r="H421" s="1">
        <f t="shared" si="33"/>
        <v>3.5149421074445919E-3</v>
      </c>
      <c r="I421" s="1">
        <f t="shared" si="34"/>
        <v>3.2840752011900187E-3</v>
      </c>
      <c r="J421" s="1">
        <f t="shared" si="35"/>
        <v>4.7244182362674242E-3</v>
      </c>
      <c r="K421" s="1">
        <f t="shared" si="35"/>
        <v>8.2137514033310457E-3</v>
      </c>
      <c r="L421" s="1">
        <f t="shared" si="31"/>
        <v>4.175894169340234E-3</v>
      </c>
    </row>
    <row r="422" spans="1:12" x14ac:dyDescent="0.2">
      <c r="A422" s="2">
        <v>43812</v>
      </c>
      <c r="B422" s="1">
        <v>3325</v>
      </c>
      <c r="C422" s="1">
        <v>1420</v>
      </c>
      <c r="D422" s="1">
        <v>19000</v>
      </c>
      <c r="E422" s="1">
        <v>25280</v>
      </c>
      <c r="F422" s="1">
        <v>1630.8</v>
      </c>
      <c r="G422" s="1">
        <f t="shared" si="32"/>
        <v>6.0332008041679127E-3</v>
      </c>
      <c r="H422" s="1">
        <f t="shared" si="33"/>
        <v>-3.5149421074444969E-3</v>
      </c>
      <c r="I422" s="1">
        <f t="shared" si="34"/>
        <v>3.7537919319065242E-2</v>
      </c>
      <c r="J422" s="1">
        <f t="shared" si="35"/>
        <v>-7.0950238506037964E-3</v>
      </c>
      <c r="K422" s="1">
        <f t="shared" si="35"/>
        <v>7.5338269035527461E-3</v>
      </c>
      <c r="L422" s="1">
        <f t="shared" si="31"/>
        <v>2.7871510079283117E-2</v>
      </c>
    </row>
    <row r="423" spans="1:12" x14ac:dyDescent="0.2">
      <c r="A423" s="2">
        <v>43815</v>
      </c>
      <c r="B423" s="1">
        <v>3335</v>
      </c>
      <c r="C423" s="1">
        <v>1425</v>
      </c>
      <c r="D423" s="1">
        <v>18800</v>
      </c>
      <c r="E423" s="1">
        <v>25020</v>
      </c>
      <c r="F423" s="1">
        <v>1632</v>
      </c>
      <c r="G423" s="1">
        <f t="shared" si="32"/>
        <v>3.0030052597695561E-3</v>
      </c>
      <c r="H423" s="1">
        <f t="shared" si="33"/>
        <v>3.5149421074445919E-3</v>
      </c>
      <c r="I423" s="1">
        <f t="shared" si="34"/>
        <v>-1.0582109330536972E-2</v>
      </c>
      <c r="J423" s="1">
        <f t="shared" si="35"/>
        <v>-1.0338064239891647E-2</v>
      </c>
      <c r="K423" s="1">
        <f t="shared" si="35"/>
        <v>7.3556457895391071E-4</v>
      </c>
      <c r="L423" s="1">
        <f t="shared" si="31"/>
        <v>-8.4943407905427089E-3</v>
      </c>
    </row>
    <row r="424" spans="1:12" x14ac:dyDescent="0.2">
      <c r="A424" s="2">
        <v>43816</v>
      </c>
      <c r="B424" s="1">
        <v>3275</v>
      </c>
      <c r="C424" s="1">
        <v>1425</v>
      </c>
      <c r="D424" s="1">
        <v>18760</v>
      </c>
      <c r="E424" s="1">
        <v>25000</v>
      </c>
      <c r="F424" s="1">
        <v>1625.01</v>
      </c>
      <c r="G424" s="1">
        <f t="shared" si="32"/>
        <v>-1.8154810280371827E-2</v>
      </c>
      <c r="H424" s="1">
        <f t="shared" si="33"/>
        <v>0</v>
      </c>
      <c r="I424" s="1">
        <f t="shared" si="34"/>
        <v>-2.1299262578248533E-3</v>
      </c>
      <c r="J424" s="1">
        <f t="shared" si="35"/>
        <v>-7.9968017056429011E-4</v>
      </c>
      <c r="K424" s="1">
        <f t="shared" si="35"/>
        <v>-4.2922869329954363E-3</v>
      </c>
      <c r="L424" s="1">
        <f t="shared" si="31"/>
        <v>-3.4928937384622518E-3</v>
      </c>
    </row>
    <row r="425" spans="1:12" x14ac:dyDescent="0.2">
      <c r="A425" s="2">
        <v>43817</v>
      </c>
      <c r="B425" s="1">
        <v>3260</v>
      </c>
      <c r="C425" s="1">
        <v>1440</v>
      </c>
      <c r="D425" s="1">
        <v>18680</v>
      </c>
      <c r="E425" s="1">
        <v>24980</v>
      </c>
      <c r="F425" s="1">
        <v>1635.73</v>
      </c>
      <c r="G425" s="1">
        <f t="shared" si="32"/>
        <v>-4.5906737085989512E-3</v>
      </c>
      <c r="H425" s="1">
        <f t="shared" si="33"/>
        <v>1.0471299867295437E-2</v>
      </c>
      <c r="I425" s="1">
        <f t="shared" si="34"/>
        <v>-4.2735107773820497E-3</v>
      </c>
      <c r="J425" s="1">
        <f t="shared" si="35"/>
        <v>-8.003201707691552E-4</v>
      </c>
      <c r="K425" s="1">
        <f t="shared" si="35"/>
        <v>6.5752182767683034E-3</v>
      </c>
      <c r="L425" s="1">
        <f t="shared" si="31"/>
        <v>-3.2206674776085764E-3</v>
      </c>
    </row>
    <row r="426" spans="1:12" x14ac:dyDescent="0.2">
      <c r="A426" s="2">
        <v>43818</v>
      </c>
      <c r="B426" s="1">
        <v>3300</v>
      </c>
      <c r="C426" s="1">
        <v>1440</v>
      </c>
      <c r="D426" s="1">
        <v>18720</v>
      </c>
      <c r="E426" s="1">
        <v>25000</v>
      </c>
      <c r="F426" s="1">
        <v>1646.72</v>
      </c>
      <c r="G426" s="1">
        <f t="shared" si="32"/>
        <v>1.2195273093818206E-2</v>
      </c>
      <c r="H426" s="1">
        <f t="shared" si="33"/>
        <v>0</v>
      </c>
      <c r="I426" s="1">
        <f t="shared" si="34"/>
        <v>2.1390382487494423E-3</v>
      </c>
      <c r="J426" s="1">
        <f t="shared" si="35"/>
        <v>8.0032017076911573E-4</v>
      </c>
      <c r="K426" s="1">
        <f t="shared" si="35"/>
        <v>6.6962427854995264E-3</v>
      </c>
      <c r="L426" s="1">
        <f t="shared" si="31"/>
        <v>2.9038380130208142E-3</v>
      </c>
    </row>
    <row r="427" spans="1:12" x14ac:dyDescent="0.2">
      <c r="A427" s="2">
        <v>43819</v>
      </c>
      <c r="B427" s="1">
        <v>3320</v>
      </c>
      <c r="C427" s="1">
        <v>1440</v>
      </c>
      <c r="D427" s="1">
        <v>18640</v>
      </c>
      <c r="E427" s="1">
        <v>24900</v>
      </c>
      <c r="F427" s="1">
        <v>1642.86</v>
      </c>
      <c r="G427" s="1">
        <f t="shared" si="32"/>
        <v>6.0423144559626617E-3</v>
      </c>
      <c r="H427" s="1">
        <f t="shared" si="33"/>
        <v>0</v>
      </c>
      <c r="I427" s="1">
        <f t="shared" si="34"/>
        <v>-4.2826617920008478E-3</v>
      </c>
      <c r="J427" s="1">
        <f t="shared" si="35"/>
        <v>-4.0080213975388218E-3</v>
      </c>
      <c r="K427" s="1">
        <f t="shared" si="35"/>
        <v>-2.3468052283740853E-3</v>
      </c>
      <c r="L427" s="1">
        <f t="shared" si="31"/>
        <v>-3.0085670381582519E-3</v>
      </c>
    </row>
    <row r="428" spans="1:12" x14ac:dyDescent="0.2">
      <c r="A428" s="2">
        <v>43822</v>
      </c>
      <c r="B428" s="1">
        <v>3350</v>
      </c>
      <c r="C428" s="1">
        <v>1475</v>
      </c>
      <c r="D428" s="1">
        <v>19300</v>
      </c>
      <c r="E428" s="1">
        <v>25080</v>
      </c>
      <c r="F428" s="1">
        <v>1665.04</v>
      </c>
      <c r="G428" s="1">
        <f t="shared" si="32"/>
        <v>8.9955629085777828E-3</v>
      </c>
      <c r="H428" s="1">
        <f t="shared" si="33"/>
        <v>2.4014876203873919E-2</v>
      </c>
      <c r="I428" s="1">
        <f t="shared" si="34"/>
        <v>3.4795286653394847E-2</v>
      </c>
      <c r="J428" s="1">
        <f t="shared" si="35"/>
        <v>7.2029122940580163E-3</v>
      </c>
      <c r="K428" s="1">
        <f t="shared" si="35"/>
        <v>1.3410521725045362E-2</v>
      </c>
      <c r="L428" s="1">
        <f t="shared" si="31"/>
        <v>2.8917056320503412E-2</v>
      </c>
    </row>
    <row r="429" spans="1:12" x14ac:dyDescent="0.2">
      <c r="A429" s="2">
        <v>43823</v>
      </c>
      <c r="B429" s="1">
        <v>3320</v>
      </c>
      <c r="C429" s="1">
        <v>1460</v>
      </c>
      <c r="D429" s="1">
        <v>19300</v>
      </c>
      <c r="E429" s="1">
        <v>25300</v>
      </c>
      <c r="F429" s="1">
        <v>1666.62</v>
      </c>
      <c r="G429" s="1">
        <f t="shared" si="32"/>
        <v>-8.995562908577873E-3</v>
      </c>
      <c r="H429" s="1">
        <f t="shared" si="33"/>
        <v>-1.0221554071538028E-2</v>
      </c>
      <c r="I429" s="1">
        <f t="shared" si="34"/>
        <v>0</v>
      </c>
      <c r="J429" s="1">
        <f t="shared" si="35"/>
        <v>8.7336799687546315E-3</v>
      </c>
      <c r="K429" s="1">
        <f t="shared" si="35"/>
        <v>9.4847620612436938E-4</v>
      </c>
      <c r="L429" s="1">
        <f t="shared" si="31"/>
        <v>-5.3726599755922564E-4</v>
      </c>
    </row>
    <row r="430" spans="1:12" x14ac:dyDescent="0.2">
      <c r="A430" s="2">
        <v>43825</v>
      </c>
      <c r="B430" s="1">
        <v>3345</v>
      </c>
      <c r="C430" s="1">
        <v>1450</v>
      </c>
      <c r="D430" s="1">
        <v>19300</v>
      </c>
      <c r="E430" s="1">
        <v>25260</v>
      </c>
      <c r="F430" s="1">
        <v>1659.89</v>
      </c>
      <c r="G430" s="1">
        <f t="shared" si="32"/>
        <v>7.5019106517946917E-3</v>
      </c>
      <c r="H430" s="1">
        <f t="shared" si="33"/>
        <v>-6.8728792877620643E-3</v>
      </c>
      <c r="I430" s="1">
        <f t="shared" si="34"/>
        <v>0</v>
      </c>
      <c r="J430" s="1">
        <f t="shared" si="35"/>
        <v>-1.5822788111294914E-3</v>
      </c>
      <c r="K430" s="1">
        <f t="shared" si="35"/>
        <v>-4.046288261398411E-3</v>
      </c>
      <c r="L430" s="1">
        <f t="shared" si="31"/>
        <v>2.4831921967841683E-4</v>
      </c>
    </row>
    <row r="431" spans="1:12" x14ac:dyDescent="0.2">
      <c r="A431" s="2">
        <v>43826</v>
      </c>
      <c r="B431" s="1">
        <v>3340</v>
      </c>
      <c r="C431" s="1">
        <v>1475</v>
      </c>
      <c r="D431" s="1">
        <v>19380</v>
      </c>
      <c r="E431" s="1">
        <v>25100</v>
      </c>
      <c r="F431" s="1">
        <v>1661.21</v>
      </c>
      <c r="G431" s="1">
        <f t="shared" si="32"/>
        <v>-1.4958865915826911E-3</v>
      </c>
      <c r="H431" s="1">
        <f t="shared" si="33"/>
        <v>1.709443335930004E-2</v>
      </c>
      <c r="I431" s="1">
        <f t="shared" si="34"/>
        <v>4.1365105517802755E-3</v>
      </c>
      <c r="J431" s="1">
        <f t="shared" si="35"/>
        <v>-6.3542707846068322E-3</v>
      </c>
      <c r="K431" s="1">
        <f t="shared" si="35"/>
        <v>7.9491738852080713E-4</v>
      </c>
      <c r="L431" s="1">
        <f t="shared" si="31"/>
        <v>3.1720888441812561E-3</v>
      </c>
    </row>
    <row r="432" spans="1:12" x14ac:dyDescent="0.2">
      <c r="A432" s="2">
        <v>43829</v>
      </c>
      <c r="B432" s="1">
        <v>3315</v>
      </c>
      <c r="C432" s="1">
        <v>1460</v>
      </c>
      <c r="D432" s="1">
        <v>19600</v>
      </c>
      <c r="E432" s="1">
        <v>25400</v>
      </c>
      <c r="F432" s="1">
        <v>1662.42</v>
      </c>
      <c r="G432" s="1">
        <f t="shared" si="32"/>
        <v>-7.5131833507832502E-3</v>
      </c>
      <c r="H432" s="1">
        <f t="shared" si="33"/>
        <v>-1.0221554071538028E-2</v>
      </c>
      <c r="I432" s="1">
        <f t="shared" si="34"/>
        <v>1.1287959773851355E-2</v>
      </c>
      <c r="J432" s="1">
        <f t="shared" si="35"/>
        <v>1.1881327886752686E-2</v>
      </c>
      <c r="K432" s="1">
        <f t="shared" si="35"/>
        <v>7.2811958819580733E-4</v>
      </c>
      <c r="L432" s="1">
        <f t="shared" si="31"/>
        <v>8.3917065804085568E-3</v>
      </c>
    </row>
    <row r="433" spans="1:12" x14ac:dyDescent="0.2">
      <c r="A433" s="2">
        <v>43832</v>
      </c>
      <c r="B433" s="1">
        <v>3320</v>
      </c>
      <c r="C433" s="1">
        <v>1460</v>
      </c>
      <c r="D433" s="1">
        <v>19880</v>
      </c>
      <c r="E433" s="1">
        <v>25100</v>
      </c>
      <c r="F433" s="1">
        <v>1658.77</v>
      </c>
      <c r="G433" s="1">
        <f t="shared" si="32"/>
        <v>1.5071592905713386E-3</v>
      </c>
      <c r="H433" s="1">
        <f t="shared" si="33"/>
        <v>0</v>
      </c>
      <c r="I433" s="1">
        <f t="shared" si="34"/>
        <v>1.4184634991956381E-2</v>
      </c>
      <c r="J433" s="1">
        <f t="shared" si="35"/>
        <v>-1.1881327886752675E-2</v>
      </c>
      <c r="K433" s="1">
        <f t="shared" si="35"/>
        <v>-2.1980082256673724E-3</v>
      </c>
      <c r="L433" s="1">
        <f t="shared" si="31"/>
        <v>9.6010593843491535E-3</v>
      </c>
    </row>
    <row r="434" spans="1:12" x14ac:dyDescent="0.2">
      <c r="A434" s="2">
        <v>43833</v>
      </c>
      <c r="B434" s="1">
        <v>3380</v>
      </c>
      <c r="C434" s="1">
        <v>1470</v>
      </c>
      <c r="D434" s="1">
        <v>20300</v>
      </c>
      <c r="E434" s="1">
        <v>25280</v>
      </c>
      <c r="F434" s="1">
        <v>1676.49</v>
      </c>
      <c r="G434" s="1">
        <f t="shared" si="32"/>
        <v>1.7910926566530243E-2</v>
      </c>
      <c r="H434" s="1">
        <f t="shared" si="33"/>
        <v>6.8259650703998906E-3</v>
      </c>
      <c r="I434" s="1">
        <f t="shared" si="34"/>
        <v>2.0906684819313643E-2</v>
      </c>
      <c r="J434" s="1">
        <f t="shared" si="35"/>
        <v>7.1457231409185525E-3</v>
      </c>
      <c r="K434" s="1">
        <f t="shared" si="35"/>
        <v>1.06259582350876E-2</v>
      </c>
      <c r="L434" s="1">
        <f t="shared" si="31"/>
        <v>1.8526976838750108E-2</v>
      </c>
    </row>
    <row r="435" spans="1:12" x14ac:dyDescent="0.2">
      <c r="A435" s="2">
        <v>43837</v>
      </c>
      <c r="B435" s="1">
        <v>3360</v>
      </c>
      <c r="C435" s="1">
        <v>1450</v>
      </c>
      <c r="D435" s="1">
        <v>19760</v>
      </c>
      <c r="E435" s="1">
        <v>25060</v>
      </c>
      <c r="F435" s="1">
        <v>1663.83</v>
      </c>
      <c r="G435" s="1">
        <f t="shared" si="32"/>
        <v>-5.9347355198145777E-3</v>
      </c>
      <c r="H435" s="1">
        <f t="shared" si="33"/>
        <v>-1.3698844358161915E-2</v>
      </c>
      <c r="I435" s="1">
        <f t="shared" si="34"/>
        <v>-2.6961193728019882E-2</v>
      </c>
      <c r="J435" s="1">
        <f t="shared" si="35"/>
        <v>-8.7406198107344776E-3</v>
      </c>
      <c r="K435" s="1">
        <f t="shared" si="35"/>
        <v>-7.5801483802852912E-3</v>
      </c>
      <c r="L435" s="1">
        <f t="shared" si="31"/>
        <v>-2.237337304697791E-2</v>
      </c>
    </row>
    <row r="436" spans="1:12" x14ac:dyDescent="0.2">
      <c r="A436" s="2">
        <v>43838</v>
      </c>
      <c r="B436" s="1">
        <v>3325</v>
      </c>
      <c r="C436" s="1">
        <v>1445</v>
      </c>
      <c r="D436" s="1">
        <v>19600</v>
      </c>
      <c r="E436" s="1">
        <v>25020</v>
      </c>
      <c r="F436" s="1">
        <v>1656.96</v>
      </c>
      <c r="G436" s="1">
        <f t="shared" si="32"/>
        <v>-1.0471299867295366E-2</v>
      </c>
      <c r="H436" s="1">
        <f t="shared" si="33"/>
        <v>-3.4542348680875576E-3</v>
      </c>
      <c r="I436" s="1">
        <f t="shared" si="34"/>
        <v>-8.1301260832501755E-3</v>
      </c>
      <c r="J436" s="1">
        <f t="shared" si="35"/>
        <v>-1.5974444291571755E-3</v>
      </c>
      <c r="K436" s="1">
        <f t="shared" si="35"/>
        <v>-4.1375755774552998E-3</v>
      </c>
      <c r="L436" s="1">
        <f t="shared" si="31"/>
        <v>-7.4771807354872639E-3</v>
      </c>
    </row>
    <row r="437" spans="1:12" x14ac:dyDescent="0.2">
      <c r="A437" s="2">
        <v>43839</v>
      </c>
      <c r="B437" s="1">
        <v>3345</v>
      </c>
      <c r="C437" s="1">
        <v>1460</v>
      </c>
      <c r="D437" s="1">
        <v>19760</v>
      </c>
      <c r="E437" s="1">
        <v>25020</v>
      </c>
      <c r="F437" s="1">
        <v>1653.54</v>
      </c>
      <c r="G437" s="1">
        <f t="shared" si="32"/>
        <v>5.9970194723742657E-3</v>
      </c>
      <c r="H437" s="1">
        <f t="shared" si="33"/>
        <v>1.0327114155849524E-2</v>
      </c>
      <c r="I437" s="1">
        <f t="shared" si="34"/>
        <v>8.1301260832503091E-3</v>
      </c>
      <c r="J437" s="1">
        <f t="shared" si="35"/>
        <v>0</v>
      </c>
      <c r="K437" s="1">
        <f t="shared" si="35"/>
        <v>-2.0661538841036651E-3</v>
      </c>
      <c r="L437" s="1">
        <f t="shared" si="31"/>
        <v>7.2136522174676343E-3</v>
      </c>
    </row>
    <row r="438" spans="1:12" x14ac:dyDescent="0.2">
      <c r="A438" s="2">
        <v>43840</v>
      </c>
      <c r="B438" s="1">
        <v>3400</v>
      </c>
      <c r="C438" s="1">
        <v>1465</v>
      </c>
      <c r="D438" s="1">
        <v>19660</v>
      </c>
      <c r="E438" s="1">
        <v>25140</v>
      </c>
      <c r="F438" s="1">
        <v>1654.93</v>
      </c>
      <c r="G438" s="1">
        <f t="shared" si="32"/>
        <v>1.6308738041923908E-2</v>
      </c>
      <c r="H438" s="1">
        <f t="shared" si="33"/>
        <v>3.4188067487854611E-3</v>
      </c>
      <c r="I438" s="1">
        <f t="shared" si="34"/>
        <v>-5.0735776007012267E-3</v>
      </c>
      <c r="J438" s="1">
        <f t="shared" si="35"/>
        <v>4.7846981233362531E-3</v>
      </c>
      <c r="K438" s="1">
        <f t="shared" si="35"/>
        <v>8.4026760513714895E-4</v>
      </c>
      <c r="L438" s="1">
        <f t="shared" si="31"/>
        <v>-1.5248992465606306E-3</v>
      </c>
    </row>
    <row r="439" spans="1:12" x14ac:dyDescent="0.2">
      <c r="A439" s="2">
        <v>43843</v>
      </c>
      <c r="B439" s="1">
        <v>3420</v>
      </c>
      <c r="C439" s="1">
        <v>1465</v>
      </c>
      <c r="D439" s="1">
        <v>19960</v>
      </c>
      <c r="E439" s="1">
        <v>24920</v>
      </c>
      <c r="F439" s="1">
        <v>1651.93</v>
      </c>
      <c r="G439" s="1">
        <f t="shared" si="32"/>
        <v>5.8651194523980576E-3</v>
      </c>
      <c r="H439" s="1">
        <f t="shared" si="33"/>
        <v>0</v>
      </c>
      <c r="I439" s="1">
        <f t="shared" si="34"/>
        <v>1.5144156164297406E-2</v>
      </c>
      <c r="J439" s="1">
        <f t="shared" si="35"/>
        <v>-8.7895092428489294E-3</v>
      </c>
      <c r="K439" s="1">
        <f t="shared" si="35"/>
        <v>-1.8144105423400817E-3</v>
      </c>
      <c r="L439" s="1">
        <f t="shared" si="31"/>
        <v>1.1065678144177967E-2</v>
      </c>
    </row>
    <row r="440" spans="1:12" x14ac:dyDescent="0.2">
      <c r="A440" s="2">
        <v>43844</v>
      </c>
      <c r="B440" s="1">
        <v>3405</v>
      </c>
      <c r="C440" s="1">
        <v>1475</v>
      </c>
      <c r="D440" s="1">
        <v>19700</v>
      </c>
      <c r="E440" s="1">
        <v>24940</v>
      </c>
      <c r="F440" s="1">
        <v>1653.18</v>
      </c>
      <c r="G440" s="1">
        <f t="shared" si="32"/>
        <v>-4.3956114730381093E-3</v>
      </c>
      <c r="H440" s="1">
        <f t="shared" si="33"/>
        <v>6.8027473227526203E-3</v>
      </c>
      <c r="I440" s="1">
        <f t="shared" si="34"/>
        <v>-1.311163513937505E-2</v>
      </c>
      <c r="J440" s="1">
        <f t="shared" si="35"/>
        <v>8.0224633263804726E-4</v>
      </c>
      <c r="K440" s="1">
        <f t="shared" si="35"/>
        <v>7.5640451276893182E-4</v>
      </c>
      <c r="L440" s="1">
        <f t="shared" si="31"/>
        <v>-9.8529255024336626E-3</v>
      </c>
    </row>
    <row r="441" spans="1:12" x14ac:dyDescent="0.2">
      <c r="A441" s="2">
        <v>43845</v>
      </c>
      <c r="B441" s="1">
        <v>3395</v>
      </c>
      <c r="C441" s="1">
        <v>1460</v>
      </c>
      <c r="D441" s="1">
        <v>19680</v>
      </c>
      <c r="E441" s="1">
        <v>25060</v>
      </c>
      <c r="F441" s="1">
        <v>1648.78</v>
      </c>
      <c r="G441" s="1">
        <f t="shared" si="32"/>
        <v>-2.9411785908162623E-3</v>
      </c>
      <c r="H441" s="1">
        <f t="shared" si="33"/>
        <v>-1.0221554071538028E-2</v>
      </c>
      <c r="I441" s="1">
        <f t="shared" si="34"/>
        <v>-1.0157441198354164E-3</v>
      </c>
      <c r="J441" s="1">
        <f t="shared" si="35"/>
        <v>4.800009216031768E-3</v>
      </c>
      <c r="K441" s="1">
        <f t="shared" si="35"/>
        <v>-2.6650853458646774E-3</v>
      </c>
      <c r="L441" s="1">
        <f t="shared" si="31"/>
        <v>-1.0870027309319132E-3</v>
      </c>
    </row>
    <row r="442" spans="1:12" x14ac:dyDescent="0.2">
      <c r="A442" s="2">
        <v>43846</v>
      </c>
      <c r="B442" s="1">
        <v>3405</v>
      </c>
      <c r="C442" s="1">
        <v>1445</v>
      </c>
      <c r="D442" s="1">
        <v>19560</v>
      </c>
      <c r="E442" s="1">
        <v>25000</v>
      </c>
      <c r="F442" s="1">
        <v>1647.8</v>
      </c>
      <c r="G442" s="1">
        <f t="shared" si="32"/>
        <v>2.9411785908162289E-3</v>
      </c>
      <c r="H442" s="1">
        <f t="shared" si="33"/>
        <v>-1.0327114155849628E-2</v>
      </c>
      <c r="I442" s="1">
        <f t="shared" si="34"/>
        <v>-6.1162270174360944E-3</v>
      </c>
      <c r="J442" s="1">
        <f t="shared" si="35"/>
        <v>-2.3971245997215147E-3</v>
      </c>
      <c r="K442" s="1">
        <f t="shared" si="35"/>
        <v>-5.9455558722613651E-4</v>
      </c>
      <c r="L442" s="1">
        <f t="shared" si="31"/>
        <v>-5.0491205717600801E-3</v>
      </c>
    </row>
    <row r="443" spans="1:12" x14ac:dyDescent="0.2">
      <c r="A443" s="2">
        <v>43847</v>
      </c>
      <c r="B443" s="1">
        <v>3385</v>
      </c>
      <c r="C443" s="1">
        <v>1450</v>
      </c>
      <c r="D443" s="1">
        <v>19520</v>
      </c>
      <c r="E443" s="1">
        <v>25180</v>
      </c>
      <c r="F443" s="1">
        <v>1656.04</v>
      </c>
      <c r="G443" s="1">
        <f t="shared" si="32"/>
        <v>-5.8910332372374193E-3</v>
      </c>
      <c r="H443" s="1">
        <f t="shared" si="33"/>
        <v>3.4542348680876036E-3</v>
      </c>
      <c r="I443" s="1">
        <f t="shared" si="34"/>
        <v>-2.0470836217247996E-3</v>
      </c>
      <c r="J443" s="1">
        <f t="shared" si="35"/>
        <v>7.1742037480004529E-3</v>
      </c>
      <c r="K443" s="1">
        <f t="shared" si="35"/>
        <v>4.988145361369857E-3</v>
      </c>
      <c r="L443" s="1">
        <f t="shared" si="31"/>
        <v>-1.234283921812916E-3</v>
      </c>
    </row>
    <row r="444" spans="1:12" x14ac:dyDescent="0.2">
      <c r="A444" s="2">
        <v>43850</v>
      </c>
      <c r="B444" s="1">
        <v>3385</v>
      </c>
      <c r="C444" s="1">
        <v>1455</v>
      </c>
      <c r="D444" s="1">
        <v>19620</v>
      </c>
      <c r="E444" s="1">
        <v>25300</v>
      </c>
      <c r="F444" s="1">
        <v>1656.37</v>
      </c>
      <c r="G444" s="1">
        <f t="shared" si="32"/>
        <v>0</v>
      </c>
      <c r="H444" s="1">
        <f t="shared" si="33"/>
        <v>3.4423441909726986E-3</v>
      </c>
      <c r="I444" s="1">
        <f t="shared" si="34"/>
        <v>5.109873152270644E-3</v>
      </c>
      <c r="J444" s="1">
        <f t="shared" si="35"/>
        <v>4.754367117273498E-3</v>
      </c>
      <c r="K444" s="1">
        <f t="shared" si="35"/>
        <v>1.9925069728192769E-4</v>
      </c>
      <c r="L444" s="1">
        <f t="shared" si="31"/>
        <v>4.4799587854789675E-3</v>
      </c>
    </row>
    <row r="445" spans="1:12" x14ac:dyDescent="0.2">
      <c r="A445" s="2">
        <v>43851</v>
      </c>
      <c r="B445" s="1">
        <v>3360</v>
      </c>
      <c r="C445" s="1">
        <v>1455</v>
      </c>
      <c r="D445" s="1">
        <v>19560</v>
      </c>
      <c r="E445" s="1">
        <v>25260</v>
      </c>
      <c r="F445" s="1">
        <v>1653.48</v>
      </c>
      <c r="G445" s="1">
        <f t="shared" si="32"/>
        <v>-7.4129323891254113E-3</v>
      </c>
      <c r="H445" s="1">
        <f t="shared" si="33"/>
        <v>0</v>
      </c>
      <c r="I445" s="1">
        <f t="shared" si="34"/>
        <v>-3.0627895305457668E-3</v>
      </c>
      <c r="J445" s="1">
        <f t="shared" si="35"/>
        <v>-1.5822788111294914E-3</v>
      </c>
      <c r="K445" s="1">
        <f t="shared" si="35"/>
        <v>-1.7463031463293727E-3</v>
      </c>
      <c r="L445" s="1">
        <f t="shared" si="31"/>
        <v>-3.1966132679348155E-3</v>
      </c>
    </row>
    <row r="446" spans="1:12" x14ac:dyDescent="0.2">
      <c r="A446" s="2">
        <v>43852</v>
      </c>
      <c r="B446" s="1">
        <v>3330</v>
      </c>
      <c r="C446" s="1">
        <v>1445</v>
      </c>
      <c r="D446" s="1">
        <v>19500</v>
      </c>
      <c r="E446" s="1">
        <v>25320</v>
      </c>
      <c r="F446" s="1">
        <v>1650.36</v>
      </c>
      <c r="G446" s="1">
        <f t="shared" si="32"/>
        <v>-8.9686699827603751E-3</v>
      </c>
      <c r="H446" s="1">
        <f t="shared" si="33"/>
        <v>-6.8965790590603286E-3</v>
      </c>
      <c r="I446" s="1">
        <f t="shared" si="34"/>
        <v>-3.0721990369701403E-3</v>
      </c>
      <c r="J446" s="1">
        <f t="shared" si="35"/>
        <v>2.3724803536303955E-3</v>
      </c>
      <c r="K446" s="1">
        <f t="shared" si="35"/>
        <v>-1.888711879195456E-3</v>
      </c>
      <c r="L446" s="1">
        <f t="shared" si="31"/>
        <v>-3.3085971935936198E-3</v>
      </c>
    </row>
    <row r="447" spans="1:12" x14ac:dyDescent="0.2">
      <c r="A447" s="2">
        <v>43853</v>
      </c>
      <c r="B447" s="1">
        <v>3315</v>
      </c>
      <c r="C447" s="1">
        <v>1445</v>
      </c>
      <c r="D447" s="1">
        <v>19300</v>
      </c>
      <c r="E447" s="1">
        <v>25380</v>
      </c>
      <c r="F447" s="1">
        <v>1648.18</v>
      </c>
      <c r="G447" s="1">
        <f t="shared" si="32"/>
        <v>-4.5146803545265827E-3</v>
      </c>
      <c r="H447" s="1">
        <f t="shared" si="33"/>
        <v>0</v>
      </c>
      <c r="I447" s="1">
        <f t="shared" si="34"/>
        <v>-1.0309369658861213E-2</v>
      </c>
      <c r="J447" s="1">
        <f t="shared" si="35"/>
        <v>2.3668650102662441E-3</v>
      </c>
      <c r="K447" s="1">
        <f t="shared" si="35"/>
        <v>-1.3217971086591797E-3</v>
      </c>
      <c r="L447" s="1">
        <f t="shared" si="31"/>
        <v>-7.9468087785719427E-3</v>
      </c>
    </row>
    <row r="448" spans="1:12" x14ac:dyDescent="0.2">
      <c r="A448" s="2">
        <v>43854</v>
      </c>
      <c r="B448" s="1">
        <v>3290</v>
      </c>
      <c r="C448" s="1">
        <v>1440</v>
      </c>
      <c r="D448" s="1">
        <v>19380</v>
      </c>
      <c r="E448" s="1">
        <v>25220</v>
      </c>
      <c r="F448" s="1">
        <v>1647.91</v>
      </c>
      <c r="G448" s="1">
        <f t="shared" si="32"/>
        <v>-7.5700588605452793E-3</v>
      </c>
      <c r="H448" s="1">
        <f t="shared" si="33"/>
        <v>-3.466207976486284E-3</v>
      </c>
      <c r="I448" s="1">
        <f t="shared" si="34"/>
        <v>4.1365105517802755E-3</v>
      </c>
      <c r="J448" s="1">
        <f t="shared" si="35"/>
        <v>-6.3241317494681119E-3</v>
      </c>
      <c r="K448" s="1">
        <f t="shared" si="35"/>
        <v>-1.638304782963662E-4</v>
      </c>
      <c r="L448" s="1">
        <f t="shared" si="31"/>
        <v>1.5396534540095535E-3</v>
      </c>
    </row>
    <row r="449" spans="1:12" x14ac:dyDescent="0.2">
      <c r="A449" s="2">
        <v>43857</v>
      </c>
      <c r="B449" s="1">
        <v>3205</v>
      </c>
      <c r="C449" s="1">
        <v>1430</v>
      </c>
      <c r="D449" s="1">
        <v>19240</v>
      </c>
      <c r="E449" s="1">
        <v>24920</v>
      </c>
      <c r="F449" s="1">
        <v>1623.97</v>
      </c>
      <c r="G449" s="1">
        <f t="shared" si="32"/>
        <v>-2.6175474404647209E-2</v>
      </c>
      <c r="H449" s="1">
        <f t="shared" si="33"/>
        <v>-6.9686693160933158E-3</v>
      </c>
      <c r="I449" s="1">
        <f t="shared" si="34"/>
        <v>-7.250161225059751E-3</v>
      </c>
      <c r="J449" s="1">
        <f t="shared" si="35"/>
        <v>-1.1966636617521063E-2</v>
      </c>
      <c r="K449" s="1">
        <f t="shared" si="35"/>
        <v>-1.4634049683068051E-2</v>
      </c>
      <c r="L449" s="1">
        <f t="shared" si="31"/>
        <v>-9.6002654868163079E-3</v>
      </c>
    </row>
    <row r="450" spans="1:12" x14ac:dyDescent="0.2">
      <c r="A450" s="2">
        <v>43858</v>
      </c>
      <c r="B450" s="1">
        <v>3190</v>
      </c>
      <c r="C450" s="1">
        <v>1430</v>
      </c>
      <c r="D450" s="1">
        <v>19300</v>
      </c>
      <c r="E450" s="1">
        <v>25000</v>
      </c>
      <c r="F450" s="1">
        <v>1624.66</v>
      </c>
      <c r="G450" s="1">
        <f t="shared" si="32"/>
        <v>-4.6911735758801663E-3</v>
      </c>
      <c r="H450" s="1">
        <f t="shared" si="33"/>
        <v>0</v>
      </c>
      <c r="I450" s="1">
        <f t="shared" si="34"/>
        <v>3.1136506732793536E-3</v>
      </c>
      <c r="J450" s="1">
        <f t="shared" si="35"/>
        <v>3.205130948948331E-3</v>
      </c>
      <c r="K450" s="1">
        <f t="shared" si="35"/>
        <v>4.2479445820294378E-4</v>
      </c>
      <c r="L450" s="1">
        <f t="shared" si="31"/>
        <v>2.1866337422663316E-3</v>
      </c>
    </row>
    <row r="451" spans="1:12" x14ac:dyDescent="0.2">
      <c r="A451" s="2">
        <v>43859</v>
      </c>
      <c r="B451" s="1">
        <v>3195</v>
      </c>
      <c r="C451" s="1">
        <v>1440</v>
      </c>
      <c r="D451" s="1">
        <v>19380</v>
      </c>
      <c r="E451" s="1">
        <v>25080</v>
      </c>
      <c r="F451" s="1">
        <v>1633.81</v>
      </c>
      <c r="G451" s="1">
        <f t="shared" si="32"/>
        <v>1.5661710327448761E-3</v>
      </c>
      <c r="H451" s="1">
        <f t="shared" si="33"/>
        <v>6.9686693160934355E-3</v>
      </c>
      <c r="I451" s="1">
        <f t="shared" si="34"/>
        <v>4.1365105517802755E-3</v>
      </c>
      <c r="J451" s="1">
        <f t="shared" si="35"/>
        <v>3.1948908965192886E-3</v>
      </c>
      <c r="K451" s="1">
        <f t="shared" si="35"/>
        <v>5.6161474864494798E-3</v>
      </c>
      <c r="L451" s="1">
        <f t="shared" ref="L451:L501" si="36">+SUMPRODUCT($O$6:$R$6,G451:J451)</f>
        <v>3.9269225725662949E-3</v>
      </c>
    </row>
    <row r="452" spans="1:12" x14ac:dyDescent="0.2">
      <c r="A452" s="2">
        <v>43860</v>
      </c>
      <c r="B452" s="1">
        <v>3200</v>
      </c>
      <c r="C452" s="1">
        <v>1450</v>
      </c>
      <c r="D452" s="1">
        <v>19740</v>
      </c>
      <c r="E452" s="1">
        <v>24960</v>
      </c>
      <c r="F452" s="1">
        <v>1638.15</v>
      </c>
      <c r="G452" s="1">
        <f t="shared" ref="G452:G501" si="37">+LN(B452/B451)</f>
        <v>1.5637219761827589E-3</v>
      </c>
      <c r="H452" s="1">
        <f t="shared" ref="H452:H501" si="38">+LN(C452/C451)</f>
        <v>6.920442844573757E-3</v>
      </c>
      <c r="I452" s="1">
        <f t="shared" ref="I452:I501" si="39">+LN(D452/D451)</f>
        <v>1.8405427542715343E-2</v>
      </c>
      <c r="J452" s="1">
        <f t="shared" ref="J452:K501" si="40">+LN(E452/E451)</f>
        <v>-4.7961722634930551E-3</v>
      </c>
      <c r="K452" s="1">
        <f t="shared" si="40"/>
        <v>2.6528457226015888E-3</v>
      </c>
      <c r="L452" s="1">
        <f t="shared" si="36"/>
        <v>1.3826847770534166E-2</v>
      </c>
    </row>
    <row r="453" spans="1:12" x14ac:dyDescent="0.2">
      <c r="A453" s="2">
        <v>43861</v>
      </c>
      <c r="B453" s="1">
        <v>3180</v>
      </c>
      <c r="C453" s="1">
        <v>1450</v>
      </c>
      <c r="D453" s="1">
        <v>18800</v>
      </c>
      <c r="E453" s="1">
        <v>24760</v>
      </c>
      <c r="F453" s="1">
        <v>1623.83</v>
      </c>
      <c r="G453" s="1">
        <f t="shared" si="37"/>
        <v>-6.2696130135953742E-3</v>
      </c>
      <c r="H453" s="1">
        <f t="shared" si="38"/>
        <v>0</v>
      </c>
      <c r="I453" s="1">
        <f t="shared" si="39"/>
        <v>-4.8790164169432056E-2</v>
      </c>
      <c r="J453" s="1">
        <f t="shared" si="40"/>
        <v>-8.0450956848315339E-3</v>
      </c>
      <c r="K453" s="1">
        <f t="shared" si="40"/>
        <v>-8.7799998724925297E-3</v>
      </c>
      <c r="L453" s="1">
        <f t="shared" si="36"/>
        <v>-3.8024093996916732E-2</v>
      </c>
    </row>
    <row r="454" spans="1:12" x14ac:dyDescent="0.2">
      <c r="A454" s="2">
        <v>43864</v>
      </c>
      <c r="B454" s="1">
        <v>3140</v>
      </c>
      <c r="C454" s="1">
        <v>1445</v>
      </c>
      <c r="D454" s="1">
        <v>19160</v>
      </c>
      <c r="E454" s="1">
        <v>25060</v>
      </c>
      <c r="F454" s="1">
        <v>1625.18</v>
      </c>
      <c r="G454" s="1">
        <f t="shared" si="37"/>
        <v>-1.2658396871923465E-2</v>
      </c>
      <c r="H454" s="1">
        <f t="shared" si="38"/>
        <v>-3.4542348680875576E-3</v>
      </c>
      <c r="I454" s="1">
        <f t="shared" si="39"/>
        <v>1.8967902706811045E-2</v>
      </c>
      <c r="J454" s="1">
        <f t="shared" si="40"/>
        <v>1.2043501651526924E-2</v>
      </c>
      <c r="K454" s="1">
        <f t="shared" si="40"/>
        <v>8.3102242079420433E-4</v>
      </c>
      <c r="L454" s="1">
        <f t="shared" si="36"/>
        <v>1.3991725764664252E-2</v>
      </c>
    </row>
    <row r="455" spans="1:12" x14ac:dyDescent="0.2">
      <c r="A455" s="2">
        <v>43865</v>
      </c>
      <c r="B455" s="1">
        <v>3185</v>
      </c>
      <c r="C455" s="1">
        <v>1460</v>
      </c>
      <c r="D455" s="1">
        <v>19240</v>
      </c>
      <c r="E455" s="1">
        <v>25000</v>
      </c>
      <c r="F455" s="1">
        <v>1643.92</v>
      </c>
      <c r="G455" s="1">
        <f t="shared" si="37"/>
        <v>1.4229489103964722E-2</v>
      </c>
      <c r="H455" s="1">
        <f t="shared" si="38"/>
        <v>1.0327114155849524E-2</v>
      </c>
      <c r="I455" s="1">
        <f t="shared" si="39"/>
        <v>4.1666726948459123E-3</v>
      </c>
      <c r="J455" s="1">
        <f t="shared" si="40"/>
        <v>-2.3971245997215147E-3</v>
      </c>
      <c r="K455" s="1">
        <f t="shared" si="40"/>
        <v>1.146505477146594E-2</v>
      </c>
      <c r="L455" s="1">
        <f t="shared" si="36"/>
        <v>4.8245966793512311E-3</v>
      </c>
    </row>
    <row r="456" spans="1:12" x14ac:dyDescent="0.2">
      <c r="A456" s="2">
        <v>43866</v>
      </c>
      <c r="B456" s="1">
        <v>3190</v>
      </c>
      <c r="C456" s="1">
        <v>1460</v>
      </c>
      <c r="D456" s="1">
        <v>19240</v>
      </c>
      <c r="E456" s="1">
        <v>25000</v>
      </c>
      <c r="F456" s="1">
        <v>1656.3</v>
      </c>
      <c r="G456" s="1">
        <f t="shared" si="37"/>
        <v>1.5686277726264339E-3</v>
      </c>
      <c r="H456" s="1">
        <f t="shared" si="38"/>
        <v>0</v>
      </c>
      <c r="I456" s="1">
        <f t="shared" si="39"/>
        <v>0</v>
      </c>
      <c r="J456" s="1">
        <f t="shared" si="40"/>
        <v>0</v>
      </c>
      <c r="K456" s="1">
        <f t="shared" si="40"/>
        <v>7.5025653264938364E-3</v>
      </c>
      <c r="L456" s="1">
        <f t="shared" si="36"/>
        <v>1.568627772626434E-4</v>
      </c>
    </row>
    <row r="457" spans="1:12" x14ac:dyDescent="0.2">
      <c r="A457" s="2">
        <v>43867</v>
      </c>
      <c r="B457" s="1">
        <v>3195</v>
      </c>
      <c r="C457" s="1">
        <v>1470</v>
      </c>
      <c r="D457" s="1">
        <v>18960</v>
      </c>
      <c r="E457" s="1">
        <v>25080</v>
      </c>
      <c r="F457" s="1">
        <v>1653.96</v>
      </c>
      <c r="G457" s="1">
        <f t="shared" si="37"/>
        <v>1.5661710327448761E-3</v>
      </c>
      <c r="H457" s="1">
        <f t="shared" si="38"/>
        <v>6.8259650703998906E-3</v>
      </c>
      <c r="I457" s="1">
        <f t="shared" si="39"/>
        <v>-1.4659948410684629E-2</v>
      </c>
      <c r="J457" s="1">
        <f t="shared" si="40"/>
        <v>3.1948908965192886E-3</v>
      </c>
      <c r="K457" s="1">
        <f t="shared" si="40"/>
        <v>-1.4137864637608145E-3</v>
      </c>
      <c r="L457" s="1">
        <f t="shared" si="36"/>
        <v>-1.017755686156706E-2</v>
      </c>
    </row>
    <row r="458" spans="1:12" x14ac:dyDescent="0.2">
      <c r="A458" s="2">
        <v>43868</v>
      </c>
      <c r="B458" s="1">
        <v>3215</v>
      </c>
      <c r="C458" s="1">
        <v>1480</v>
      </c>
      <c r="D458" s="1">
        <v>18900</v>
      </c>
      <c r="E458" s="1">
        <v>25360</v>
      </c>
      <c r="F458" s="1">
        <v>1654.7</v>
      </c>
      <c r="G458" s="1">
        <f t="shared" si="37"/>
        <v>6.2402698600846733E-3</v>
      </c>
      <c r="H458" s="1">
        <f t="shared" si="38"/>
        <v>6.7796869853787691E-3</v>
      </c>
      <c r="I458" s="1">
        <f t="shared" si="39"/>
        <v>-3.1695747612790672E-3</v>
      </c>
      <c r="J458" s="1">
        <f t="shared" si="40"/>
        <v>1.1102413804305322E-2</v>
      </c>
      <c r="K458" s="1">
        <f t="shared" si="40"/>
        <v>4.4731100345069648E-4</v>
      </c>
      <c r="L458" s="1">
        <f t="shared" si="36"/>
        <v>-3.0392835525136237E-4</v>
      </c>
    </row>
    <row r="459" spans="1:12" x14ac:dyDescent="0.2">
      <c r="A459" s="2">
        <v>43871</v>
      </c>
      <c r="B459" s="1">
        <v>3215</v>
      </c>
      <c r="C459" s="1">
        <v>1465</v>
      </c>
      <c r="D459" s="1">
        <v>18740</v>
      </c>
      <c r="E459" s="1">
        <v>24820</v>
      </c>
      <c r="F459" s="1">
        <v>1643.17</v>
      </c>
      <c r="G459" s="1">
        <f t="shared" si="37"/>
        <v>0</v>
      </c>
      <c r="H459" s="1">
        <f t="shared" si="38"/>
        <v>-1.0186845306993018E-2</v>
      </c>
      <c r="I459" s="1">
        <f t="shared" si="39"/>
        <v>-8.5016452553206105E-3</v>
      </c>
      <c r="J459" s="1">
        <f t="shared" si="40"/>
        <v>-2.1523349792564001E-2</v>
      </c>
      <c r="K459" s="1">
        <f t="shared" si="40"/>
        <v>-6.9924205495632196E-3</v>
      </c>
      <c r="L459" s="1">
        <f t="shared" si="36"/>
        <v>-9.0379111860965089E-3</v>
      </c>
    </row>
    <row r="460" spans="1:12" x14ac:dyDescent="0.2">
      <c r="A460" s="2">
        <v>43872</v>
      </c>
      <c r="B460" s="1">
        <v>3290</v>
      </c>
      <c r="C460" s="1">
        <v>1480</v>
      </c>
      <c r="D460" s="1">
        <v>18600</v>
      </c>
      <c r="E460" s="1">
        <v>24900</v>
      </c>
      <c r="F460" s="1">
        <v>1645.22</v>
      </c>
      <c r="G460" s="1">
        <f t="shared" si="37"/>
        <v>2.3060207087697879E-2</v>
      </c>
      <c r="H460" s="1">
        <f t="shared" si="38"/>
        <v>1.0186845306992997E-2</v>
      </c>
      <c r="I460" s="1">
        <f t="shared" si="39"/>
        <v>-7.4986960911206197E-3</v>
      </c>
      <c r="J460" s="1">
        <f t="shared" si="40"/>
        <v>3.2180236942007932E-3</v>
      </c>
      <c r="K460" s="1">
        <f t="shared" si="40"/>
        <v>1.2468109108510943E-3</v>
      </c>
      <c r="L460" s="1">
        <f t="shared" si="36"/>
        <v>-2.4868567248009475E-3</v>
      </c>
    </row>
    <row r="461" spans="1:12" x14ac:dyDescent="0.2">
      <c r="A461" s="2">
        <v>43873</v>
      </c>
      <c r="B461" s="1">
        <v>3375</v>
      </c>
      <c r="C461" s="1">
        <v>1475</v>
      </c>
      <c r="D461" s="1">
        <v>18800</v>
      </c>
      <c r="E461" s="1">
        <v>25080</v>
      </c>
      <c r="F461" s="1">
        <v>1659.54</v>
      </c>
      <c r="G461" s="1">
        <f t="shared" si="37"/>
        <v>2.5507759547212665E-2</v>
      </c>
      <c r="H461" s="1">
        <f t="shared" si="38"/>
        <v>-3.3840979842405684E-3</v>
      </c>
      <c r="I461" s="1">
        <f t="shared" si="39"/>
        <v>1.069528911674795E-2</v>
      </c>
      <c r="J461" s="1">
        <f t="shared" si="40"/>
        <v>7.2029122940580163E-3</v>
      </c>
      <c r="K461" s="1">
        <f t="shared" si="40"/>
        <v>8.6663416561310481E-3</v>
      </c>
      <c r="L461" s="1">
        <f t="shared" si="36"/>
        <v>1.1123329122476003E-2</v>
      </c>
    </row>
    <row r="462" spans="1:12" x14ac:dyDescent="0.2">
      <c r="A462" s="2">
        <v>43874</v>
      </c>
      <c r="B462" s="1">
        <v>3360</v>
      </c>
      <c r="C462" s="1">
        <v>1475</v>
      </c>
      <c r="D462" s="1">
        <v>19000</v>
      </c>
      <c r="E462" s="1">
        <v>25080</v>
      </c>
      <c r="F462" s="1">
        <v>1663.07</v>
      </c>
      <c r="G462" s="1">
        <f t="shared" si="37"/>
        <v>-4.4543503493803087E-3</v>
      </c>
      <c r="H462" s="1">
        <f t="shared" si="38"/>
        <v>0</v>
      </c>
      <c r="I462" s="1">
        <f t="shared" si="39"/>
        <v>1.0582109330537008E-2</v>
      </c>
      <c r="J462" s="1">
        <f t="shared" si="40"/>
        <v>0</v>
      </c>
      <c r="K462" s="1">
        <f t="shared" si="40"/>
        <v>2.1248363955695625E-3</v>
      </c>
      <c r="L462" s="1">
        <f t="shared" si="36"/>
        <v>7.4911469629647259E-3</v>
      </c>
    </row>
    <row r="463" spans="1:12" x14ac:dyDescent="0.2">
      <c r="A463" s="2">
        <v>43875</v>
      </c>
      <c r="B463" s="1">
        <v>3325</v>
      </c>
      <c r="C463" s="1">
        <v>1480</v>
      </c>
      <c r="D463" s="1">
        <v>19000</v>
      </c>
      <c r="E463" s="1">
        <v>25300</v>
      </c>
      <c r="F463" s="1">
        <v>1664.4</v>
      </c>
      <c r="G463" s="1">
        <f t="shared" si="37"/>
        <v>-1.0471299867295366E-2</v>
      </c>
      <c r="H463" s="1">
        <f t="shared" si="38"/>
        <v>3.3840979842404942E-3</v>
      </c>
      <c r="I463" s="1">
        <f t="shared" si="39"/>
        <v>0</v>
      </c>
      <c r="J463" s="1">
        <f t="shared" si="40"/>
        <v>8.7336799687546315E-3</v>
      </c>
      <c r="K463" s="1">
        <f t="shared" si="40"/>
        <v>7.9940619799917306E-4</v>
      </c>
      <c r="L463" s="1">
        <f t="shared" si="36"/>
        <v>-4.5570906420486397E-6</v>
      </c>
    </row>
    <row r="464" spans="1:12" x14ac:dyDescent="0.2">
      <c r="A464" s="2">
        <v>43878</v>
      </c>
      <c r="B464" s="1">
        <v>3355</v>
      </c>
      <c r="C464" s="1">
        <v>1485</v>
      </c>
      <c r="D464" s="1">
        <v>19000</v>
      </c>
      <c r="E464" s="1">
        <v>25200</v>
      </c>
      <c r="F464" s="1">
        <v>1665.39</v>
      </c>
      <c r="G464" s="1">
        <f t="shared" si="37"/>
        <v>8.9820963158275865E-3</v>
      </c>
      <c r="H464" s="1">
        <f t="shared" si="38"/>
        <v>3.372684478639156E-3</v>
      </c>
      <c r="I464" s="1">
        <f t="shared" si="39"/>
        <v>0</v>
      </c>
      <c r="J464" s="1">
        <f t="shared" si="40"/>
        <v>-3.9604012160969048E-3</v>
      </c>
      <c r="K464" s="1">
        <f t="shared" si="40"/>
        <v>5.9463211143703527E-4</v>
      </c>
      <c r="L464" s="1">
        <f t="shared" si="36"/>
        <v>6.7080373390502592E-4</v>
      </c>
    </row>
    <row r="465" spans="1:12" x14ac:dyDescent="0.2">
      <c r="A465" s="2">
        <v>43879</v>
      </c>
      <c r="B465" s="1">
        <v>3365</v>
      </c>
      <c r="C465" s="1">
        <v>1505</v>
      </c>
      <c r="D465" s="1">
        <v>19060</v>
      </c>
      <c r="E465" s="1">
        <v>25100</v>
      </c>
      <c r="F465" s="1">
        <v>1665.36</v>
      </c>
      <c r="G465" s="1">
        <f t="shared" si="37"/>
        <v>2.9761926730459548E-3</v>
      </c>
      <c r="H465" s="1">
        <f t="shared" si="38"/>
        <v>1.337812594617605E-2</v>
      </c>
      <c r="I465" s="1">
        <f t="shared" si="39"/>
        <v>3.1529190596155149E-3</v>
      </c>
      <c r="J465" s="1">
        <f t="shared" si="40"/>
        <v>-3.9761483796394064E-3</v>
      </c>
      <c r="K465" s="1">
        <f t="shared" si="40"/>
        <v>-1.8013960820222743E-5</v>
      </c>
      <c r="L465" s="1">
        <f t="shared" si="36"/>
        <v>2.9336000213610936E-3</v>
      </c>
    </row>
    <row r="466" spans="1:12" x14ac:dyDescent="0.2">
      <c r="A466" s="2">
        <v>43880</v>
      </c>
      <c r="B466" s="1">
        <v>3460</v>
      </c>
      <c r="C466" s="1">
        <v>1505</v>
      </c>
      <c r="D466" s="1">
        <v>19280</v>
      </c>
      <c r="E466" s="1">
        <v>25120</v>
      </c>
      <c r="F466" s="1">
        <v>1676.29</v>
      </c>
      <c r="G466" s="1">
        <f t="shared" si="37"/>
        <v>2.7840625972941662E-2</v>
      </c>
      <c r="H466" s="1">
        <f t="shared" si="38"/>
        <v>0</v>
      </c>
      <c r="I466" s="1">
        <f t="shared" si="39"/>
        <v>1.1476390956343457E-2</v>
      </c>
      <c r="J466" s="1">
        <f t="shared" si="40"/>
        <v>7.9649546225963545E-4</v>
      </c>
      <c r="K466" s="1">
        <f t="shared" si="40"/>
        <v>6.5417018407368712E-3</v>
      </c>
      <c r="L466" s="1">
        <f t="shared" si="36"/>
        <v>1.1471005360777721E-2</v>
      </c>
    </row>
    <row r="467" spans="1:12" x14ac:dyDescent="0.2">
      <c r="A467" s="2">
        <v>43881</v>
      </c>
      <c r="B467" s="1">
        <v>3435</v>
      </c>
      <c r="C467" s="1">
        <v>1505</v>
      </c>
      <c r="D467" s="1">
        <v>19280</v>
      </c>
      <c r="E467" s="1">
        <v>25100</v>
      </c>
      <c r="F467" s="1">
        <v>1669.6</v>
      </c>
      <c r="G467" s="1">
        <f t="shared" si="37"/>
        <v>-7.251663395320236E-3</v>
      </c>
      <c r="H467" s="1">
        <f t="shared" si="38"/>
        <v>0</v>
      </c>
      <c r="I467" s="1">
        <f t="shared" si="39"/>
        <v>0</v>
      </c>
      <c r="J467" s="1">
        <f t="shared" si="40"/>
        <v>-7.9649546225975243E-4</v>
      </c>
      <c r="K467" s="1">
        <f t="shared" si="40"/>
        <v>-3.9989413371489882E-3</v>
      </c>
      <c r="L467" s="1">
        <f t="shared" si="36"/>
        <v>-8.0481588575799891E-4</v>
      </c>
    </row>
    <row r="468" spans="1:12" x14ac:dyDescent="0.2">
      <c r="A468" s="2">
        <v>43882</v>
      </c>
      <c r="B468" s="1">
        <v>3425</v>
      </c>
      <c r="C468" s="1">
        <v>1475</v>
      </c>
      <c r="D468" s="1">
        <v>18900</v>
      </c>
      <c r="E468" s="1">
        <v>25260</v>
      </c>
      <c r="F468" s="1">
        <v>1631.45</v>
      </c>
      <c r="G468" s="1">
        <f t="shared" si="37"/>
        <v>-2.9154539601240195E-3</v>
      </c>
      <c r="H468" s="1">
        <f t="shared" si="38"/>
        <v>-2.0134908409055925E-2</v>
      </c>
      <c r="I468" s="1">
        <f t="shared" si="39"/>
        <v>-1.9906367116802902E-2</v>
      </c>
      <c r="J468" s="1">
        <f t="shared" si="40"/>
        <v>6.3542707846067983E-3</v>
      </c>
      <c r="K468" s="1">
        <f t="shared" si="40"/>
        <v>-2.3114886843426073E-2</v>
      </c>
      <c r="L468" s="1">
        <f t="shared" si="36"/>
        <v>-1.5592639075606696E-2</v>
      </c>
    </row>
    <row r="469" spans="1:12" x14ac:dyDescent="0.2">
      <c r="A469" s="2">
        <v>43885</v>
      </c>
      <c r="B469" s="1">
        <v>3330</v>
      </c>
      <c r="C469" s="1">
        <v>1500</v>
      </c>
      <c r="D469" s="1">
        <v>19040</v>
      </c>
      <c r="E469" s="1">
        <v>25300</v>
      </c>
      <c r="F469" s="1">
        <v>1622.66</v>
      </c>
      <c r="G469" s="1">
        <f t="shared" si="37"/>
        <v>-2.8129167721836188E-2</v>
      </c>
      <c r="H469" s="1">
        <f t="shared" si="38"/>
        <v>1.6807118316381191E-2</v>
      </c>
      <c r="I469" s="1">
        <f t="shared" si="39"/>
        <v>7.38010729762246E-3</v>
      </c>
      <c r="J469" s="1">
        <f t="shared" si="40"/>
        <v>1.5822788111295796E-3</v>
      </c>
      <c r="K469" s="1">
        <f t="shared" si="40"/>
        <v>-5.4024119521311207E-3</v>
      </c>
      <c r="L469" s="1">
        <f t="shared" si="36"/>
        <v>3.7207474979652441E-3</v>
      </c>
    </row>
    <row r="470" spans="1:12" x14ac:dyDescent="0.2">
      <c r="A470" s="2">
        <v>43886</v>
      </c>
      <c r="B470" s="1">
        <v>3300</v>
      </c>
      <c r="C470" s="1">
        <v>1490</v>
      </c>
      <c r="D470" s="1">
        <v>19020</v>
      </c>
      <c r="E470" s="1">
        <v>25060</v>
      </c>
      <c r="F470" s="1">
        <v>1612.48</v>
      </c>
      <c r="G470" s="1">
        <f t="shared" si="37"/>
        <v>-9.0498355199179273E-3</v>
      </c>
      <c r="H470" s="1">
        <f t="shared" si="38"/>
        <v>-6.688988150796652E-3</v>
      </c>
      <c r="I470" s="1">
        <f t="shared" si="39"/>
        <v>-1.0509722459750043E-3</v>
      </c>
      <c r="J470" s="1">
        <f t="shared" si="40"/>
        <v>-9.5314462655522528E-3</v>
      </c>
      <c r="K470" s="1">
        <f t="shared" si="40"/>
        <v>-6.2934114752004793E-3</v>
      </c>
      <c r="L470" s="1">
        <f t="shared" si="36"/>
        <v>-2.980806770568104E-3</v>
      </c>
    </row>
    <row r="471" spans="1:12" x14ac:dyDescent="0.2">
      <c r="A471" s="2">
        <v>43887</v>
      </c>
      <c r="B471" s="1">
        <v>3285</v>
      </c>
      <c r="C471" s="1">
        <v>1475</v>
      </c>
      <c r="D471" s="1">
        <v>18800</v>
      </c>
      <c r="E471" s="1">
        <v>24980</v>
      </c>
      <c r="F471" s="1">
        <v>1589.74</v>
      </c>
      <c r="G471" s="1">
        <f t="shared" si="37"/>
        <v>-4.5558165358606907E-3</v>
      </c>
      <c r="H471" s="1">
        <f t="shared" si="38"/>
        <v>-1.0118130165584667E-2</v>
      </c>
      <c r="I471" s="1">
        <f t="shared" si="39"/>
        <v>-1.1634187281340766E-2</v>
      </c>
      <c r="J471" s="1">
        <f t="shared" si="40"/>
        <v>-3.1974447704906542E-3</v>
      </c>
      <c r="K471" s="1">
        <f t="shared" si="40"/>
        <v>-1.4202885661716621E-2</v>
      </c>
      <c r="L471" s="1">
        <f t="shared" si="36"/>
        <v>-1.0006873099919942E-2</v>
      </c>
    </row>
    <row r="472" spans="1:12" x14ac:dyDescent="0.2">
      <c r="A472" s="2">
        <v>43888</v>
      </c>
      <c r="B472" s="1">
        <v>3120</v>
      </c>
      <c r="C472" s="1">
        <v>1450</v>
      </c>
      <c r="D472" s="1">
        <v>18600</v>
      </c>
      <c r="E472" s="1">
        <v>23700</v>
      </c>
      <c r="F472" s="1">
        <v>1556.69</v>
      </c>
      <c r="G472" s="1">
        <f t="shared" si="37"/>
        <v>-5.1533650115182905E-2</v>
      </c>
      <c r="H472" s="1">
        <f t="shared" si="38"/>
        <v>-1.7094433359300068E-2</v>
      </c>
      <c r="I472" s="1">
        <f t="shared" si="39"/>
        <v>-1.0695289116747919E-2</v>
      </c>
      <c r="J472" s="1">
        <f t="shared" si="40"/>
        <v>-5.2600456556346167E-2</v>
      </c>
      <c r="K472" s="1">
        <f t="shared" si="40"/>
        <v>-2.1008708654659723E-2</v>
      </c>
      <c r="L472" s="1">
        <f t="shared" si="36"/>
        <v>-1.9289599172678851E-2</v>
      </c>
    </row>
    <row r="473" spans="1:12" x14ac:dyDescent="0.2">
      <c r="A473" s="2">
        <v>43889</v>
      </c>
      <c r="B473" s="1">
        <v>3105</v>
      </c>
      <c r="C473" s="1">
        <v>1450</v>
      </c>
      <c r="D473" s="1">
        <v>18600</v>
      </c>
      <c r="E473" s="1">
        <v>23420</v>
      </c>
      <c r="F473" s="1">
        <v>1549.61</v>
      </c>
      <c r="G473" s="1">
        <f t="shared" si="37"/>
        <v>-4.8192864359488828E-3</v>
      </c>
      <c r="H473" s="1">
        <f t="shared" si="38"/>
        <v>0</v>
      </c>
      <c r="I473" s="1">
        <f t="shared" si="39"/>
        <v>0</v>
      </c>
      <c r="J473" s="1">
        <f t="shared" si="40"/>
        <v>-1.1884689971514208E-2</v>
      </c>
      <c r="K473" s="1">
        <f t="shared" si="40"/>
        <v>-4.5584858256278032E-3</v>
      </c>
      <c r="L473" s="1">
        <f t="shared" si="36"/>
        <v>-1.6703976407463092E-3</v>
      </c>
    </row>
    <row r="474" spans="1:12" x14ac:dyDescent="0.2">
      <c r="A474" s="2">
        <v>43892</v>
      </c>
      <c r="B474" s="1">
        <v>3060</v>
      </c>
      <c r="C474" s="1">
        <v>1405</v>
      </c>
      <c r="D474" s="1">
        <v>18320</v>
      </c>
      <c r="E474" s="1">
        <v>24500</v>
      </c>
      <c r="F474" s="1">
        <v>1536.48</v>
      </c>
      <c r="G474" s="1">
        <f t="shared" si="37"/>
        <v>-1.4598799421152636E-2</v>
      </c>
      <c r="H474" s="1">
        <f t="shared" si="38"/>
        <v>-3.1526253646773895E-2</v>
      </c>
      <c r="I474" s="1">
        <f t="shared" si="39"/>
        <v>-1.5168221473171317E-2</v>
      </c>
      <c r="J474" s="1">
        <f t="shared" si="40"/>
        <v>4.5082759381110053E-2</v>
      </c>
      <c r="K474" s="1">
        <f t="shared" si="40"/>
        <v>-8.5092004605664927E-3</v>
      </c>
      <c r="L474" s="1">
        <f t="shared" si="36"/>
        <v>-9.9040827912214406E-3</v>
      </c>
    </row>
    <row r="475" spans="1:12" x14ac:dyDescent="0.2">
      <c r="A475" s="2">
        <v>43893</v>
      </c>
      <c r="B475" s="1">
        <v>3040</v>
      </c>
      <c r="C475" s="1">
        <v>1410</v>
      </c>
      <c r="D475" s="1">
        <v>18060</v>
      </c>
      <c r="E475" s="1">
        <v>23400</v>
      </c>
      <c r="F475" s="1">
        <v>1512.61</v>
      </c>
      <c r="G475" s="1">
        <f t="shared" si="37"/>
        <v>-6.5574005461590517E-3</v>
      </c>
      <c r="H475" s="1">
        <f t="shared" si="38"/>
        <v>3.5524016043679218E-3</v>
      </c>
      <c r="I475" s="1">
        <f t="shared" si="39"/>
        <v>-1.4293811257144852E-2</v>
      </c>
      <c r="J475" s="1">
        <f t="shared" si="40"/>
        <v>-4.5937095187025538E-2</v>
      </c>
      <c r="K475" s="1">
        <f t="shared" si="40"/>
        <v>-1.5657450356438757E-2</v>
      </c>
      <c r="L475" s="1">
        <f t="shared" si="36"/>
        <v>-1.5792187935958702E-2</v>
      </c>
    </row>
    <row r="476" spans="1:12" x14ac:dyDescent="0.2">
      <c r="A476" s="2">
        <v>43894</v>
      </c>
      <c r="B476" s="1">
        <v>3160</v>
      </c>
      <c r="C476" s="1">
        <v>1425</v>
      </c>
      <c r="D476" s="1">
        <v>18300</v>
      </c>
      <c r="E476" s="1">
        <v>23800</v>
      </c>
      <c r="F476" s="1">
        <v>1544.53</v>
      </c>
      <c r="G476" s="1">
        <f t="shared" si="37"/>
        <v>3.8714512180690427E-2</v>
      </c>
      <c r="H476" s="1">
        <f t="shared" si="38"/>
        <v>1.0582109330537008E-2</v>
      </c>
      <c r="I476" s="1">
        <f t="shared" si="39"/>
        <v>1.3201511858535981E-2</v>
      </c>
      <c r="J476" s="1">
        <f t="shared" si="40"/>
        <v>1.6949558313773205E-2</v>
      </c>
      <c r="K476" s="1">
        <f t="shared" si="40"/>
        <v>2.0883021398508887E-2</v>
      </c>
      <c r="L476" s="1">
        <f t="shared" si="36"/>
        <v>1.59966464098752E-2</v>
      </c>
    </row>
    <row r="477" spans="1:12" x14ac:dyDescent="0.2">
      <c r="A477" s="2">
        <v>43895</v>
      </c>
      <c r="B477" s="1">
        <v>3175</v>
      </c>
      <c r="C477" s="1">
        <v>1435</v>
      </c>
      <c r="D477" s="1">
        <v>18500</v>
      </c>
      <c r="E477" s="1">
        <v>23980</v>
      </c>
      <c r="F477" s="1">
        <v>1546.66</v>
      </c>
      <c r="G477" s="1">
        <f t="shared" si="37"/>
        <v>4.7356047458342503E-3</v>
      </c>
      <c r="H477" s="1">
        <f t="shared" si="38"/>
        <v>6.9930354909706043E-3</v>
      </c>
      <c r="I477" s="1">
        <f t="shared" si="39"/>
        <v>1.0869672236903891E-2</v>
      </c>
      <c r="J477" s="1">
        <f t="shared" si="40"/>
        <v>7.5345689219391485E-3</v>
      </c>
      <c r="K477" s="1">
        <f t="shared" si="40"/>
        <v>1.3781102663414204E-3</v>
      </c>
      <c r="L477" s="1">
        <f t="shared" si="36"/>
        <v>9.7289233190037891E-3</v>
      </c>
    </row>
    <row r="478" spans="1:12" x14ac:dyDescent="0.2">
      <c r="A478" s="2">
        <v>43896</v>
      </c>
      <c r="B478" s="1">
        <v>2965</v>
      </c>
      <c r="C478" s="1">
        <v>1390</v>
      </c>
      <c r="D478" s="1">
        <v>18100</v>
      </c>
      <c r="E478" s="1">
        <v>23640</v>
      </c>
      <c r="F478" s="1">
        <v>1502.84</v>
      </c>
      <c r="G478" s="1">
        <f t="shared" si="37"/>
        <v>-6.8430599894966165E-2</v>
      </c>
      <c r="H478" s="1">
        <f t="shared" si="38"/>
        <v>-3.1861102068984008E-2</v>
      </c>
      <c r="I478" s="1">
        <f t="shared" si="39"/>
        <v>-2.1858793812499073E-2</v>
      </c>
      <c r="J478" s="1">
        <f t="shared" si="40"/>
        <v>-1.4279957061470753E-2</v>
      </c>
      <c r="K478" s="1">
        <f t="shared" si="40"/>
        <v>-2.8741115870851642E-2</v>
      </c>
      <c r="L478" s="1">
        <f t="shared" si="36"/>
        <v>-2.62582061584672E-2</v>
      </c>
    </row>
    <row r="479" spans="1:12" x14ac:dyDescent="0.2">
      <c r="A479" s="2">
        <v>43899</v>
      </c>
      <c r="B479" s="1">
        <v>2370</v>
      </c>
      <c r="C479" s="1">
        <v>1250</v>
      </c>
      <c r="D479" s="1">
        <v>17000</v>
      </c>
      <c r="E479" s="1">
        <v>22800</v>
      </c>
      <c r="F479" s="1">
        <v>1344.6</v>
      </c>
      <c r="G479" s="1">
        <f t="shared" si="37"/>
        <v>-0.223987077302649</v>
      </c>
      <c r="H479" s="1">
        <f t="shared" si="38"/>
        <v>-0.10616019582839067</v>
      </c>
      <c r="I479" s="1">
        <f t="shared" si="39"/>
        <v>-6.2698594215563938E-2</v>
      </c>
      <c r="J479" s="1">
        <f t="shared" si="40"/>
        <v>-3.6179656577502356E-2</v>
      </c>
      <c r="K479" s="1">
        <f t="shared" si="40"/>
        <v>-0.11126008029228629</v>
      </c>
      <c r="L479" s="1">
        <f t="shared" si="36"/>
        <v>-7.8348628841107618E-2</v>
      </c>
    </row>
    <row r="480" spans="1:12" x14ac:dyDescent="0.2">
      <c r="A480" s="2">
        <v>43900</v>
      </c>
      <c r="B480" s="1">
        <v>2330</v>
      </c>
      <c r="C480" s="1">
        <v>1270</v>
      </c>
      <c r="D480" s="1">
        <v>17500</v>
      </c>
      <c r="E480" s="1">
        <v>22800</v>
      </c>
      <c r="F480" s="1">
        <v>1360.21</v>
      </c>
      <c r="G480" s="1">
        <f t="shared" si="37"/>
        <v>-1.7021687569430635E-2</v>
      </c>
      <c r="H480" s="1">
        <f t="shared" si="38"/>
        <v>1.5873349156290163E-2</v>
      </c>
      <c r="I480" s="1">
        <f t="shared" si="39"/>
        <v>2.8987536873252187E-2</v>
      </c>
      <c r="J480" s="1">
        <f t="shared" si="40"/>
        <v>0</v>
      </c>
      <c r="K480" s="1">
        <f t="shared" si="40"/>
        <v>1.1542528539597793E-2</v>
      </c>
      <c r="L480" s="1">
        <f t="shared" si="36"/>
        <v>2.0832151355810586E-2</v>
      </c>
    </row>
    <row r="481" spans="1:12" x14ac:dyDescent="0.2">
      <c r="A481" s="2">
        <v>43901</v>
      </c>
      <c r="B481" s="1">
        <v>2230</v>
      </c>
      <c r="C481" s="1">
        <v>1210</v>
      </c>
      <c r="D481" s="1">
        <v>17000</v>
      </c>
      <c r="E481" s="1">
        <v>22000</v>
      </c>
      <c r="F481" s="1">
        <v>1295.46</v>
      </c>
      <c r="G481" s="1">
        <f t="shared" si="37"/>
        <v>-4.3866682105581783E-2</v>
      </c>
      <c r="H481" s="1">
        <f t="shared" si="38"/>
        <v>-4.8396540861850211E-2</v>
      </c>
      <c r="I481" s="1">
        <f t="shared" si="39"/>
        <v>-2.8987536873252298E-2</v>
      </c>
      <c r="J481" s="1">
        <f t="shared" si="40"/>
        <v>-3.5718082602079232E-2</v>
      </c>
      <c r="K481" s="1">
        <f t="shared" si="40"/>
        <v>-4.8773255158656471E-2</v>
      </c>
      <c r="L481" s="1">
        <f t="shared" si="36"/>
        <v>-3.2118956168797834E-2</v>
      </c>
    </row>
    <row r="482" spans="1:12" x14ac:dyDescent="0.2">
      <c r="A482" s="2">
        <v>43902</v>
      </c>
      <c r="B482" s="1">
        <v>1485</v>
      </c>
      <c r="C482" s="1">
        <v>808</v>
      </c>
      <c r="D482" s="1">
        <v>15940</v>
      </c>
      <c r="E482" s="1">
        <v>20500</v>
      </c>
      <c r="F482" s="1">
        <v>1174.31</v>
      </c>
      <c r="G482" s="1">
        <f t="shared" si="37"/>
        <v>-0.4065868132173644</v>
      </c>
      <c r="H482" s="1">
        <f t="shared" si="38"/>
        <v>-0.40381358006969131</v>
      </c>
      <c r="I482" s="1">
        <f t="shared" si="39"/>
        <v>-6.4381670694147131E-2</v>
      </c>
      <c r="J482" s="1">
        <f t="shared" si="40"/>
        <v>-7.0617567213953417E-2</v>
      </c>
      <c r="K482" s="1">
        <f t="shared" si="40"/>
        <v>-9.8185103369612989E-2</v>
      </c>
      <c r="L482" s="1">
        <f t="shared" si="36"/>
        <v>-0.11619737006722669</v>
      </c>
    </row>
    <row r="483" spans="1:12" x14ac:dyDescent="0.2">
      <c r="A483" s="2">
        <v>43906</v>
      </c>
      <c r="B483" s="1">
        <v>1725</v>
      </c>
      <c r="C483" s="1">
        <v>950</v>
      </c>
      <c r="D483" s="1">
        <v>12100</v>
      </c>
      <c r="E483" s="1">
        <v>19000</v>
      </c>
      <c r="F483" s="1">
        <v>997.78</v>
      </c>
      <c r="G483" s="1">
        <f t="shared" si="37"/>
        <v>0.14981227822866008</v>
      </c>
      <c r="H483" s="1">
        <f t="shared" si="38"/>
        <v>0.16189992607349107</v>
      </c>
      <c r="I483" s="1">
        <f t="shared" si="39"/>
        <v>-0.27562622075937365</v>
      </c>
      <c r="J483" s="1">
        <f t="shared" si="40"/>
        <v>-7.5985906977921985E-2</v>
      </c>
      <c r="K483" s="1">
        <f t="shared" si="40"/>
        <v>-0.16290320891722671</v>
      </c>
      <c r="L483" s="1">
        <f t="shared" si="36"/>
        <v>-0.19124203214078189</v>
      </c>
    </row>
    <row r="484" spans="1:12" x14ac:dyDescent="0.2">
      <c r="A484" s="2">
        <v>43907</v>
      </c>
      <c r="B484" s="1">
        <v>1575</v>
      </c>
      <c r="C484" s="1">
        <v>907</v>
      </c>
      <c r="D484" s="1">
        <v>12500</v>
      </c>
      <c r="E484" s="1">
        <v>19000</v>
      </c>
      <c r="F484" s="1">
        <v>1000.5</v>
      </c>
      <c r="G484" s="1">
        <f t="shared" si="37"/>
        <v>-9.0971778205726758E-2</v>
      </c>
      <c r="H484" s="1">
        <f t="shared" si="38"/>
        <v>-4.6319534479449968E-2</v>
      </c>
      <c r="I484" s="1">
        <f t="shared" si="39"/>
        <v>3.252319170555993E-2</v>
      </c>
      <c r="J484" s="1">
        <f t="shared" si="40"/>
        <v>0</v>
      </c>
      <c r="K484" s="1">
        <f t="shared" si="40"/>
        <v>2.7223428947500653E-3</v>
      </c>
      <c r="L484" s="1">
        <f t="shared" si="36"/>
        <v>1.2979239234624775E-2</v>
      </c>
    </row>
    <row r="485" spans="1:12" x14ac:dyDescent="0.2">
      <c r="A485" s="2">
        <v>43908</v>
      </c>
      <c r="B485" s="1">
        <v>1380</v>
      </c>
      <c r="C485" s="1">
        <v>793</v>
      </c>
      <c r="D485" s="1">
        <v>11800</v>
      </c>
      <c r="E485" s="1">
        <v>17100</v>
      </c>
      <c r="F485" s="1">
        <v>894.03</v>
      </c>
      <c r="G485" s="1">
        <f t="shared" si="37"/>
        <v>-0.13217177310848308</v>
      </c>
      <c r="H485" s="1">
        <f t="shared" si="38"/>
        <v>-0.13431922848028863</v>
      </c>
      <c r="I485" s="1">
        <f t="shared" si="39"/>
        <v>-5.7629112836636416E-2</v>
      </c>
      <c r="J485" s="1">
        <f t="shared" si="40"/>
        <v>-0.10536051565782628</v>
      </c>
      <c r="K485" s="1">
        <f t="shared" si="40"/>
        <v>-0.11251582236631923</v>
      </c>
      <c r="L485" s="1">
        <f t="shared" si="36"/>
        <v>-7.3691024928122684E-2</v>
      </c>
    </row>
    <row r="486" spans="1:12" x14ac:dyDescent="0.2">
      <c r="A486" s="2">
        <v>43909</v>
      </c>
      <c r="B486" s="1">
        <v>1420</v>
      </c>
      <c r="C486" s="1">
        <v>800</v>
      </c>
      <c r="D486" s="1">
        <v>13100</v>
      </c>
      <c r="E486" s="1">
        <v>17100</v>
      </c>
      <c r="F486" s="1">
        <v>899.75</v>
      </c>
      <c r="G486" s="1">
        <f t="shared" si="37"/>
        <v>2.8573372444055948E-2</v>
      </c>
      <c r="H486" s="1">
        <f t="shared" si="38"/>
        <v>8.7885060330793376E-3</v>
      </c>
      <c r="I486" s="1">
        <f t="shared" si="39"/>
        <v>0.10451269873548671</v>
      </c>
      <c r="J486" s="1">
        <f t="shared" si="40"/>
        <v>0</v>
      </c>
      <c r="K486" s="1">
        <f t="shared" si="40"/>
        <v>6.3776153016712753E-3</v>
      </c>
      <c r="L486" s="1">
        <f t="shared" si="36"/>
        <v>8.1681286597674596E-2</v>
      </c>
    </row>
    <row r="487" spans="1:12" x14ac:dyDescent="0.2">
      <c r="A487" s="2">
        <v>43910</v>
      </c>
      <c r="B487" s="1">
        <v>1485</v>
      </c>
      <c r="C487" s="1">
        <v>748</v>
      </c>
      <c r="D487" s="1">
        <v>13400</v>
      </c>
      <c r="E487" s="1">
        <v>17000</v>
      </c>
      <c r="F487" s="1">
        <v>919.59</v>
      </c>
      <c r="G487" s="1">
        <f t="shared" si="37"/>
        <v>4.4757900641493625E-2</v>
      </c>
      <c r="H487" s="1">
        <f t="shared" si="38"/>
        <v>-6.720874969344999E-2</v>
      </c>
      <c r="I487" s="1">
        <f t="shared" si="39"/>
        <v>2.2642476749759752E-2</v>
      </c>
      <c r="J487" s="1">
        <f t="shared" si="40"/>
        <v>-5.8651194523981339E-3</v>
      </c>
      <c r="K487" s="1">
        <f t="shared" si="40"/>
        <v>2.1810971577589877E-2</v>
      </c>
      <c r="L487" s="1">
        <f t="shared" si="36"/>
        <v>1.7510698196556863E-2</v>
      </c>
    </row>
    <row r="488" spans="1:12" x14ac:dyDescent="0.2">
      <c r="A488" s="2">
        <v>43914</v>
      </c>
      <c r="B488" s="1">
        <v>1615</v>
      </c>
      <c r="C488" s="1">
        <v>700</v>
      </c>
      <c r="D488" s="1">
        <v>13320</v>
      </c>
      <c r="E488" s="1">
        <v>17300</v>
      </c>
      <c r="F488" s="1">
        <v>923.53</v>
      </c>
      <c r="G488" s="1">
        <f t="shared" si="37"/>
        <v>8.3920184419956967E-2</v>
      </c>
      <c r="H488" s="1">
        <f t="shared" si="38"/>
        <v>-6.6322642931072609E-2</v>
      </c>
      <c r="I488" s="1">
        <f t="shared" si="39"/>
        <v>-5.9880418446225572E-3</v>
      </c>
      <c r="J488" s="1">
        <f t="shared" si="40"/>
        <v>1.7493157447517119E-2</v>
      </c>
      <c r="K488" s="1">
        <f t="shared" si="40"/>
        <v>4.2753656859256832E-3</v>
      </c>
      <c r="L488" s="1">
        <f t="shared" si="36"/>
        <v>2.3341706567268604E-3</v>
      </c>
    </row>
    <row r="489" spans="1:12" x14ac:dyDescent="0.2">
      <c r="A489" s="2">
        <v>43915</v>
      </c>
      <c r="B489" s="1">
        <v>1810</v>
      </c>
      <c r="C489" s="1">
        <v>860</v>
      </c>
      <c r="D489" s="1">
        <v>14520</v>
      </c>
      <c r="E489" s="1">
        <v>18480</v>
      </c>
      <c r="F489" s="1">
        <v>1046.18</v>
      </c>
      <c r="G489" s="1">
        <f t="shared" si="37"/>
        <v>0.11399188860311457</v>
      </c>
      <c r="H489" s="1">
        <f t="shared" si="38"/>
        <v>0.20585205420414882</v>
      </c>
      <c r="I489" s="1">
        <f t="shared" si="39"/>
        <v>8.6260344284406917E-2</v>
      </c>
      <c r="J489" s="1">
        <f t="shared" si="40"/>
        <v>6.598256470980475E-2</v>
      </c>
      <c r="K489" s="1">
        <f t="shared" si="40"/>
        <v>0.12469742972745629</v>
      </c>
      <c r="L489" s="1">
        <f t="shared" si="36"/>
        <v>9.2985306254804556E-2</v>
      </c>
    </row>
    <row r="490" spans="1:12" x14ac:dyDescent="0.2">
      <c r="A490" s="2">
        <v>43916</v>
      </c>
      <c r="B490" s="1">
        <v>1990</v>
      </c>
      <c r="C490" s="1">
        <v>995</v>
      </c>
      <c r="D490" s="1">
        <v>16680</v>
      </c>
      <c r="E490" s="1">
        <v>19700</v>
      </c>
      <c r="F490" s="1">
        <v>1167.04</v>
      </c>
      <c r="G490" s="1">
        <f t="shared" si="37"/>
        <v>9.480779345866662E-2</v>
      </c>
      <c r="H490" s="1">
        <f t="shared" si="38"/>
        <v>0.14581034791103939</v>
      </c>
      <c r="I490" s="1">
        <f t="shared" si="39"/>
        <v>0.13868338753395063</v>
      </c>
      <c r="J490" s="1">
        <f t="shared" si="40"/>
        <v>6.3929569530404781E-2</v>
      </c>
      <c r="K490" s="1">
        <f t="shared" si="40"/>
        <v>0.10932519367020339</v>
      </c>
      <c r="L490" s="1">
        <f t="shared" si="36"/>
        <v>0.1271767943449221</v>
      </c>
    </row>
    <row r="491" spans="1:12" x14ac:dyDescent="0.2">
      <c r="A491" s="2">
        <v>43917</v>
      </c>
      <c r="B491" s="1">
        <v>1860</v>
      </c>
      <c r="C491" s="1">
        <v>920</v>
      </c>
      <c r="D491" s="1">
        <v>16600</v>
      </c>
      <c r="E491" s="1">
        <v>19520</v>
      </c>
      <c r="F491" s="1">
        <v>1147.54</v>
      </c>
      <c r="G491" s="1">
        <f t="shared" si="37"/>
        <v>-6.755815101129109E-2</v>
      </c>
      <c r="H491" s="1">
        <f t="shared" si="38"/>
        <v>-7.8369067115506771E-2</v>
      </c>
      <c r="I491" s="1">
        <f t="shared" si="39"/>
        <v>-4.8077015681031203E-3</v>
      </c>
      <c r="J491" s="1">
        <f t="shared" si="40"/>
        <v>-9.1790547589963561E-3</v>
      </c>
      <c r="K491" s="1">
        <f t="shared" si="40"/>
        <v>-1.6850107905355113E-2</v>
      </c>
      <c r="L491" s="1">
        <f t="shared" si="36"/>
        <v>-1.5197950108881425E-2</v>
      </c>
    </row>
    <row r="492" spans="1:12" x14ac:dyDescent="0.2">
      <c r="A492" s="2">
        <v>43920</v>
      </c>
      <c r="B492" s="1">
        <v>1830</v>
      </c>
      <c r="C492" s="1">
        <v>959</v>
      </c>
      <c r="D492" s="1">
        <v>16540</v>
      </c>
      <c r="E492" s="1">
        <v>19100</v>
      </c>
      <c r="F492" s="1">
        <v>1129.18</v>
      </c>
      <c r="G492" s="1">
        <f t="shared" si="37"/>
        <v>-1.6260520871780291E-2</v>
      </c>
      <c r="H492" s="1">
        <f t="shared" si="38"/>
        <v>4.1517404840352261E-2</v>
      </c>
      <c r="I492" s="1">
        <f t="shared" si="39"/>
        <v>-3.6210057669522934E-3</v>
      </c>
      <c r="J492" s="1">
        <f t="shared" si="40"/>
        <v>-2.1751245932362193E-2</v>
      </c>
      <c r="K492" s="1">
        <f t="shared" si="40"/>
        <v>-1.6128815146747705E-2</v>
      </c>
      <c r="L492" s="1">
        <f t="shared" si="36"/>
        <v>-4.4410607636108552E-3</v>
      </c>
    </row>
    <row r="493" spans="1:12" x14ac:dyDescent="0.2">
      <c r="A493" s="2">
        <v>43921</v>
      </c>
      <c r="B493" s="1">
        <v>1900</v>
      </c>
      <c r="C493" s="1">
        <v>897</v>
      </c>
      <c r="D493" s="1">
        <v>15480</v>
      </c>
      <c r="E493" s="1">
        <v>19100</v>
      </c>
      <c r="F493" s="1">
        <v>1123.8499999999999</v>
      </c>
      <c r="G493" s="1">
        <f t="shared" si="37"/>
        <v>3.7537919319065242E-2</v>
      </c>
      <c r="H493" s="1">
        <f t="shared" si="38"/>
        <v>-6.6835212824642137E-2</v>
      </c>
      <c r="I493" s="1">
        <f t="shared" si="39"/>
        <v>-6.6232821433964154E-2</v>
      </c>
      <c r="J493" s="1">
        <f t="shared" si="40"/>
        <v>0</v>
      </c>
      <c r="K493" s="1">
        <f t="shared" si="40"/>
        <v>-4.7314149773763923E-3</v>
      </c>
      <c r="L493" s="1">
        <f t="shared" si="36"/>
        <v>-4.9262584784798703E-2</v>
      </c>
    </row>
    <row r="494" spans="1:12" x14ac:dyDescent="0.2">
      <c r="A494" s="2">
        <v>43922</v>
      </c>
      <c r="B494" s="1">
        <v>1840</v>
      </c>
      <c r="C494" s="1">
        <v>886</v>
      </c>
      <c r="D494" s="1">
        <v>14800</v>
      </c>
      <c r="E494" s="1">
        <v>18640</v>
      </c>
      <c r="F494" s="1">
        <v>1063.03</v>
      </c>
      <c r="G494" s="1">
        <f t="shared" si="37"/>
        <v>-3.2088314551500512E-2</v>
      </c>
      <c r="H494" s="1">
        <f t="shared" si="38"/>
        <v>-1.23389114537152E-2</v>
      </c>
      <c r="I494" s="1">
        <f t="shared" si="39"/>
        <v>-4.4921687391511679E-2</v>
      </c>
      <c r="J494" s="1">
        <f t="shared" si="40"/>
        <v>-2.4378525795139102E-2</v>
      </c>
      <c r="K494" s="1">
        <f t="shared" si="40"/>
        <v>-5.5636969633951545E-2</v>
      </c>
      <c r="L494" s="1">
        <f t="shared" si="36"/>
        <v>-3.9954895150983487E-2</v>
      </c>
    </row>
    <row r="495" spans="1:12" x14ac:dyDescent="0.2">
      <c r="A495" s="2">
        <v>43923</v>
      </c>
      <c r="B495" s="1">
        <v>2080</v>
      </c>
      <c r="C495" s="1">
        <v>930</v>
      </c>
      <c r="D495" s="1">
        <v>15400</v>
      </c>
      <c r="E495" s="1">
        <v>19460</v>
      </c>
      <c r="F495" s="1">
        <v>1114.43</v>
      </c>
      <c r="G495" s="1">
        <f t="shared" si="37"/>
        <v>0.12260232209233228</v>
      </c>
      <c r="H495" s="1">
        <f t="shared" si="38"/>
        <v>4.8467635542220604E-2</v>
      </c>
      <c r="I495" s="1">
        <f t="shared" si="39"/>
        <v>3.9740328649514121E-2</v>
      </c>
      <c r="J495" s="1">
        <f t="shared" si="40"/>
        <v>4.305126750041393E-2</v>
      </c>
      <c r="K495" s="1">
        <f t="shared" si="40"/>
        <v>4.7219742462231248E-2</v>
      </c>
      <c r="L495" s="1">
        <f t="shared" si="36"/>
        <v>4.879398722352124E-2</v>
      </c>
    </row>
    <row r="496" spans="1:12" x14ac:dyDescent="0.2">
      <c r="A496" s="2">
        <v>43924</v>
      </c>
      <c r="B496" s="1">
        <v>2270</v>
      </c>
      <c r="C496" s="1">
        <v>906</v>
      </c>
      <c r="D496" s="1">
        <v>15500</v>
      </c>
      <c r="E496" s="1">
        <v>19700</v>
      </c>
      <c r="F496" s="1">
        <v>1127.55</v>
      </c>
      <c r="G496" s="1">
        <f t="shared" si="37"/>
        <v>8.7411937780084603E-2</v>
      </c>
      <c r="H496" s="1">
        <f t="shared" si="38"/>
        <v>-2.6145280104322245E-2</v>
      </c>
      <c r="I496" s="1">
        <f t="shared" si="39"/>
        <v>6.4725145056175196E-3</v>
      </c>
      <c r="J496" s="1">
        <f t="shared" si="40"/>
        <v>1.2257558986083838E-2</v>
      </c>
      <c r="K496" s="1">
        <f t="shared" si="40"/>
        <v>1.1704073872471708E-2</v>
      </c>
      <c r="L496" s="1">
        <f t="shared" si="36"/>
        <v>1.3514071550613873E-2</v>
      </c>
    </row>
    <row r="497" spans="1:12" x14ac:dyDescent="0.2">
      <c r="A497" s="2">
        <v>43927</v>
      </c>
      <c r="B497" s="1">
        <v>2260</v>
      </c>
      <c r="C497" s="1">
        <v>955</v>
      </c>
      <c r="D497" s="1">
        <v>16140</v>
      </c>
      <c r="E497" s="1">
        <v>19720</v>
      </c>
      <c r="F497" s="1">
        <v>1160.1199999999999</v>
      </c>
      <c r="G497" s="1">
        <f t="shared" si="37"/>
        <v>-4.4150182091168312E-3</v>
      </c>
      <c r="H497" s="1">
        <f t="shared" si="38"/>
        <v>5.2672034437750863E-2</v>
      </c>
      <c r="I497" s="1">
        <f t="shared" si="39"/>
        <v>4.0460638916601774E-2</v>
      </c>
      <c r="J497" s="1">
        <f t="shared" si="40"/>
        <v>1.0147134305466051E-3</v>
      </c>
      <c r="K497" s="1">
        <f t="shared" si="40"/>
        <v>2.8476310734280787E-2</v>
      </c>
      <c r="L497" s="1">
        <f t="shared" si="36"/>
        <v>3.2639050431481853E-2</v>
      </c>
    </row>
    <row r="498" spans="1:12" x14ac:dyDescent="0.2">
      <c r="A498" s="2">
        <v>43928</v>
      </c>
      <c r="B498" s="1">
        <v>2230</v>
      </c>
      <c r="C498" s="1">
        <v>932</v>
      </c>
      <c r="D498" s="1">
        <v>16680</v>
      </c>
      <c r="E498" s="1">
        <v>20020</v>
      </c>
      <c r="F498" s="1">
        <v>1163.43</v>
      </c>
      <c r="G498" s="1">
        <f t="shared" si="37"/>
        <v>-1.3363227812167141E-2</v>
      </c>
      <c r="H498" s="1">
        <f t="shared" si="38"/>
        <v>-2.4378525795139102E-2</v>
      </c>
      <c r="I498" s="1">
        <f t="shared" si="39"/>
        <v>3.2909734088797958E-2</v>
      </c>
      <c r="J498" s="1">
        <f t="shared" si="40"/>
        <v>1.5098424712585243E-2</v>
      </c>
      <c r="K498" s="1">
        <f t="shared" si="40"/>
        <v>2.8490906062073919E-3</v>
      </c>
      <c r="L498" s="1">
        <f t="shared" si="36"/>
        <v>2.3636893966883323E-2</v>
      </c>
    </row>
    <row r="499" spans="1:12" x14ac:dyDescent="0.2">
      <c r="A499" s="2">
        <v>43929</v>
      </c>
      <c r="B499" s="1">
        <v>2360</v>
      </c>
      <c r="C499" s="1">
        <v>936</v>
      </c>
      <c r="D499" s="1">
        <v>17200</v>
      </c>
      <c r="E499" s="1">
        <v>20700</v>
      </c>
      <c r="F499" s="1">
        <v>1187.1300000000001</v>
      </c>
      <c r="G499" s="1">
        <f t="shared" si="37"/>
        <v>5.6660033565491263E-2</v>
      </c>
      <c r="H499" s="1">
        <f t="shared" si="38"/>
        <v>4.2826617920009493E-3</v>
      </c>
      <c r="I499" s="1">
        <f t="shared" si="39"/>
        <v>3.0698986888806686E-2</v>
      </c>
      <c r="J499" s="1">
        <f t="shared" si="40"/>
        <v>3.3401926384248826E-2</v>
      </c>
      <c r="K499" s="1">
        <f t="shared" si="40"/>
        <v>2.0166090778546759E-2</v>
      </c>
      <c r="L499" s="1">
        <f t="shared" si="36"/>
        <v>3.2244569251179071E-2</v>
      </c>
    </row>
    <row r="500" spans="1:12" x14ac:dyDescent="0.2">
      <c r="A500" s="2">
        <v>43934</v>
      </c>
      <c r="B500" s="1">
        <v>2250</v>
      </c>
      <c r="C500" s="1">
        <v>951</v>
      </c>
      <c r="D500" s="1">
        <v>17860</v>
      </c>
      <c r="E500" s="1">
        <v>21300</v>
      </c>
      <c r="F500" s="1">
        <v>1193.98</v>
      </c>
      <c r="G500" s="1">
        <f t="shared" si="37"/>
        <v>-4.7731402821189921E-2</v>
      </c>
      <c r="H500" s="1">
        <f t="shared" si="38"/>
        <v>1.5898586067798204E-2</v>
      </c>
      <c r="I500" s="1">
        <f t="shared" si="39"/>
        <v>3.7654191628945656E-2</v>
      </c>
      <c r="J500" s="1">
        <f t="shared" si="40"/>
        <v>2.8573372444055948E-2</v>
      </c>
      <c r="K500" s="1">
        <f t="shared" si="40"/>
        <v>5.75363498287456E-3</v>
      </c>
      <c r="L500" s="1">
        <f t="shared" si="36"/>
        <v>2.7119769987385755E-2</v>
      </c>
    </row>
    <row r="501" spans="1:12" x14ac:dyDescent="0.2">
      <c r="A501" s="2">
        <v>43935</v>
      </c>
      <c r="B501" s="1">
        <v>2220</v>
      </c>
      <c r="C501" s="1">
        <v>955</v>
      </c>
      <c r="D501" s="1">
        <v>18000</v>
      </c>
      <c r="E501" s="1">
        <v>22500</v>
      </c>
      <c r="F501" s="1">
        <v>1211.06</v>
      </c>
      <c r="G501" s="1">
        <f t="shared" si="37"/>
        <v>-1.3423020332140661E-2</v>
      </c>
      <c r="H501" s="1">
        <f t="shared" si="38"/>
        <v>4.1972779353399159E-3</v>
      </c>
      <c r="I501" s="1">
        <f t="shared" si="39"/>
        <v>7.808182447811709E-3</v>
      </c>
      <c r="J501" s="1">
        <f t="shared" si="40"/>
        <v>5.4808236494994951E-2</v>
      </c>
      <c r="K501" s="1">
        <f t="shared" si="40"/>
        <v>1.4203744762133633E-2</v>
      </c>
      <c r="L501" s="1">
        <f t="shared" si="36"/>
        <v>1.0204522348911206E-2</v>
      </c>
    </row>
  </sheetData>
  <mergeCells count="3">
    <mergeCell ref="G1:L1"/>
    <mergeCell ref="N19:O19"/>
    <mergeCell ref="N38:O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Cuatro acciones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JIMÉNEZ</cp:lastModifiedBy>
  <dcterms:created xsi:type="dcterms:W3CDTF">2020-05-18T17:16:16Z</dcterms:created>
  <dcterms:modified xsi:type="dcterms:W3CDTF">2020-06-02T19:32:14Z</dcterms:modified>
</cp:coreProperties>
</file>