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Talleres\"/>
    </mc:Choice>
  </mc:AlternateContent>
  <xr:revisionPtr revIDLastSave="0" documentId="13_ncr:1_{791E983C-941B-47A9-9E69-083AE40E9AC8}" xr6:coauthVersionLast="47" xr6:coauthVersionMax="47" xr10:uidLastSave="{00000000-0000-0000-0000-000000000000}"/>
  <bookViews>
    <workbookView xWindow="-120" yWindow="-120" windowWidth="29040" windowHeight="15840" xr2:uid="{320BED3A-7130-41F8-B37B-3FDC6BE527E6}"/>
  </bookViews>
  <sheets>
    <sheet name="EURO supermerca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6" i="1" s="1"/>
  <c r="C60" i="1"/>
  <c r="B51" i="1"/>
  <c r="C51" i="1"/>
  <c r="B37" i="1"/>
  <c r="B43" i="1" s="1"/>
  <c r="C37" i="1"/>
  <c r="C43" i="1" s="1"/>
  <c r="B27" i="1"/>
  <c r="B32" i="1" s="1"/>
  <c r="B34" i="1" s="1"/>
  <c r="C27" i="1"/>
  <c r="C32" i="1" s="1"/>
  <c r="C34" i="1" s="1"/>
  <c r="C44" i="1" s="1"/>
  <c r="B23" i="1"/>
  <c r="C23" i="1"/>
  <c r="B11" i="1"/>
  <c r="C11" i="1"/>
  <c r="C52" i="1" l="1"/>
  <c r="B44" i="1"/>
  <c r="B52" i="1" s="1"/>
  <c r="B69" i="1"/>
  <c r="B71" i="1" s="1"/>
  <c r="C24" i="1"/>
  <c r="B24" i="1"/>
  <c r="C66" i="1"/>
  <c r="C69" i="1" l="1"/>
  <c r="C71" i="1" s="1"/>
</calcChain>
</file>

<file path=xl/sharedStrings.xml><?xml version="1.0" encoding="utf-8"?>
<sst xmlns="http://schemas.openxmlformats.org/spreadsheetml/2006/main" count="67" uniqueCount="66">
  <si>
    <t>INVERSIONES EURO SA</t>
  </si>
  <si>
    <t>Efectivo y equivalentes al efectivo</t>
  </si>
  <si>
    <t>Propiedades, planta y equipo</t>
  </si>
  <si>
    <t>Cuentas comerciales por cobrar y otras cuentas por cobrar corrientes</t>
  </si>
  <si>
    <t>Otros pasivos financieros no corrientes</t>
  </si>
  <si>
    <t>Inventarios corrientes</t>
  </si>
  <si>
    <t>Propiedad de inversión</t>
  </si>
  <si>
    <t>Activos por impuestos corrientes, corriente</t>
  </si>
  <si>
    <t>Otros activos financieros corrientes</t>
  </si>
  <si>
    <t>Otros activos no financieros corrientes</t>
  </si>
  <si>
    <t>Activos corrientes distintos al efectivo pignorados</t>
  </si>
  <si>
    <t>Total activos corrientes distintos mantenidos para la venta</t>
  </si>
  <si>
    <t>Activos corrientes totales</t>
  </si>
  <si>
    <t>Activos intangibles distintos de la plusvalía</t>
  </si>
  <si>
    <t>Inversiones contabilizadas utilizando el método de la participación</t>
  </si>
  <si>
    <t>Inversiones en subsidiarias, negocios conjuntos y asociadas</t>
  </si>
  <si>
    <t>Cuentas comerciales por cobrar y otras cuentas por cobrar no corrientes</t>
  </si>
  <si>
    <t>Inventarios no corrientes</t>
  </si>
  <si>
    <t>Activos por impuestos diferidos</t>
  </si>
  <si>
    <t>Activos por impuestos corrientes, no corriente</t>
  </si>
  <si>
    <t>Otros activos financieros no corrientes</t>
  </si>
  <si>
    <t>Otros activos no financieros no corrientes</t>
  </si>
  <si>
    <t>Total de activos no corrientes</t>
  </si>
  <si>
    <t>Total de activos</t>
  </si>
  <si>
    <t>Provisiones corrientes por beneficios a los empleados</t>
  </si>
  <si>
    <t>Otras provisiones corrientes</t>
  </si>
  <si>
    <t>Total provisiones corrientes</t>
  </si>
  <si>
    <t>Cuentas por pagar comerciales y otras cuentas por pagar</t>
  </si>
  <si>
    <t>Pasivos por impuestos corrientes, corriente</t>
  </si>
  <si>
    <t>Otros pasivos financieros corrientes</t>
  </si>
  <si>
    <t>Otros pasivos no financieros corrientes</t>
  </si>
  <si>
    <t>Total de pasivos corrientes distintos mantenidos para la venta</t>
  </si>
  <si>
    <t>Pasivos mantenidos para la venta</t>
  </si>
  <si>
    <t>Pasivos corrientes totales</t>
  </si>
  <si>
    <t>Provisiones no corrientes por beneficios a los empleados</t>
  </si>
  <si>
    <t>Otras provisiones no corrientes</t>
  </si>
  <si>
    <t>Total provisiones no corrientes</t>
  </si>
  <si>
    <t>Cuentas comerciales por pagar y otras cuentas por pagar no corrientes</t>
  </si>
  <si>
    <t>Pasivo por impuestos diferidos</t>
  </si>
  <si>
    <t>Pasivos por impuestos corrientes, no corriente</t>
  </si>
  <si>
    <t>Otros pasivos no financieros no corrientes</t>
  </si>
  <si>
    <t>Total de pasivos no corrientes</t>
  </si>
  <si>
    <t>Total pasivos</t>
  </si>
  <si>
    <t>Capital emitido</t>
  </si>
  <si>
    <t>Prima de emisión</t>
  </si>
  <si>
    <t>Otras participaciones en el patrimonio</t>
  </si>
  <si>
    <t>Superavit por revaluación</t>
  </si>
  <si>
    <t>Otras reservas</t>
  </si>
  <si>
    <t>Ganancias acumuladas</t>
  </si>
  <si>
    <t>Patrimonio total</t>
  </si>
  <si>
    <t>Total de patrimonio y pasivos</t>
  </si>
  <si>
    <t>Ingresos operacionales</t>
  </si>
  <si>
    <t>Costo de ventas</t>
  </si>
  <si>
    <t>Utilidad bruta</t>
  </si>
  <si>
    <t>Otros ingresos</t>
  </si>
  <si>
    <t>Gastos de ventas</t>
  </si>
  <si>
    <t>Gastos de administración</t>
  </si>
  <si>
    <t>Otros gastos</t>
  </si>
  <si>
    <t>Otras ganancias (pérdidas)</t>
  </si>
  <si>
    <t>Utilidad operacional</t>
  </si>
  <si>
    <t>Ingresos financieros</t>
  </si>
  <si>
    <t>Costos financieros</t>
  </si>
  <si>
    <t>Utilidad antes de impuestos</t>
  </si>
  <si>
    <t>Ingreso (gasto) por impuestos</t>
  </si>
  <si>
    <t>Utilidad neta</t>
  </si>
  <si>
    <t>Depreciaciones y Amortizaciones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</si>
</sst>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">
    <xf numFmtId="0" fontId="0" fillId="0" borderId="0" xfId="0"/>
    <xf numFmtId="165" fontId="3" fillId="0" borderId="0" xfId="2" applyNumberFormat="1" applyFont="1" applyFill="1" applyBorder="1" applyAlignment="1">
      <alignment vertical="center"/>
    </xf>
    <xf numFmtId="1" fontId="4" fillId="0" borderId="1" xfId="2" applyNumberFormat="1" applyFont="1" applyBorder="1" applyAlignment="1">
      <alignment horizontal="center" vertical="center"/>
    </xf>
    <xf numFmtId="6" fontId="5" fillId="2" borderId="1" xfId="0" applyNumberFormat="1" applyFont="1" applyFill="1" applyBorder="1" applyAlignment="1">
      <alignment horizontal="center" vertical="center"/>
    </xf>
    <xf numFmtId="6" fontId="6" fillId="0" borderId="2" xfId="0" applyNumberFormat="1" applyFont="1" applyBorder="1" applyAlignment="1">
      <alignment horizontal="center" vertical="center"/>
    </xf>
    <xf numFmtId="165" fontId="4" fillId="0" borderId="0" xfId="2" applyNumberFormat="1" applyFont="1" applyFill="1" applyBorder="1" applyAlignment="1">
      <alignment vertical="center"/>
    </xf>
    <xf numFmtId="10" fontId="0" fillId="0" borderId="0" xfId="1" applyNumberFormat="1" applyFont="1"/>
    <xf numFmtId="0" fontId="0" fillId="0" borderId="0" xfId="0" applyFill="1"/>
    <xf numFmtId="1" fontId="4" fillId="0" borderId="1" xfId="2" applyNumberFormat="1" applyFont="1" applyBorder="1" applyAlignment="1">
      <alignment horizontal="center" vertical="center"/>
    </xf>
    <xf numFmtId="1" fontId="4" fillId="0" borderId="0" xfId="2" applyNumberFormat="1" applyFont="1" applyBorder="1" applyAlignment="1">
      <alignment horizontal="center" vertical="center"/>
    </xf>
  </cellXfs>
  <cellStyles count="3">
    <cellStyle name="Comma 28" xfId="2" xr:uid="{44D01C6C-25D7-407A-A5A1-5A5097C851DB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ADAD-1DE9-448D-B531-3D76A913A5D0}">
  <dimension ref="A1:C74"/>
  <sheetViews>
    <sheetView tabSelected="1" workbookViewId="0">
      <selection activeCell="B1" sqref="B1:C1"/>
    </sheetView>
  </sheetViews>
  <sheetFormatPr baseColWidth="10" defaultRowHeight="15" x14ac:dyDescent="0.25"/>
  <cols>
    <col min="1" max="1" width="47.5703125" style="7" customWidth="1"/>
    <col min="2" max="3" width="18.7109375" customWidth="1"/>
  </cols>
  <sheetData>
    <row r="1" spans="1:3" ht="16.5" x14ac:dyDescent="0.25">
      <c r="A1" s="1"/>
      <c r="B1" s="8" t="s">
        <v>0</v>
      </c>
      <c r="C1" s="9"/>
    </row>
    <row r="2" spans="1:3" ht="16.5" x14ac:dyDescent="0.25">
      <c r="A2" s="1"/>
      <c r="B2" s="2">
        <v>2019</v>
      </c>
      <c r="C2" s="2">
        <v>2020</v>
      </c>
    </row>
    <row r="3" spans="1:3" ht="16.5" x14ac:dyDescent="0.25">
      <c r="A3" s="1" t="s">
        <v>1</v>
      </c>
      <c r="B3" s="3">
        <v>10620685</v>
      </c>
      <c r="C3" s="3">
        <v>13474829</v>
      </c>
    </row>
    <row r="4" spans="1:3" ht="16.5" x14ac:dyDescent="0.25">
      <c r="A4" s="1" t="s">
        <v>3</v>
      </c>
      <c r="B4" s="3">
        <v>6301862</v>
      </c>
      <c r="C4" s="3">
        <v>6454100</v>
      </c>
    </row>
    <row r="5" spans="1:3" ht="16.5" x14ac:dyDescent="0.25">
      <c r="A5" s="1" t="s">
        <v>5</v>
      </c>
      <c r="B5" s="3">
        <v>27530459</v>
      </c>
      <c r="C5" s="3">
        <v>30641796</v>
      </c>
    </row>
    <row r="6" spans="1:3" ht="16.5" x14ac:dyDescent="0.25">
      <c r="A6" s="1" t="s">
        <v>7</v>
      </c>
      <c r="B6" s="3">
        <v>6203382</v>
      </c>
      <c r="C6" s="3">
        <v>6334414</v>
      </c>
    </row>
    <row r="7" spans="1:3" ht="16.5" x14ac:dyDescent="0.25">
      <c r="A7" s="1" t="s">
        <v>8</v>
      </c>
      <c r="B7" s="3"/>
      <c r="C7" s="3"/>
    </row>
    <row r="8" spans="1:3" ht="16.5" x14ac:dyDescent="0.25">
      <c r="A8" s="1" t="s">
        <v>9</v>
      </c>
      <c r="B8" s="3"/>
      <c r="C8" s="3"/>
    </row>
    <row r="9" spans="1:3" ht="16.5" x14ac:dyDescent="0.25">
      <c r="A9" s="1" t="s">
        <v>10</v>
      </c>
      <c r="B9" s="4"/>
      <c r="C9" s="4"/>
    </row>
    <row r="10" spans="1:3" ht="16.5" x14ac:dyDescent="0.25">
      <c r="A10" s="1" t="s">
        <v>11</v>
      </c>
      <c r="B10" s="3">
        <v>50656388</v>
      </c>
      <c r="C10" s="3">
        <v>56905139</v>
      </c>
    </row>
    <row r="11" spans="1:3" ht="16.5" x14ac:dyDescent="0.25">
      <c r="A11" s="5" t="s">
        <v>12</v>
      </c>
      <c r="B11" s="4">
        <f>SUM(B9:B10)</f>
        <v>50656388</v>
      </c>
      <c r="C11" s="4">
        <f>SUM(C9:C10)</f>
        <v>56905139</v>
      </c>
    </row>
    <row r="12" spans="1:3" ht="16.5" x14ac:dyDescent="0.25">
      <c r="A12" s="1" t="s">
        <v>6</v>
      </c>
      <c r="B12" s="3">
        <v>25660941</v>
      </c>
      <c r="C12" s="3">
        <v>33010611</v>
      </c>
    </row>
    <row r="13" spans="1:3" ht="16.5" x14ac:dyDescent="0.25">
      <c r="A13" s="1" t="s">
        <v>2</v>
      </c>
      <c r="B13" s="3">
        <v>46412843</v>
      </c>
      <c r="C13" s="3">
        <v>49681443</v>
      </c>
    </row>
    <row r="14" spans="1:3" ht="16.5" x14ac:dyDescent="0.25">
      <c r="A14" s="1" t="s">
        <v>13</v>
      </c>
      <c r="B14" s="3">
        <v>3211841</v>
      </c>
      <c r="C14" s="3">
        <v>3257214</v>
      </c>
    </row>
    <row r="15" spans="1:3" ht="16.5" x14ac:dyDescent="0.25">
      <c r="A15" s="1" t="s">
        <v>14</v>
      </c>
      <c r="B15" s="3"/>
      <c r="C15" s="3"/>
    </row>
    <row r="16" spans="1:3" ht="16.5" x14ac:dyDescent="0.25">
      <c r="A16" s="1" t="s">
        <v>15</v>
      </c>
      <c r="B16" s="3"/>
      <c r="C16" s="3"/>
    </row>
    <row r="17" spans="1:3" ht="16.5" x14ac:dyDescent="0.25">
      <c r="A17" s="1" t="s">
        <v>16</v>
      </c>
      <c r="B17" s="3"/>
      <c r="C17" s="3"/>
    </row>
    <row r="18" spans="1:3" ht="16.5" x14ac:dyDescent="0.25">
      <c r="A18" s="1" t="s">
        <v>17</v>
      </c>
      <c r="B18" s="3"/>
      <c r="C18" s="3"/>
    </row>
    <row r="19" spans="1:3" ht="16.5" x14ac:dyDescent="0.25">
      <c r="A19" s="1" t="s">
        <v>18</v>
      </c>
      <c r="B19" s="3">
        <v>11609324</v>
      </c>
      <c r="C19" s="3">
        <v>11743579</v>
      </c>
    </row>
    <row r="20" spans="1:3" ht="16.5" x14ac:dyDescent="0.25">
      <c r="A20" s="1" t="s">
        <v>19</v>
      </c>
      <c r="B20" s="3"/>
      <c r="C20" s="3"/>
    </row>
    <row r="21" spans="1:3" ht="16.5" x14ac:dyDescent="0.25">
      <c r="A21" s="1" t="s">
        <v>20</v>
      </c>
      <c r="B21" s="3"/>
      <c r="C21" s="3"/>
    </row>
    <row r="22" spans="1:3" ht="16.5" x14ac:dyDescent="0.25">
      <c r="A22" s="1" t="s">
        <v>21</v>
      </c>
      <c r="B22" s="3"/>
      <c r="C22" s="3"/>
    </row>
    <row r="23" spans="1:3" ht="16.5" x14ac:dyDescent="0.25">
      <c r="A23" s="5" t="s">
        <v>22</v>
      </c>
      <c r="B23" s="4">
        <f t="shared" ref="B23" si="0">SUM(B12:B22)</f>
        <v>86894949</v>
      </c>
      <c r="C23" s="4">
        <f>SUM(C12:C22)</f>
        <v>97692847</v>
      </c>
    </row>
    <row r="24" spans="1:3" ht="16.5" x14ac:dyDescent="0.25">
      <c r="A24" s="5" t="s">
        <v>23</v>
      </c>
      <c r="B24" s="4">
        <f t="shared" ref="B24" si="1">+B11+B23</f>
        <v>137551337</v>
      </c>
      <c r="C24" s="4">
        <f>+C11+C23</f>
        <v>154597986</v>
      </c>
    </row>
    <row r="25" spans="1:3" ht="16.5" x14ac:dyDescent="0.25">
      <c r="A25" s="1" t="s">
        <v>24</v>
      </c>
      <c r="B25" s="3">
        <v>1731401</v>
      </c>
      <c r="C25" s="3">
        <v>1905658</v>
      </c>
    </row>
    <row r="26" spans="1:3" ht="16.5" x14ac:dyDescent="0.25">
      <c r="A26" s="1" t="s">
        <v>25</v>
      </c>
      <c r="B26" s="3"/>
      <c r="C26" s="3"/>
    </row>
    <row r="27" spans="1:3" ht="16.5" x14ac:dyDescent="0.25">
      <c r="A27" s="1" t="s">
        <v>26</v>
      </c>
      <c r="B27" s="4">
        <f t="shared" ref="B27" si="2">SUM(B25:B26)</f>
        <v>1731401</v>
      </c>
      <c r="C27" s="4">
        <f>SUM(C25:C26)</f>
        <v>1905658</v>
      </c>
    </row>
    <row r="28" spans="1:3" ht="16.5" x14ac:dyDescent="0.25">
      <c r="A28" s="1" t="s">
        <v>27</v>
      </c>
      <c r="B28" s="3">
        <v>50433296</v>
      </c>
      <c r="C28" s="3">
        <v>51802340</v>
      </c>
    </row>
    <row r="29" spans="1:3" ht="16.5" x14ac:dyDescent="0.25">
      <c r="A29" s="1" t="s">
        <v>28</v>
      </c>
      <c r="B29" s="3"/>
      <c r="C29" s="3"/>
    </row>
    <row r="30" spans="1:3" ht="16.5" x14ac:dyDescent="0.25">
      <c r="A30" s="1" t="s">
        <v>29</v>
      </c>
      <c r="B30" s="3">
        <v>4489396</v>
      </c>
      <c r="C30" s="3">
        <v>4404113</v>
      </c>
    </row>
    <row r="31" spans="1:3" ht="16.5" x14ac:dyDescent="0.25">
      <c r="A31" s="1" t="s">
        <v>30</v>
      </c>
      <c r="B31" s="3">
        <v>632209</v>
      </c>
      <c r="C31" s="3">
        <v>731663</v>
      </c>
    </row>
    <row r="32" spans="1:3" ht="16.5" x14ac:dyDescent="0.25">
      <c r="A32" s="1" t="s">
        <v>31</v>
      </c>
      <c r="B32" s="4">
        <f>SUM(B27:B31)</f>
        <v>57286302</v>
      </c>
      <c r="C32" s="4">
        <f>SUM(C27:C31)</f>
        <v>58843774</v>
      </c>
    </row>
    <row r="33" spans="1:3" ht="16.5" x14ac:dyDescent="0.25">
      <c r="A33" s="1" t="s">
        <v>32</v>
      </c>
      <c r="B33" s="3"/>
      <c r="C33" s="3"/>
    </row>
    <row r="34" spans="1:3" ht="16.5" x14ac:dyDescent="0.25">
      <c r="A34" s="5" t="s">
        <v>33</v>
      </c>
      <c r="B34" s="4">
        <f t="shared" ref="B34" si="3">SUM(B32:B33)</f>
        <v>57286302</v>
      </c>
      <c r="C34" s="4">
        <f>SUM(C32:C33)</f>
        <v>58843774</v>
      </c>
    </row>
    <row r="35" spans="1:3" ht="16.5" x14ac:dyDescent="0.25">
      <c r="A35" s="1" t="s">
        <v>34</v>
      </c>
      <c r="B35" s="3"/>
      <c r="C35" s="3"/>
    </row>
    <row r="36" spans="1:3" ht="16.5" x14ac:dyDescent="0.25">
      <c r="A36" s="1" t="s">
        <v>35</v>
      </c>
      <c r="B36" s="3"/>
      <c r="C36" s="3"/>
    </row>
    <row r="37" spans="1:3" ht="16.5" x14ac:dyDescent="0.25">
      <c r="A37" s="1" t="s">
        <v>36</v>
      </c>
      <c r="B37" s="4">
        <f t="shared" ref="B37" si="4">SUM(B35:B36)</f>
        <v>0</v>
      </c>
      <c r="C37" s="4">
        <f>SUM(C35:C36)</f>
        <v>0</v>
      </c>
    </row>
    <row r="38" spans="1:3" ht="16.5" x14ac:dyDescent="0.25">
      <c r="A38" s="1" t="s">
        <v>37</v>
      </c>
      <c r="B38" s="3"/>
      <c r="C38" s="3">
        <v>295657</v>
      </c>
    </row>
    <row r="39" spans="1:3" ht="16.5" x14ac:dyDescent="0.25">
      <c r="A39" s="1" t="s">
        <v>38</v>
      </c>
      <c r="B39" s="3">
        <v>15937184</v>
      </c>
      <c r="C39" s="3">
        <v>17055268</v>
      </c>
    </row>
    <row r="40" spans="1:3" ht="16.5" x14ac:dyDescent="0.25">
      <c r="A40" s="1" t="s">
        <v>39</v>
      </c>
      <c r="B40" s="3"/>
      <c r="C40" s="3"/>
    </row>
    <row r="41" spans="1:3" ht="16.5" x14ac:dyDescent="0.25">
      <c r="A41" s="1" t="s">
        <v>4</v>
      </c>
      <c r="B41" s="3">
        <v>28137179</v>
      </c>
      <c r="C41" s="3">
        <v>34264426</v>
      </c>
    </row>
    <row r="42" spans="1:3" ht="16.5" x14ac:dyDescent="0.25">
      <c r="A42" s="1" t="s">
        <v>40</v>
      </c>
      <c r="B42" s="3"/>
      <c r="C42" s="3"/>
    </row>
    <row r="43" spans="1:3" ht="16.5" x14ac:dyDescent="0.25">
      <c r="A43" s="5" t="s">
        <v>41</v>
      </c>
      <c r="B43" s="4">
        <f t="shared" ref="B43" si="5">SUM(B37:B42)</f>
        <v>44074363</v>
      </c>
      <c r="C43" s="4">
        <f>SUM(C37:C42)</f>
        <v>51615351</v>
      </c>
    </row>
    <row r="44" spans="1:3" ht="16.5" x14ac:dyDescent="0.25">
      <c r="A44" s="5" t="s">
        <v>42</v>
      </c>
      <c r="B44" s="4">
        <f t="shared" ref="B44" si="6">+B34+B43</f>
        <v>101360665</v>
      </c>
      <c r="C44" s="4">
        <f>+C34+C43</f>
        <v>110459125</v>
      </c>
    </row>
    <row r="45" spans="1:3" ht="16.5" x14ac:dyDescent="0.25">
      <c r="A45" s="1" t="s">
        <v>43</v>
      </c>
      <c r="B45" s="3">
        <v>2000000</v>
      </c>
      <c r="C45" s="3">
        <v>2000000</v>
      </c>
    </row>
    <row r="46" spans="1:3" ht="16.5" x14ac:dyDescent="0.25">
      <c r="A46" s="1" t="s">
        <v>44</v>
      </c>
      <c r="B46" s="3">
        <v>3795156</v>
      </c>
      <c r="C46" s="3">
        <v>3795156</v>
      </c>
    </row>
    <row r="47" spans="1:3" ht="16.5" x14ac:dyDescent="0.25">
      <c r="A47" s="1" t="s">
        <v>45</v>
      </c>
      <c r="B47" s="3"/>
      <c r="C47" s="3"/>
    </row>
    <row r="48" spans="1:3" ht="16.5" x14ac:dyDescent="0.25">
      <c r="A48" s="1" t="s">
        <v>46</v>
      </c>
      <c r="B48" s="3"/>
      <c r="C48" s="3"/>
    </row>
    <row r="49" spans="1:3" ht="16.5" x14ac:dyDescent="0.25">
      <c r="A49" s="1" t="s">
        <v>47</v>
      </c>
      <c r="B49" s="3">
        <v>11093346</v>
      </c>
      <c r="C49" s="3">
        <v>13425353</v>
      </c>
    </row>
    <row r="50" spans="1:3" ht="16.5" x14ac:dyDescent="0.25">
      <c r="A50" s="1" t="s">
        <v>48</v>
      </c>
      <c r="B50" s="3">
        <v>19302170</v>
      </c>
      <c r="C50" s="3">
        <v>24918352</v>
      </c>
    </row>
    <row r="51" spans="1:3" ht="16.5" x14ac:dyDescent="0.25">
      <c r="A51" s="5" t="s">
        <v>49</v>
      </c>
      <c r="B51" s="4">
        <f t="shared" ref="B51" si="7">SUM(B45:B50)</f>
        <v>36190672</v>
      </c>
      <c r="C51" s="4">
        <f>SUM(C45:C50)</f>
        <v>44138861</v>
      </c>
    </row>
    <row r="52" spans="1:3" ht="16.5" x14ac:dyDescent="0.25">
      <c r="A52" s="5" t="s">
        <v>50</v>
      </c>
      <c r="B52" s="4">
        <f t="shared" ref="B52" si="8">+B51+B44</f>
        <v>137551337</v>
      </c>
      <c r="C52" s="4">
        <f>+C51+C44</f>
        <v>154597986</v>
      </c>
    </row>
    <row r="56" spans="1:3" ht="16.5" x14ac:dyDescent="0.25">
      <c r="A56" s="1"/>
      <c r="B56" s="8" t="s">
        <v>0</v>
      </c>
      <c r="C56" s="9"/>
    </row>
    <row r="57" spans="1:3" ht="16.5" x14ac:dyDescent="0.25">
      <c r="A57" s="1"/>
      <c r="B57" s="2">
        <v>2019</v>
      </c>
      <c r="C57" s="2">
        <v>2020</v>
      </c>
    </row>
    <row r="58" spans="1:3" ht="16.5" x14ac:dyDescent="0.25">
      <c r="A58" s="1" t="s">
        <v>51</v>
      </c>
      <c r="B58" s="3">
        <v>384684517</v>
      </c>
      <c r="C58" s="3">
        <v>414219785</v>
      </c>
    </row>
    <row r="59" spans="1:3" ht="16.5" x14ac:dyDescent="0.25">
      <c r="A59" s="1" t="s">
        <v>52</v>
      </c>
      <c r="B59" s="3">
        <v>306083749</v>
      </c>
      <c r="C59" s="3">
        <v>326459104</v>
      </c>
    </row>
    <row r="60" spans="1:3" ht="16.5" x14ac:dyDescent="0.25">
      <c r="A60" s="5" t="s">
        <v>53</v>
      </c>
      <c r="B60" s="4">
        <f>+B58-B59</f>
        <v>78600768</v>
      </c>
      <c r="C60" s="4">
        <f>+C58-C59</f>
        <v>87760681</v>
      </c>
    </row>
    <row r="61" spans="1:3" ht="16.5" x14ac:dyDescent="0.25">
      <c r="A61" s="1" t="s">
        <v>54</v>
      </c>
      <c r="B61" s="3">
        <v>3735383</v>
      </c>
      <c r="C61" s="3">
        <v>7142089</v>
      </c>
    </row>
    <row r="62" spans="1:3" ht="16.5" x14ac:dyDescent="0.25">
      <c r="A62" s="1" t="s">
        <v>55</v>
      </c>
      <c r="B62" s="3">
        <v>66675523</v>
      </c>
      <c r="C62" s="3">
        <v>73350136</v>
      </c>
    </row>
    <row r="63" spans="1:3" ht="16.5" x14ac:dyDescent="0.25">
      <c r="A63" s="1" t="s">
        <v>56</v>
      </c>
      <c r="B63" s="3">
        <v>4443572</v>
      </c>
      <c r="C63" s="3">
        <v>4428051</v>
      </c>
    </row>
    <row r="64" spans="1:3" ht="16.5" x14ac:dyDescent="0.25">
      <c r="A64" s="1" t="s">
        <v>57</v>
      </c>
      <c r="B64" s="3">
        <v>799715</v>
      </c>
      <c r="C64" s="3">
        <v>450596</v>
      </c>
    </row>
    <row r="65" spans="1:3" ht="16.5" x14ac:dyDescent="0.25">
      <c r="A65" s="1" t="s">
        <v>58</v>
      </c>
      <c r="B65" s="3"/>
      <c r="C65" s="3"/>
    </row>
    <row r="66" spans="1:3" ht="16.5" x14ac:dyDescent="0.25">
      <c r="A66" s="5" t="s">
        <v>59</v>
      </c>
      <c r="B66" s="4">
        <f>+B60+B61-B62-B63-B64+B65</f>
        <v>10417341</v>
      </c>
      <c r="C66" s="4">
        <f>+C60+C61-C62-C63-C64+C65</f>
        <v>16673987</v>
      </c>
    </row>
    <row r="67" spans="1:3" ht="16.5" x14ac:dyDescent="0.25">
      <c r="A67" s="1" t="s">
        <v>60</v>
      </c>
      <c r="B67" s="3">
        <v>167408</v>
      </c>
      <c r="C67" s="3">
        <v>331535</v>
      </c>
    </row>
    <row r="68" spans="1:3" ht="16.5" x14ac:dyDescent="0.25">
      <c r="A68" s="1" t="s">
        <v>61</v>
      </c>
      <c r="B68" s="3">
        <v>6935685</v>
      </c>
      <c r="C68" s="3">
        <v>6916845</v>
      </c>
    </row>
    <row r="69" spans="1:3" ht="16.5" x14ac:dyDescent="0.25">
      <c r="A69" s="5" t="s">
        <v>62</v>
      </c>
      <c r="B69" s="4">
        <f>+B66+B67-B68</f>
        <v>3649064</v>
      </c>
      <c r="C69" s="4">
        <f>+C66+C67-C68</f>
        <v>10088677</v>
      </c>
    </row>
    <row r="70" spans="1:3" ht="16.5" x14ac:dyDescent="0.25">
      <c r="A70" s="1" t="s">
        <v>63</v>
      </c>
      <c r="B70" s="3">
        <v>1317057</v>
      </c>
      <c r="C70" s="3">
        <v>2140488</v>
      </c>
    </row>
    <row r="71" spans="1:3" ht="16.5" x14ac:dyDescent="0.25">
      <c r="A71" s="5" t="s">
        <v>64</v>
      </c>
      <c r="B71" s="4">
        <f>+B69-B70</f>
        <v>2332007</v>
      </c>
      <c r="C71" s="4">
        <f>+C69-C70</f>
        <v>7948189</v>
      </c>
    </row>
    <row r="72" spans="1:3" x14ac:dyDescent="0.25">
      <c r="B72" s="6"/>
      <c r="C72" s="6"/>
    </row>
    <row r="73" spans="1:3" ht="16.5" x14ac:dyDescent="0.25">
      <c r="A73" s="1" t="s">
        <v>65</v>
      </c>
      <c r="B73" s="3">
        <v>5266447</v>
      </c>
      <c r="C73" s="3">
        <v>4435926</v>
      </c>
    </row>
    <row r="74" spans="1:3" x14ac:dyDescent="0.25">
      <c r="B74" s="6"/>
      <c r="C74" s="6"/>
    </row>
  </sheetData>
  <mergeCells count="2">
    <mergeCell ref="B1:C1"/>
    <mergeCell ref="B56:C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EURO supermercado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2021-11-08T21:33:38Z</dcterms:created>
  <dcterms:modified xsi:type="dcterms:W3CDTF">2022-06-13T22:07:27Z</dcterms:modified>
</cp:coreProperties>
</file>