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deA\"/>
    </mc:Choice>
  </mc:AlternateContent>
  <xr:revisionPtr revIDLastSave="0" documentId="13_ncr:1_{2F1A3204-12A1-4E60-9425-23A2FEACA05F}" xr6:coauthVersionLast="47" xr6:coauthVersionMax="47" xr10:uidLastSave="{00000000-0000-0000-0000-000000000000}"/>
  <bookViews>
    <workbookView xWindow="-120" yWindow="-120" windowWidth="29040" windowHeight="15840" xr2:uid="{C8EBA05F-B506-4E87-A03D-E8FD4F1EA567}"/>
  </bookViews>
  <sheets>
    <sheet name="Serie de tiempo" sheetId="6" r:id="rId1"/>
    <sheet name="Aproximación ADF" sheetId="1" r:id="rId2"/>
    <sheet name="ACF" sheetId="2" r:id="rId3"/>
    <sheet name="PACF" sheetId="3" r:id="rId4"/>
    <sheet name="AR(1)" sheetId="4" r:id="rId5"/>
    <sheet name="AR(1)-MSE" sheetId="5" r:id="rId6"/>
  </sheets>
  <externalReferences>
    <externalReference r:id="rId7"/>
  </externalReferences>
  <definedNames>
    <definedName name="alpha" localSheetId="5">'AR(1)-MSE'!$I$21</definedName>
    <definedName name="alpha" localSheetId="0">'Serie de tiempo'!#REF!</definedName>
    <definedName name="alpha">'AR(1)'!$I$21</definedName>
    <definedName name="phi" localSheetId="5">'AR(1)-MSE'!$I$22</definedName>
    <definedName name="phi" localSheetId="0">'Serie de tiempo'!#REF!</definedName>
    <definedName name="phi">'AR(1)'!$I$22</definedName>
    <definedName name="solver_adj" localSheetId="5" hidden="1">'AR(1)-MSE'!$I$1:$I$2</definedName>
    <definedName name="solver_adj" localSheetId="0" hidden="1">'Serie de tiempo'!#REF!</definedName>
    <definedName name="solver_cvg" localSheetId="5" hidden="1">0.0001</definedName>
    <definedName name="solver_cvg" localSheetId="0" hidden="1">0.0001</definedName>
    <definedName name="solver_drv" localSheetId="5" hidden="1">1</definedName>
    <definedName name="solver_drv" localSheetId="0" hidden="1">1</definedName>
    <definedName name="solver_eng" localSheetId="5" hidden="1">1</definedName>
    <definedName name="solver_eng" localSheetId="0" hidden="1">1</definedName>
    <definedName name="solver_est" localSheetId="5" hidden="1">1</definedName>
    <definedName name="solver_est" localSheetId="0" hidden="1">1</definedName>
    <definedName name="solver_itr" localSheetId="5" hidden="1">2147483647</definedName>
    <definedName name="solver_itr" localSheetId="0" hidden="1">2147483647</definedName>
    <definedName name="solver_mip" localSheetId="5" hidden="1">2147483647</definedName>
    <definedName name="solver_mip" localSheetId="0" hidden="1">2147483647</definedName>
    <definedName name="solver_mni" localSheetId="5" hidden="1">30</definedName>
    <definedName name="solver_mni" localSheetId="0" hidden="1">30</definedName>
    <definedName name="solver_mrt" localSheetId="5" hidden="1">0.075</definedName>
    <definedName name="solver_mrt" localSheetId="0" hidden="1">0.075</definedName>
    <definedName name="solver_msl" localSheetId="5" hidden="1">2</definedName>
    <definedName name="solver_msl" localSheetId="0" hidden="1">2</definedName>
    <definedName name="solver_neg" localSheetId="5" hidden="1">1</definedName>
    <definedName name="solver_neg" localSheetId="0" hidden="1">1</definedName>
    <definedName name="solver_nod" localSheetId="5" hidden="1">2147483647</definedName>
    <definedName name="solver_nod" localSheetId="0" hidden="1">2147483647</definedName>
    <definedName name="solver_num" localSheetId="5" hidden="1">0</definedName>
    <definedName name="solver_num" localSheetId="0" hidden="1">0</definedName>
    <definedName name="solver_nwt" localSheetId="5" hidden="1">1</definedName>
    <definedName name="solver_nwt" localSheetId="0" hidden="1">1</definedName>
    <definedName name="solver_opt" localSheetId="5" hidden="1">'AR(1)-MSE'!$I$3</definedName>
    <definedName name="solver_opt" localSheetId="0" hidden="1">'Serie de tiempo'!#REF!</definedName>
    <definedName name="solver_pre" localSheetId="5" hidden="1">0.000001</definedName>
    <definedName name="solver_pre" localSheetId="0" hidden="1">0.000001</definedName>
    <definedName name="solver_rbv" localSheetId="5" hidden="1">1</definedName>
    <definedName name="solver_rbv" localSheetId="0" hidden="1">1</definedName>
    <definedName name="solver_rlx" localSheetId="5" hidden="1">2</definedName>
    <definedName name="solver_rlx" localSheetId="0" hidden="1">2</definedName>
    <definedName name="solver_rsd" localSheetId="5" hidden="1">0</definedName>
    <definedName name="solver_rsd" localSheetId="0" hidden="1">0</definedName>
    <definedName name="solver_scl" localSheetId="5" hidden="1">1</definedName>
    <definedName name="solver_scl" localSheetId="0" hidden="1">1</definedName>
    <definedName name="solver_sho" localSheetId="5" hidden="1">2</definedName>
    <definedName name="solver_sho" localSheetId="0" hidden="1">2</definedName>
    <definedName name="solver_ssz" localSheetId="5" hidden="1">100</definedName>
    <definedName name="solver_ssz" localSheetId="0" hidden="1">100</definedName>
    <definedName name="solver_tim" localSheetId="5" hidden="1">2147483647</definedName>
    <definedName name="solver_tim" localSheetId="0" hidden="1">2147483647</definedName>
    <definedName name="solver_tol" localSheetId="5" hidden="1">0.01</definedName>
    <definedName name="solver_tol" localSheetId="0" hidden="1">0.01</definedName>
    <definedName name="solver_typ" localSheetId="5" hidden="1">2</definedName>
    <definedName name="solver_typ" localSheetId="0" hidden="1">2</definedName>
    <definedName name="solver_val" localSheetId="5" hidden="1">0</definedName>
    <definedName name="solver_val" localSheetId="0" hidden="1">0</definedName>
    <definedName name="solver_ver" localSheetId="5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E6" i="5" s="1"/>
  <c r="F6" i="5" s="1"/>
  <c r="D7" i="5"/>
  <c r="E7" i="5" s="1"/>
  <c r="F7" i="5" s="1"/>
  <c r="D8" i="5"/>
  <c r="D9" i="5"/>
  <c r="D10" i="5"/>
  <c r="D11" i="5"/>
  <c r="D12" i="5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D18" i="5"/>
  <c r="D19" i="5"/>
  <c r="E19" i="5" s="1"/>
  <c r="F19" i="5" s="1"/>
  <c r="D20" i="5"/>
  <c r="D21" i="5"/>
  <c r="E21" i="5" s="1"/>
  <c r="F21" i="5" s="1"/>
  <c r="D22" i="5"/>
  <c r="D23" i="5"/>
  <c r="D24" i="5"/>
  <c r="E24" i="5" s="1"/>
  <c r="F24" i="5" s="1"/>
  <c r="D25" i="5"/>
  <c r="E25" i="5" s="1"/>
  <c r="F25" i="5" s="1"/>
  <c r="D26" i="5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D33" i="5"/>
  <c r="E33" i="5" s="1"/>
  <c r="F33" i="5" s="1"/>
  <c r="D34" i="5"/>
  <c r="E34" i="5" s="1"/>
  <c r="F34" i="5" s="1"/>
  <c r="D35" i="5"/>
  <c r="D36" i="5"/>
  <c r="E36" i="5" s="1"/>
  <c r="F36" i="5" s="1"/>
  <c r="D37" i="5"/>
  <c r="E37" i="5" s="1"/>
  <c r="F37" i="5" s="1"/>
  <c r="D38" i="5"/>
  <c r="D39" i="5"/>
  <c r="E39" i="5" s="1"/>
  <c r="F39" i="5" s="1"/>
  <c r="D40" i="5"/>
  <c r="E40" i="5" s="1"/>
  <c r="F40" i="5" s="1"/>
  <c r="D41" i="5"/>
  <c r="D42" i="5"/>
  <c r="E42" i="5" s="1"/>
  <c r="F42" i="5" s="1"/>
  <c r="D43" i="5"/>
  <c r="E43" i="5" s="1"/>
  <c r="F43" i="5" s="1"/>
  <c r="D44" i="5"/>
  <c r="D45" i="5"/>
  <c r="D46" i="5"/>
  <c r="E46" i="5" s="1"/>
  <c r="F46" i="5" s="1"/>
  <c r="D47" i="5"/>
  <c r="D48" i="5"/>
  <c r="E48" i="5" s="1"/>
  <c r="F48" i="5" s="1"/>
  <c r="D49" i="5"/>
  <c r="E49" i="5" s="1"/>
  <c r="F49" i="5" s="1"/>
  <c r="D50" i="5"/>
  <c r="D51" i="5"/>
  <c r="E51" i="5" s="1"/>
  <c r="F51" i="5" s="1"/>
  <c r="D52" i="5"/>
  <c r="E52" i="5" s="1"/>
  <c r="F52" i="5" s="1"/>
  <c r="D53" i="5"/>
  <c r="D54" i="5"/>
  <c r="E54" i="5" s="1"/>
  <c r="F54" i="5" s="1"/>
  <c r="D55" i="5"/>
  <c r="E55" i="5" s="1"/>
  <c r="F55" i="5" s="1"/>
  <c r="D56" i="5"/>
  <c r="D57" i="5"/>
  <c r="D58" i="5"/>
  <c r="E58" i="5" s="1"/>
  <c r="F58" i="5" s="1"/>
  <c r="D59" i="5"/>
  <c r="D60" i="5"/>
  <c r="E60" i="5" s="1"/>
  <c r="F60" i="5" s="1"/>
  <c r="D61" i="5"/>
  <c r="E61" i="5" s="1"/>
  <c r="F61" i="5" s="1"/>
  <c r="D62" i="5"/>
  <c r="D63" i="5"/>
  <c r="E63" i="5" s="1"/>
  <c r="F63" i="5" s="1"/>
  <c r="D64" i="5"/>
  <c r="E64" i="5" s="1"/>
  <c r="F64" i="5" s="1"/>
  <c r="D65" i="5"/>
  <c r="D66" i="5"/>
  <c r="E66" i="5" s="1"/>
  <c r="F66" i="5" s="1"/>
  <c r="D67" i="5"/>
  <c r="D68" i="5"/>
  <c r="D69" i="5"/>
  <c r="E69" i="5" s="1"/>
  <c r="F69" i="5" s="1"/>
  <c r="D70" i="5"/>
  <c r="D71" i="5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D80" i="5"/>
  <c r="E80" i="5" s="1"/>
  <c r="F80" i="5" s="1"/>
  <c r="D81" i="5"/>
  <c r="E81" i="5" s="1"/>
  <c r="F81" i="5" s="1"/>
  <c r="D82" i="5"/>
  <c r="D83" i="5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D90" i="5"/>
  <c r="E90" i="5" s="1"/>
  <c r="F90" i="5" s="1"/>
  <c r="D91" i="5"/>
  <c r="E91" i="5" s="1"/>
  <c r="F91" i="5" s="1"/>
  <c r="D92" i="5"/>
  <c r="E92" i="5" s="1"/>
  <c r="F92" i="5" s="1"/>
  <c r="D93" i="5"/>
  <c r="E93" i="5" s="1"/>
  <c r="F93" i="5" s="1"/>
  <c r="D94" i="5"/>
  <c r="D95" i="5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F101" i="5" s="1"/>
  <c r="D102" i="5"/>
  <c r="E102" i="5" s="1"/>
  <c r="F102" i="5" s="1"/>
  <c r="D103" i="5"/>
  <c r="E103" i="5" s="1"/>
  <c r="F103" i="5" s="1"/>
  <c r="D104" i="5"/>
  <c r="E104" i="5" s="1"/>
  <c r="F104" i="5" s="1"/>
  <c r="D105" i="5"/>
  <c r="E105" i="5" s="1"/>
  <c r="F105" i="5" s="1"/>
  <c r="D106" i="5"/>
  <c r="D107" i="5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E114" i="5" s="1"/>
  <c r="F114" i="5" s="1"/>
  <c r="D115" i="5"/>
  <c r="D116" i="5"/>
  <c r="E116" i="5" s="1"/>
  <c r="F116" i="5" s="1"/>
  <c r="D117" i="5"/>
  <c r="E117" i="5" s="1"/>
  <c r="F117" i="5" s="1"/>
  <c r="D118" i="5"/>
  <c r="D119" i="5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E148" i="5" s="1"/>
  <c r="F148" i="5" s="1"/>
  <c r="D149" i="5"/>
  <c r="E149" i="5" s="1"/>
  <c r="F149" i="5" s="1"/>
  <c r="D150" i="5"/>
  <c r="E150" i="5" s="1"/>
  <c r="F150" i="5" s="1"/>
  <c r="D151" i="5"/>
  <c r="D152" i="5"/>
  <c r="E152" i="5" s="1"/>
  <c r="F152" i="5" s="1"/>
  <c r="D153" i="5"/>
  <c r="E153" i="5" s="1"/>
  <c r="F153" i="5" s="1"/>
  <c r="D154" i="5"/>
  <c r="E154" i="5" s="1"/>
  <c r="F154" i="5" s="1"/>
  <c r="D155" i="5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D188" i="5"/>
  <c r="E188" i="5" s="1"/>
  <c r="F188" i="5" s="1"/>
  <c r="D189" i="5"/>
  <c r="E189" i="5" s="1"/>
  <c r="F189" i="5" s="1"/>
  <c r="D190" i="5"/>
  <c r="E190" i="5" s="1"/>
  <c r="F190" i="5" s="1"/>
  <c r="D191" i="5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D209" i="5"/>
  <c r="E209" i="5" s="1"/>
  <c r="F209" i="5" s="1"/>
  <c r="D210" i="5"/>
  <c r="D211" i="5"/>
  <c r="D212" i="5"/>
  <c r="E212" i="5" s="1"/>
  <c r="F212" i="5" s="1"/>
  <c r="D213" i="5"/>
  <c r="E213" i="5" s="1"/>
  <c r="F213" i="5" s="1"/>
  <c r="D214" i="5"/>
  <c r="D215" i="5"/>
  <c r="E215" i="5" s="1"/>
  <c r="F215" i="5" s="1"/>
  <c r="D216" i="5"/>
  <c r="E216" i="5" s="1"/>
  <c r="F216" i="5" s="1"/>
  <c r="D217" i="5"/>
  <c r="D218" i="5"/>
  <c r="E218" i="5" s="1"/>
  <c r="F218" i="5" s="1"/>
  <c r="D219" i="5"/>
  <c r="E219" i="5" s="1"/>
  <c r="F219" i="5" s="1"/>
  <c r="D220" i="5"/>
  <c r="D221" i="5"/>
  <c r="E221" i="5" s="1"/>
  <c r="F221" i="5" s="1"/>
  <c r="D222" i="5"/>
  <c r="E222" i="5" s="1"/>
  <c r="F222" i="5" s="1"/>
  <c r="D223" i="5"/>
  <c r="D224" i="5"/>
  <c r="E224" i="5" s="1"/>
  <c r="F224" i="5" s="1"/>
  <c r="D225" i="5"/>
  <c r="E225" i="5" s="1"/>
  <c r="F225" i="5" s="1"/>
  <c r="D226" i="5"/>
  <c r="D227" i="5"/>
  <c r="E227" i="5" s="1"/>
  <c r="F227" i="5" s="1"/>
  <c r="D228" i="5"/>
  <c r="E228" i="5" s="1"/>
  <c r="F228" i="5" s="1"/>
  <c r="D229" i="5"/>
  <c r="D230" i="5"/>
  <c r="E230" i="5" s="1"/>
  <c r="F230" i="5" s="1"/>
  <c r="D231" i="5"/>
  <c r="E231" i="5" s="1"/>
  <c r="F231" i="5" s="1"/>
  <c r="D232" i="5"/>
  <c r="D233" i="5"/>
  <c r="E233" i="5" s="1"/>
  <c r="F233" i="5" s="1"/>
  <c r="D234" i="5"/>
  <c r="D235" i="5"/>
  <c r="D236" i="5"/>
  <c r="E236" i="5" s="1"/>
  <c r="F236" i="5" s="1"/>
  <c r="D237" i="5"/>
  <c r="E237" i="5" s="1"/>
  <c r="F237" i="5" s="1"/>
  <c r="D238" i="5"/>
  <c r="D239" i="5"/>
  <c r="E239" i="5" s="1"/>
  <c r="F239" i="5" s="1"/>
  <c r="D240" i="5"/>
  <c r="E240" i="5" s="1"/>
  <c r="F240" i="5" s="1"/>
  <c r="D241" i="5"/>
  <c r="D242" i="5"/>
  <c r="E242" i="5" s="1"/>
  <c r="F242" i="5" s="1"/>
  <c r="D243" i="5"/>
  <c r="E243" i="5" s="1"/>
  <c r="F243" i="5" s="1"/>
  <c r="D244" i="5"/>
  <c r="D245" i="5"/>
  <c r="E245" i="5" s="1"/>
  <c r="F245" i="5" s="1"/>
  <c r="D246" i="5"/>
  <c r="E246" i="5" s="1"/>
  <c r="F246" i="5" s="1"/>
  <c r="D247" i="5"/>
  <c r="D248" i="5"/>
  <c r="E248" i="5" s="1"/>
  <c r="F248" i="5" s="1"/>
  <c r="D249" i="5"/>
  <c r="E249" i="5" s="1"/>
  <c r="F249" i="5" s="1"/>
  <c r="D250" i="5"/>
  <c r="D251" i="5"/>
  <c r="E251" i="5" s="1"/>
  <c r="F251" i="5" s="1"/>
  <c r="D252" i="5"/>
  <c r="E252" i="5" s="1"/>
  <c r="F252" i="5" s="1"/>
  <c r="D253" i="5"/>
  <c r="D254" i="5"/>
  <c r="E254" i="5" s="1"/>
  <c r="F254" i="5" s="1"/>
  <c r="D255" i="5"/>
  <c r="E255" i="5" s="1"/>
  <c r="F255" i="5" s="1"/>
  <c r="D256" i="5"/>
  <c r="D257" i="5"/>
  <c r="E257" i="5" s="1"/>
  <c r="F257" i="5" s="1"/>
  <c r="D258" i="5"/>
  <c r="E258" i="5" s="1"/>
  <c r="F258" i="5" s="1"/>
  <c r="D259" i="5"/>
  <c r="D260" i="5"/>
  <c r="E260" i="5" s="1"/>
  <c r="F260" i="5" s="1"/>
  <c r="D261" i="5"/>
  <c r="E261" i="5" s="1"/>
  <c r="F261" i="5" s="1"/>
  <c r="D262" i="5"/>
  <c r="D263" i="5"/>
  <c r="E263" i="5" s="1"/>
  <c r="F263" i="5" s="1"/>
  <c r="D264" i="5"/>
  <c r="D265" i="5"/>
  <c r="D4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E235" i="5" s="1"/>
  <c r="F235" i="5" s="1"/>
  <c r="E234" i="5"/>
  <c r="F234" i="5" s="1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E210" i="5"/>
  <c r="F210" i="5" s="1"/>
  <c r="C210" i="5"/>
  <c r="C209" i="5"/>
  <c r="C208" i="5"/>
  <c r="C207" i="5"/>
  <c r="C206" i="5"/>
  <c r="C205" i="5"/>
  <c r="C204" i="5"/>
  <c r="E203" i="5"/>
  <c r="F203" i="5" s="1"/>
  <c r="C203" i="5"/>
  <c r="C202" i="5"/>
  <c r="C201" i="5"/>
  <c r="C200" i="5"/>
  <c r="C199" i="5"/>
  <c r="C198" i="5"/>
  <c r="E197" i="5"/>
  <c r="F197" i="5" s="1"/>
  <c r="C197" i="5"/>
  <c r="C196" i="5"/>
  <c r="C195" i="5"/>
  <c r="C194" i="5"/>
  <c r="C193" i="5"/>
  <c r="C192" i="5"/>
  <c r="E191" i="5"/>
  <c r="F191" i="5" s="1"/>
  <c r="C191" i="5"/>
  <c r="C190" i="5"/>
  <c r="C189" i="5"/>
  <c r="C188" i="5"/>
  <c r="E187" i="5"/>
  <c r="F187" i="5" s="1"/>
  <c r="C187" i="5"/>
  <c r="C186" i="5"/>
  <c r="C185" i="5"/>
  <c r="C184" i="5"/>
  <c r="C183" i="5"/>
  <c r="C182" i="5"/>
  <c r="C181" i="5"/>
  <c r="C180" i="5"/>
  <c r="E179" i="5"/>
  <c r="F179" i="5" s="1"/>
  <c r="C179" i="5"/>
  <c r="C178" i="5"/>
  <c r="C177" i="5"/>
  <c r="C176" i="5"/>
  <c r="C175" i="5"/>
  <c r="C174" i="5"/>
  <c r="C173" i="5"/>
  <c r="C172" i="5"/>
  <c r="C171" i="5"/>
  <c r="C170" i="5"/>
  <c r="C169" i="5"/>
  <c r="C168" i="5"/>
  <c r="E167" i="5"/>
  <c r="F167" i="5" s="1"/>
  <c r="C167" i="5"/>
  <c r="C166" i="5"/>
  <c r="C165" i="5"/>
  <c r="C164" i="5"/>
  <c r="C163" i="5"/>
  <c r="C162" i="5"/>
  <c r="C161" i="5"/>
  <c r="C160" i="5"/>
  <c r="C159" i="5"/>
  <c r="C158" i="5"/>
  <c r="C157" i="5"/>
  <c r="C156" i="5"/>
  <c r="E155" i="5"/>
  <c r="F155" i="5" s="1"/>
  <c r="C155" i="5"/>
  <c r="C154" i="5"/>
  <c r="C153" i="5"/>
  <c r="C152" i="5"/>
  <c r="E151" i="5"/>
  <c r="F151" i="5" s="1"/>
  <c r="C151" i="5"/>
  <c r="C150" i="5"/>
  <c r="C149" i="5"/>
  <c r="C148" i="5"/>
  <c r="C147" i="5"/>
  <c r="C146" i="5"/>
  <c r="C145" i="5"/>
  <c r="C144" i="5"/>
  <c r="E143" i="5"/>
  <c r="F143" i="5" s="1"/>
  <c r="C143" i="5"/>
  <c r="C142" i="5"/>
  <c r="C141" i="5"/>
  <c r="C140" i="5"/>
  <c r="C139" i="5"/>
  <c r="C138" i="5"/>
  <c r="C137" i="5"/>
  <c r="C136" i="5"/>
  <c r="C135" i="5"/>
  <c r="C134" i="5"/>
  <c r="C133" i="5"/>
  <c r="C132" i="5"/>
  <c r="E131" i="5"/>
  <c r="F131" i="5" s="1"/>
  <c r="C131" i="5"/>
  <c r="C130" i="5"/>
  <c r="C129" i="5"/>
  <c r="C128" i="5"/>
  <c r="C127" i="5"/>
  <c r="C126" i="5"/>
  <c r="C125" i="5"/>
  <c r="C124" i="5"/>
  <c r="C123" i="5"/>
  <c r="C122" i="5"/>
  <c r="C121" i="5"/>
  <c r="C120" i="5"/>
  <c r="E119" i="5"/>
  <c r="F119" i="5" s="1"/>
  <c r="C119" i="5"/>
  <c r="E118" i="5"/>
  <c r="F118" i="5" s="1"/>
  <c r="C118" i="5"/>
  <c r="C117" i="5"/>
  <c r="C116" i="5"/>
  <c r="E115" i="5"/>
  <c r="F115" i="5" s="1"/>
  <c r="C115" i="5"/>
  <c r="C114" i="5"/>
  <c r="C113" i="5"/>
  <c r="C112" i="5"/>
  <c r="C111" i="5"/>
  <c r="C110" i="5"/>
  <c r="C109" i="5"/>
  <c r="C108" i="5"/>
  <c r="E107" i="5"/>
  <c r="F107" i="5" s="1"/>
  <c r="C107" i="5"/>
  <c r="E106" i="5"/>
  <c r="F106" i="5" s="1"/>
  <c r="C106" i="5"/>
  <c r="C105" i="5"/>
  <c r="C104" i="5"/>
  <c r="C103" i="5"/>
  <c r="C102" i="5"/>
  <c r="C101" i="5"/>
  <c r="C100" i="5"/>
  <c r="C99" i="5"/>
  <c r="C98" i="5"/>
  <c r="C97" i="5"/>
  <c r="C96" i="5"/>
  <c r="E95" i="5"/>
  <c r="F95" i="5" s="1"/>
  <c r="C95" i="5"/>
  <c r="E94" i="5"/>
  <c r="F94" i="5" s="1"/>
  <c r="C94" i="5"/>
  <c r="C93" i="5"/>
  <c r="C92" i="5"/>
  <c r="C91" i="5"/>
  <c r="C90" i="5"/>
  <c r="E89" i="5"/>
  <c r="F89" i="5" s="1"/>
  <c r="C89" i="5"/>
  <c r="C88" i="5"/>
  <c r="C87" i="5"/>
  <c r="C86" i="5"/>
  <c r="C85" i="5"/>
  <c r="C84" i="5"/>
  <c r="E83" i="5"/>
  <c r="F83" i="5" s="1"/>
  <c r="C83" i="5"/>
  <c r="E82" i="5"/>
  <c r="F82" i="5" s="1"/>
  <c r="C82" i="5"/>
  <c r="C81" i="5"/>
  <c r="C80" i="5"/>
  <c r="E79" i="5"/>
  <c r="F79" i="5" s="1"/>
  <c r="C79" i="5"/>
  <c r="C78" i="5"/>
  <c r="C77" i="5"/>
  <c r="C76" i="5"/>
  <c r="C75" i="5"/>
  <c r="C74" i="5"/>
  <c r="C73" i="5"/>
  <c r="C72" i="5"/>
  <c r="E71" i="5"/>
  <c r="F71" i="5" s="1"/>
  <c r="C71" i="5"/>
  <c r="E70" i="5"/>
  <c r="F70" i="5" s="1"/>
  <c r="C70" i="5"/>
  <c r="C69" i="5"/>
  <c r="C68" i="5"/>
  <c r="E67" i="5"/>
  <c r="F67" i="5" s="1"/>
  <c r="C67" i="5"/>
  <c r="C66" i="5"/>
  <c r="C65" i="5"/>
  <c r="C64" i="5"/>
  <c r="C63" i="5"/>
  <c r="C62" i="5"/>
  <c r="C61" i="5"/>
  <c r="C60" i="5"/>
  <c r="C59" i="5"/>
  <c r="E59" i="5" s="1"/>
  <c r="F59" i="5" s="1"/>
  <c r="C58" i="5"/>
  <c r="E57" i="5"/>
  <c r="F57" i="5" s="1"/>
  <c r="C57" i="5"/>
  <c r="C56" i="5"/>
  <c r="C55" i="5"/>
  <c r="C54" i="5"/>
  <c r="C53" i="5"/>
  <c r="C52" i="5"/>
  <c r="C51" i="5"/>
  <c r="C50" i="5"/>
  <c r="C49" i="5"/>
  <c r="C48" i="5"/>
  <c r="C47" i="5"/>
  <c r="E47" i="5" s="1"/>
  <c r="F47" i="5" s="1"/>
  <c r="C46" i="5"/>
  <c r="E45" i="5"/>
  <c r="F45" i="5" s="1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E22" i="5"/>
  <c r="F22" i="5" s="1"/>
  <c r="C22" i="5"/>
  <c r="C21" i="5"/>
  <c r="C20" i="5"/>
  <c r="C19" i="5"/>
  <c r="E18" i="5"/>
  <c r="F18" i="5" s="1"/>
  <c r="C18" i="5"/>
  <c r="C17" i="5"/>
  <c r="C16" i="5"/>
  <c r="C15" i="5"/>
  <c r="C14" i="5"/>
  <c r="C13" i="5"/>
  <c r="E12" i="5"/>
  <c r="F12" i="5" s="1"/>
  <c r="C12" i="5"/>
  <c r="E11" i="5"/>
  <c r="F11" i="5" s="1"/>
  <c r="C11" i="5"/>
  <c r="E10" i="5"/>
  <c r="F10" i="5" s="1"/>
  <c r="C10" i="5"/>
  <c r="E9" i="5"/>
  <c r="F9" i="5" s="1"/>
  <c r="C9" i="5"/>
  <c r="C8" i="5"/>
  <c r="C7" i="5"/>
  <c r="C6" i="5"/>
  <c r="C5" i="5"/>
  <c r="C4" i="5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C4" i="3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L13" i="2"/>
  <c r="K12" i="2"/>
  <c r="J11" i="2"/>
  <c r="I10" i="2"/>
  <c r="H9" i="2"/>
  <c r="G8" i="2"/>
  <c r="F7" i="2"/>
  <c r="E6" i="2"/>
  <c r="D5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68" i="5" l="1"/>
  <c r="F68" i="5" s="1"/>
  <c r="E32" i="5"/>
  <c r="F32" i="5" s="1"/>
  <c r="E56" i="5"/>
  <c r="F56" i="5" s="1"/>
  <c r="E226" i="5"/>
  <c r="F226" i="5" s="1"/>
  <c r="E250" i="5"/>
  <c r="F250" i="5" s="1"/>
  <c r="E244" i="5"/>
  <c r="F244" i="5" s="1"/>
  <c r="E253" i="5"/>
  <c r="F253" i="5" s="1"/>
  <c r="E65" i="5"/>
  <c r="F65" i="5" s="1"/>
  <c r="E26" i="5"/>
  <c r="F26" i="5" s="1"/>
  <c r="E208" i="5"/>
  <c r="F208" i="5" s="1"/>
  <c r="E256" i="5"/>
  <c r="F256" i="5" s="1"/>
  <c r="E5" i="5"/>
  <c r="F5" i="5" s="1"/>
  <c r="E220" i="5"/>
  <c r="F220" i="5" s="1"/>
  <c r="E238" i="5"/>
  <c r="F238" i="5" s="1"/>
  <c r="E41" i="5"/>
  <c r="F41" i="5" s="1"/>
  <c r="E17" i="5"/>
  <c r="F17" i="5" s="1"/>
  <c r="E232" i="5"/>
  <c r="F232" i="5" s="1"/>
  <c r="E262" i="5"/>
  <c r="F262" i="5" s="1"/>
  <c r="E53" i="5"/>
  <c r="F53" i="5" s="1"/>
  <c r="E4" i="5"/>
  <c r="F4" i="5" s="1"/>
  <c r="E20" i="5"/>
  <c r="F20" i="5" s="1"/>
  <c r="E264" i="5"/>
  <c r="F264" i="5" s="1"/>
  <c r="E229" i="5"/>
  <c r="F229" i="5" s="1"/>
  <c r="E265" i="5"/>
  <c r="F265" i="5" s="1"/>
  <c r="E214" i="5"/>
  <c r="F214" i="5" s="1"/>
  <c r="E223" i="5"/>
  <c r="F223" i="5" s="1"/>
  <c r="E38" i="5"/>
  <c r="F38" i="5" s="1"/>
  <c r="E259" i="5"/>
  <c r="F259" i="5" s="1"/>
  <c r="E241" i="5"/>
  <c r="F241" i="5" s="1"/>
  <c r="E217" i="5"/>
  <c r="F217" i="5" s="1"/>
  <c r="E50" i="5"/>
  <c r="F50" i="5" s="1"/>
  <c r="E62" i="5"/>
  <c r="F62" i="5" s="1"/>
  <c r="E8" i="5"/>
  <c r="F8" i="5" s="1"/>
  <c r="E35" i="5"/>
  <c r="F35" i="5" s="1"/>
  <c r="E23" i="5"/>
  <c r="F23" i="5" s="1"/>
  <c r="E44" i="5"/>
  <c r="F44" i="5" s="1"/>
  <c r="E211" i="5"/>
  <c r="F211" i="5" s="1"/>
  <c r="E247" i="5"/>
  <c r="F247" i="5" s="1"/>
  <c r="I69" i="4"/>
  <c r="I67" i="4"/>
  <c r="I3" i="5" l="1"/>
</calcChain>
</file>

<file path=xl/sharedStrings.xml><?xml version="1.0" encoding="utf-8"?>
<sst xmlns="http://schemas.openxmlformats.org/spreadsheetml/2006/main" count="126" uniqueCount="69">
  <si>
    <t>Fecha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</si>
  <si>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</si>
  <si>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</si>
  <si>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</si>
  <si>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</si>
  <si>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</si>
  <si>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</si>
  <si>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</si>
  <si>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</si>
  <si>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</si>
  <si>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</si>
  <si>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</si>
  <si>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</si>
  <si>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</si>
  <si>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</si>
  <si>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</si>
  <si>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</si>
  <si>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</si>
  <si>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</si>
  <si>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</si>
  <si>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</si>
  <si>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</si>
  <si>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</si>
  <si>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</si>
  <si>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</si>
  <si>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</si>
  <si>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Precio electricidad</t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</si>
  <si>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</si>
  <si>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t-1</t>
    </r>
  </si>
  <si>
    <r>
      <rPr>
        <b/>
        <sz val="11"/>
        <color theme="1"/>
        <rFont val="Aptos Narrow"/>
        <family val="2"/>
      </rPr>
      <t>Δ</t>
    </r>
    <r>
      <rPr>
        <b/>
        <sz val="11"/>
        <color theme="1"/>
        <rFont val="Aptos Narrow"/>
        <family val="2"/>
        <scheme val="minor"/>
      </rPr>
      <t>y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</si>
  <si>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</si>
  <si>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</si>
  <si>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</si>
  <si>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</si>
  <si>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</si>
  <si>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</si>
  <si>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</si>
  <si>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</si>
  <si>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</si>
  <si>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</si>
  <si>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t-2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</si>
  <si>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t-3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</si>
  <si>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t-4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</si>
  <si>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t-5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</si>
  <si>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t-6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</si>
  <si>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t-7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</si>
  <si>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t-8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</si>
  <si>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t-9</t>
    </r>
    <r>
      <rPr>
        <sz val="11"/>
        <color theme="1"/>
        <rFont val="Aptos Narrow"/>
        <family val="2"/>
        <scheme val="minor"/>
      </rPr>
      <t/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</si>
  <si>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t-10</t>
    </r>
    <r>
      <rPr>
        <sz val="11"/>
        <color theme="1"/>
        <rFont val="Aptos Narrow"/>
        <family val="2"/>
        <scheme val="minor"/>
      </rPr>
      <t/>
    </r>
  </si>
  <si>
    <t>Lag</t>
  </si>
  <si>
    <t>ACF</t>
  </si>
  <si>
    <t>Variable X 2</t>
  </si>
  <si>
    <t>PACF(1):</t>
  </si>
  <si>
    <t>PACF(2):</t>
  </si>
  <si>
    <t>Predicción</t>
  </si>
  <si>
    <t>𝑦 ̂_𝑡</t>
  </si>
  <si>
    <t>Residuales</t>
  </si>
  <si>
    <t>𝑒 ̂_𝑡</t>
  </si>
  <si>
    <t>Media</t>
  </si>
  <si>
    <t>lag 1 residual</t>
  </si>
  <si>
    <r>
      <rPr>
        <sz val="11"/>
        <color theme="1"/>
        <rFont val="Aptos Narrow"/>
        <family val="2"/>
      </rPr>
      <t>ρ</t>
    </r>
    <r>
      <rPr>
        <vertAlign val="subscript"/>
        <sz val="12.65"/>
        <color theme="1"/>
        <rFont val="Aptos Narrow"/>
        <family val="2"/>
      </rPr>
      <t>1</t>
    </r>
  </si>
  <si>
    <t>Clase</t>
  </si>
  <si>
    <t>y mayor...</t>
  </si>
  <si>
    <t>Frecuencia</t>
  </si>
  <si>
    <t>𝑒 ̂_𝑡-1</t>
  </si>
  <si>
    <t>MSE</t>
  </si>
  <si>
    <r>
      <t>ϕ</t>
    </r>
    <r>
      <rPr>
        <b/>
        <vertAlign val="subscript"/>
        <sz val="11"/>
        <color theme="1"/>
        <rFont val="Aptos Narrow"/>
        <family val="2"/>
        <scheme val="minor"/>
      </rPr>
      <t>1</t>
    </r>
  </si>
  <si>
    <t>𝛼</t>
  </si>
  <si>
    <r>
      <t>Residuales</t>
    </r>
    <r>
      <rPr>
        <b/>
        <vertAlign val="superscript"/>
        <sz val="11"/>
        <color theme="1"/>
        <rFont val="Aptos Narrow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</si>
</sst>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2.65"/>
      <color theme="1"/>
      <name val="Aptos Narrow"/>
      <family val="2"/>
    </font>
    <font>
      <b/>
      <vertAlign val="superscript"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0" xfId="0" applyFill="1"/>
    <xf numFmtId="165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166" fontId="9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2" xfId="0" applyFont="1" applyBorder="1" applyAlignment="1">
      <alignment horizontal="centerContinuous"/>
    </xf>
    <xf numFmtId="0" fontId="9" fillId="0" borderId="1" xfId="0" applyFont="1" applyBorder="1"/>
    <xf numFmtId="0" fontId="10" fillId="0" borderId="2" xfId="0" applyFont="1" applyBorder="1" applyAlignment="1">
      <alignment horizontal="center"/>
    </xf>
    <xf numFmtId="0" fontId="9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'Serie de tiempo'!$B$1</c:f>
              <c:strCache>
                <c:ptCount val="1"/>
                <c:pt idx="0">
                  <c:v>Precio electricidad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'Serie de tiempo'!$A$3:$A$265</c:f>
              <c:numCache>
                <c:formatCode>m/d/yyyy</c:formatCode>
                <c:ptCount val="263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  <c:pt idx="241">
                  <c:v>44713</c:v>
                </c:pt>
                <c:pt idx="242">
                  <c:v>44743</c:v>
                </c:pt>
                <c:pt idx="243">
                  <c:v>44774</c:v>
                </c:pt>
                <c:pt idx="244">
                  <c:v>44805</c:v>
                </c:pt>
                <c:pt idx="245">
                  <c:v>44835</c:v>
                </c:pt>
                <c:pt idx="246">
                  <c:v>44866</c:v>
                </c:pt>
                <c:pt idx="247">
                  <c:v>44896</c:v>
                </c:pt>
                <c:pt idx="248">
                  <c:v>44927</c:v>
                </c:pt>
                <c:pt idx="249">
                  <c:v>44958</c:v>
                </c:pt>
                <c:pt idx="250">
                  <c:v>44986</c:v>
                </c:pt>
                <c:pt idx="251">
                  <c:v>45017</c:v>
                </c:pt>
                <c:pt idx="252">
                  <c:v>45047</c:v>
                </c:pt>
                <c:pt idx="253">
                  <c:v>45078</c:v>
                </c:pt>
                <c:pt idx="254">
                  <c:v>45108</c:v>
                </c:pt>
                <c:pt idx="255">
                  <c:v>45139</c:v>
                </c:pt>
                <c:pt idx="256">
                  <c:v>45170</c:v>
                </c:pt>
                <c:pt idx="257">
                  <c:v>45200</c:v>
                </c:pt>
                <c:pt idx="258">
                  <c:v>45231</c:v>
                </c:pt>
                <c:pt idx="259">
                  <c:v>45261</c:v>
                </c:pt>
                <c:pt idx="260">
                  <c:v>45292</c:v>
                </c:pt>
                <c:pt idx="261">
                  <c:v>45323</c:v>
                </c:pt>
                <c:pt idx="262">
                  <c:v>45352</c:v>
                </c:pt>
              </c:numCache>
            </c:numRef>
          </c:cat>
          <c:val>
            <c:numRef>
              <c:f>'Serie de tiempo'!$B$3:$B$265</c:f>
              <c:numCache>
                <c:formatCode>0.0</c:formatCode>
                <c:ptCount val="263"/>
                <c:pt idx="0">
                  <c:v>39.807720020527803</c:v>
                </c:pt>
                <c:pt idx="1">
                  <c:v>34.304789827982098</c:v>
                </c:pt>
                <c:pt idx="2">
                  <c:v>41.780756967182</c:v>
                </c:pt>
                <c:pt idx="3">
                  <c:v>45.084968579893797</c:v>
                </c:pt>
                <c:pt idx="4">
                  <c:v>48.516301353948798</c:v>
                </c:pt>
                <c:pt idx="5">
                  <c:v>59.978852890230201</c:v>
                </c:pt>
                <c:pt idx="6">
                  <c:v>52.064662778225099</c:v>
                </c:pt>
                <c:pt idx="7">
                  <c:v>62.5451712372994</c:v>
                </c:pt>
                <c:pt idx="8">
                  <c:v>66.648703444771002</c:v>
                </c:pt>
                <c:pt idx="9">
                  <c:v>68.966376881178903</c:v>
                </c:pt>
                <c:pt idx="10">
                  <c:v>72.637860140769007</c:v>
                </c:pt>
                <c:pt idx="11">
                  <c:v>75.2999331365952</c:v>
                </c:pt>
                <c:pt idx="12">
                  <c:v>64.908569062012006</c:v>
                </c:pt>
                <c:pt idx="13">
                  <c:v>60.451189400340702</c:v>
                </c:pt>
                <c:pt idx="14">
                  <c:v>65.213269211501</c:v>
                </c:pt>
                <c:pt idx="15">
                  <c:v>60.110671949138798</c:v>
                </c:pt>
                <c:pt idx="16">
                  <c:v>57.632794260433997</c:v>
                </c:pt>
                <c:pt idx="17">
                  <c:v>51.097937503513897</c:v>
                </c:pt>
                <c:pt idx="18">
                  <c:v>58.753264789079701</c:v>
                </c:pt>
                <c:pt idx="19">
                  <c:v>47.696769081887503</c:v>
                </c:pt>
                <c:pt idx="20">
                  <c:v>53.967649335703499</c:v>
                </c:pt>
                <c:pt idx="21">
                  <c:v>64.256202821270307</c:v>
                </c:pt>
                <c:pt idx="22">
                  <c:v>64.891310196336704</c:v>
                </c:pt>
                <c:pt idx="23">
                  <c:v>63.301961903850803</c:v>
                </c:pt>
                <c:pt idx="24">
                  <c:v>63.441750143068397</c:v>
                </c:pt>
                <c:pt idx="25">
                  <c:v>44.682477223495198</c:v>
                </c:pt>
                <c:pt idx="26">
                  <c:v>45.847649127577199</c:v>
                </c:pt>
                <c:pt idx="27">
                  <c:v>46.976085402131098</c:v>
                </c:pt>
                <c:pt idx="28">
                  <c:v>51.6923906518386</c:v>
                </c:pt>
                <c:pt idx="29">
                  <c:v>61.634431632310203</c:v>
                </c:pt>
                <c:pt idx="30">
                  <c:v>59.568377345529498</c:v>
                </c:pt>
                <c:pt idx="31">
                  <c:v>58.277852459650902</c:v>
                </c:pt>
                <c:pt idx="32">
                  <c:v>72.781041817089999</c:v>
                </c:pt>
                <c:pt idx="33">
                  <c:v>64.814885854797396</c:v>
                </c:pt>
                <c:pt idx="34">
                  <c:v>59.410083823664799</c:v>
                </c:pt>
                <c:pt idx="35">
                  <c:v>58.768202872379298</c:v>
                </c:pt>
                <c:pt idx="36">
                  <c:v>58.727464798370697</c:v>
                </c:pt>
                <c:pt idx="37">
                  <c:v>50.991169607329603</c:v>
                </c:pt>
                <c:pt idx="38">
                  <c:v>65.506156597271698</c:v>
                </c:pt>
                <c:pt idx="39">
                  <c:v>72.872146504375394</c:v>
                </c:pt>
                <c:pt idx="40">
                  <c:v>72.824111292302007</c:v>
                </c:pt>
                <c:pt idx="41">
                  <c:v>69.240534060898895</c:v>
                </c:pt>
                <c:pt idx="42">
                  <c:v>47.784992190442701</c:v>
                </c:pt>
                <c:pt idx="43">
                  <c:v>65.615514112913203</c:v>
                </c:pt>
                <c:pt idx="44">
                  <c:v>65.723943780713199</c:v>
                </c:pt>
                <c:pt idx="45">
                  <c:v>62.588882950547401</c:v>
                </c:pt>
                <c:pt idx="46">
                  <c:v>55.193882689929801</c:v>
                </c:pt>
                <c:pt idx="47">
                  <c:v>45.511902761201497</c:v>
                </c:pt>
                <c:pt idx="48">
                  <c:v>44.3173638874025</c:v>
                </c:pt>
                <c:pt idx="49">
                  <c:v>43.517415379449503</c:v>
                </c:pt>
                <c:pt idx="50">
                  <c:v>53.548267905574903</c:v>
                </c:pt>
                <c:pt idx="51">
                  <c:v>54.5896182210954</c:v>
                </c:pt>
                <c:pt idx="52">
                  <c:v>85.429348550755606</c:v>
                </c:pt>
                <c:pt idx="53">
                  <c:v>108.374051706636</c:v>
                </c:pt>
                <c:pt idx="54">
                  <c:v>66.518854860149204</c:v>
                </c:pt>
                <c:pt idx="55">
                  <c:v>50.6118526830737</c:v>
                </c:pt>
                <c:pt idx="56">
                  <c:v>71.319498898033402</c:v>
                </c:pt>
                <c:pt idx="57">
                  <c:v>84.596174485021095</c:v>
                </c:pt>
                <c:pt idx="58">
                  <c:v>79.428381304935897</c:v>
                </c:pt>
                <c:pt idx="59">
                  <c:v>70.611285997972104</c:v>
                </c:pt>
                <c:pt idx="60">
                  <c:v>59.211810827470302</c:v>
                </c:pt>
                <c:pt idx="61">
                  <c:v>59.747354065341099</c:v>
                </c:pt>
                <c:pt idx="62">
                  <c:v>61.560005323248703</c:v>
                </c:pt>
                <c:pt idx="63">
                  <c:v>67.394439892864</c:v>
                </c:pt>
                <c:pt idx="64">
                  <c:v>56.770767428600102</c:v>
                </c:pt>
                <c:pt idx="65">
                  <c:v>63.267809021484297</c:v>
                </c:pt>
                <c:pt idx="66">
                  <c:v>48.140093240437103</c:v>
                </c:pt>
                <c:pt idx="67">
                  <c:v>64.613561660955298</c:v>
                </c:pt>
                <c:pt idx="68">
                  <c:v>71.749011793806204</c:v>
                </c:pt>
                <c:pt idx="69">
                  <c:v>74.771344351461096</c:v>
                </c:pt>
                <c:pt idx="70">
                  <c:v>66.905774493270499</c:v>
                </c:pt>
                <c:pt idx="71">
                  <c:v>79.573290309590305</c:v>
                </c:pt>
                <c:pt idx="72">
                  <c:v>72.037407546975601</c:v>
                </c:pt>
                <c:pt idx="73">
                  <c:v>57.7442759231729</c:v>
                </c:pt>
                <c:pt idx="74">
                  <c:v>47.100541291087801</c:v>
                </c:pt>
                <c:pt idx="75">
                  <c:v>52.688894676961702</c:v>
                </c:pt>
                <c:pt idx="76">
                  <c:v>57.4064746896888</c:v>
                </c:pt>
                <c:pt idx="77">
                  <c:v>59.209008936262798</c:v>
                </c:pt>
                <c:pt idx="78">
                  <c:v>60.326470863370801</c:v>
                </c:pt>
                <c:pt idx="79">
                  <c:v>75.749816827987104</c:v>
                </c:pt>
                <c:pt idx="80">
                  <c:v>94.919683052904006</c:v>
                </c:pt>
                <c:pt idx="81">
                  <c:v>85.607218392631793</c:v>
                </c:pt>
                <c:pt idx="82">
                  <c:v>76.4706519456671</c:v>
                </c:pt>
                <c:pt idx="83">
                  <c:v>61.458032601987597</c:v>
                </c:pt>
                <c:pt idx="84">
                  <c:v>82.287587556811502</c:v>
                </c:pt>
                <c:pt idx="85">
                  <c:v>88.846552643771304</c:v>
                </c:pt>
                <c:pt idx="86">
                  <c:v>88.000423069126995</c:v>
                </c:pt>
                <c:pt idx="87">
                  <c:v>87.871119902938602</c:v>
                </c:pt>
                <c:pt idx="88">
                  <c:v>130.07878584260601</c:v>
                </c:pt>
                <c:pt idx="89">
                  <c:v>133.73950023758701</c:v>
                </c:pt>
                <c:pt idx="90">
                  <c:v>108.010853319722</c:v>
                </c:pt>
                <c:pt idx="91">
                  <c:v>139.017124296529</c:v>
                </c:pt>
                <c:pt idx="92">
                  <c:v>104.425039012472</c:v>
                </c:pt>
                <c:pt idx="93">
                  <c:v>134.162407854647</c:v>
                </c:pt>
                <c:pt idx="94">
                  <c:v>127.411588554441</c:v>
                </c:pt>
                <c:pt idx="95">
                  <c:v>130.29498970448199</c:v>
                </c:pt>
                <c:pt idx="96">
                  <c:v>99.0626831907108</c:v>
                </c:pt>
                <c:pt idx="97">
                  <c:v>60.612624802444103</c:v>
                </c:pt>
                <c:pt idx="98">
                  <c:v>55.178349833958997</c:v>
                </c:pt>
                <c:pt idx="99">
                  <c:v>55.327053896805502</c:v>
                </c:pt>
                <c:pt idx="100">
                  <c:v>77.500359914856801</c:v>
                </c:pt>
                <c:pt idx="101">
                  <c:v>93.599204027525204</c:v>
                </c:pt>
                <c:pt idx="102">
                  <c:v>67.186624405227207</c:v>
                </c:pt>
                <c:pt idx="103">
                  <c:v>47.745960518187601</c:v>
                </c:pt>
                <c:pt idx="104">
                  <c:v>61.230345303267498</c:v>
                </c:pt>
                <c:pt idx="105">
                  <c:v>69.604815085174593</c:v>
                </c:pt>
                <c:pt idx="106">
                  <c:v>53.573060705674401</c:v>
                </c:pt>
                <c:pt idx="107">
                  <c:v>51.625962126779001</c:v>
                </c:pt>
                <c:pt idx="108">
                  <c:v>43.055006952479303</c:v>
                </c:pt>
                <c:pt idx="109">
                  <c:v>42.3808230882902</c:v>
                </c:pt>
                <c:pt idx="110">
                  <c:v>38.255300147009997</c:v>
                </c:pt>
                <c:pt idx="111">
                  <c:v>59.2383175255585</c:v>
                </c:pt>
                <c:pt idx="112">
                  <c:v>60.686408908161702</c:v>
                </c:pt>
                <c:pt idx="113">
                  <c:v>48.458632498290797</c:v>
                </c:pt>
                <c:pt idx="114">
                  <c:v>47.090391786069397</c:v>
                </c:pt>
                <c:pt idx="115">
                  <c:v>37.3469952080045</c:v>
                </c:pt>
                <c:pt idx="116">
                  <c:v>35.484627640443001</c:v>
                </c:pt>
                <c:pt idx="117">
                  <c:v>50.221398670204302</c:v>
                </c:pt>
                <c:pt idx="118">
                  <c:v>75.441229691739494</c:v>
                </c:pt>
                <c:pt idx="119">
                  <c:v>38.547278573738502</c:v>
                </c:pt>
                <c:pt idx="120">
                  <c:v>29.819294338847602</c:v>
                </c:pt>
                <c:pt idx="121">
                  <c:v>57.820557697382696</c:v>
                </c:pt>
                <c:pt idx="122">
                  <c:v>53.124102330789597</c:v>
                </c:pt>
                <c:pt idx="123">
                  <c:v>91.843915201249899</c:v>
                </c:pt>
                <c:pt idx="124">
                  <c:v>119.04912224208699</c:v>
                </c:pt>
                <c:pt idx="125">
                  <c:v>127.626432618236</c:v>
                </c:pt>
                <c:pt idx="126">
                  <c:v>108.568844769832</c:v>
                </c:pt>
                <c:pt idx="127">
                  <c:v>116.987921269667</c:v>
                </c:pt>
                <c:pt idx="128">
                  <c:v>117.251532124825</c:v>
                </c:pt>
                <c:pt idx="129">
                  <c:v>115.802143514863</c:v>
                </c:pt>
                <c:pt idx="130">
                  <c:v>89.517878350625693</c:v>
                </c:pt>
                <c:pt idx="131">
                  <c:v>148.75629439276901</c:v>
                </c:pt>
                <c:pt idx="132">
                  <c:v>91.416474600764104</c:v>
                </c:pt>
                <c:pt idx="133">
                  <c:v>92.403784363920593</c:v>
                </c:pt>
                <c:pt idx="134">
                  <c:v>148.69630812527001</c:v>
                </c:pt>
                <c:pt idx="135">
                  <c:v>97.312939711092199</c:v>
                </c:pt>
                <c:pt idx="136">
                  <c:v>92.018186310166797</c:v>
                </c:pt>
                <c:pt idx="137">
                  <c:v>136.841177350897</c:v>
                </c:pt>
                <c:pt idx="138">
                  <c:v>138.40657527301599</c:v>
                </c:pt>
                <c:pt idx="139">
                  <c:v>102.76308275491</c:v>
                </c:pt>
                <c:pt idx="140">
                  <c:v>100.059678476516</c:v>
                </c:pt>
                <c:pt idx="141">
                  <c:v>116.665073817362</c:v>
                </c:pt>
                <c:pt idx="142">
                  <c:v>93.750324565117793</c:v>
                </c:pt>
                <c:pt idx="143">
                  <c:v>228.27496188595501</c:v>
                </c:pt>
                <c:pt idx="144">
                  <c:v>239.89418249492999</c:v>
                </c:pt>
                <c:pt idx="145">
                  <c:v>220.83527306915499</c:v>
                </c:pt>
                <c:pt idx="146">
                  <c:v>121.817868219991</c:v>
                </c:pt>
                <c:pt idx="147">
                  <c:v>128.22607698480701</c:v>
                </c:pt>
                <c:pt idx="148">
                  <c:v>109.986090436222</c:v>
                </c:pt>
                <c:pt idx="149">
                  <c:v>131.44133385613901</c:v>
                </c:pt>
                <c:pt idx="150">
                  <c:v>102.266134619197</c:v>
                </c:pt>
                <c:pt idx="151">
                  <c:v>106.751313904509</c:v>
                </c:pt>
                <c:pt idx="152">
                  <c:v>115.305549019531</c:v>
                </c:pt>
                <c:pt idx="153">
                  <c:v>100.83234086004801</c:v>
                </c:pt>
                <c:pt idx="154">
                  <c:v>121.698764043842</c:v>
                </c:pt>
                <c:pt idx="155">
                  <c:v>96.563484689786094</c:v>
                </c:pt>
                <c:pt idx="156">
                  <c:v>160.89817950683701</c:v>
                </c:pt>
                <c:pt idx="157">
                  <c:v>114.09748276211999</c:v>
                </c:pt>
                <c:pt idx="158">
                  <c:v>124.43352751909001</c:v>
                </c:pt>
                <c:pt idx="159">
                  <c:v>109.424082088776</c:v>
                </c:pt>
                <c:pt idx="160">
                  <c:v>270.588516902707</c:v>
                </c:pt>
                <c:pt idx="161">
                  <c:v>640.20298835316805</c:v>
                </c:pt>
                <c:pt idx="162">
                  <c:v>439.20708514057998</c:v>
                </c:pt>
                <c:pt idx="163">
                  <c:v>358.85839667542098</c:v>
                </c:pt>
                <c:pt idx="164">
                  <c:v>318.97711924024702</c:v>
                </c:pt>
                <c:pt idx="165">
                  <c:v>357.78553003394597</c:v>
                </c:pt>
                <c:pt idx="166">
                  <c:v>447.63036374245303</c:v>
                </c:pt>
                <c:pt idx="167">
                  <c:v>182.670949230952</c:v>
                </c:pt>
                <c:pt idx="168">
                  <c:v>76.2810207239676</c:v>
                </c:pt>
                <c:pt idx="169">
                  <c:v>96.006106010106905</c:v>
                </c:pt>
                <c:pt idx="170">
                  <c:v>71.259072788331494</c:v>
                </c:pt>
                <c:pt idx="171">
                  <c:v>110.594627006582</c:v>
                </c:pt>
                <c:pt idx="172">
                  <c:v>85.328231261248106</c:v>
                </c:pt>
                <c:pt idx="173">
                  <c:v>103.167331282758</c:v>
                </c:pt>
                <c:pt idx="174">
                  <c:v>92.030953285082802</c:v>
                </c:pt>
                <c:pt idx="175">
                  <c:v>57.771001270267902</c:v>
                </c:pt>
                <c:pt idx="176">
                  <c:v>62.967378618740099</c:v>
                </c:pt>
                <c:pt idx="177">
                  <c:v>83.797878143381993</c:v>
                </c:pt>
                <c:pt idx="178">
                  <c:v>64.712638402108496</c:v>
                </c:pt>
                <c:pt idx="179">
                  <c:v>52.326053858887498</c:v>
                </c:pt>
                <c:pt idx="180">
                  <c:v>37.495648803078197</c:v>
                </c:pt>
                <c:pt idx="181">
                  <c:v>35.322152374160098</c:v>
                </c:pt>
                <c:pt idx="182">
                  <c:v>36.653461784069002</c:v>
                </c:pt>
                <c:pt idx="183">
                  <c:v>48.505811738028797</c:v>
                </c:pt>
                <c:pt idx="184">
                  <c:v>65.497940701871002</c:v>
                </c:pt>
                <c:pt idx="185">
                  <c:v>72.843137753385193</c:v>
                </c:pt>
                <c:pt idx="186">
                  <c:v>67.395007886921505</c:v>
                </c:pt>
                <c:pt idx="187">
                  <c:v>52.264295716865</c:v>
                </c:pt>
                <c:pt idx="188">
                  <c:v>64.081036529909696</c:v>
                </c:pt>
                <c:pt idx="189">
                  <c:v>71.399180268601597</c:v>
                </c:pt>
                <c:pt idx="190">
                  <c:v>86.680556338168103</c:v>
                </c:pt>
                <c:pt idx="191">
                  <c:v>61.633528789047297</c:v>
                </c:pt>
                <c:pt idx="192">
                  <c:v>38.115122071286301</c:v>
                </c:pt>
                <c:pt idx="193">
                  <c:v>37.060360017925497</c:v>
                </c:pt>
                <c:pt idx="194">
                  <c:v>41.598631104571702</c:v>
                </c:pt>
                <c:pt idx="195">
                  <c:v>50.885064660300699</c:v>
                </c:pt>
                <c:pt idx="196">
                  <c:v>54.230139931171003</c:v>
                </c:pt>
                <c:pt idx="197">
                  <c:v>64.663137262561705</c:v>
                </c:pt>
                <c:pt idx="198">
                  <c:v>52.750244030388103</c:v>
                </c:pt>
                <c:pt idx="199">
                  <c:v>95.029663609128605</c:v>
                </c:pt>
                <c:pt idx="200">
                  <c:v>144.68873475774501</c:v>
                </c:pt>
                <c:pt idx="201">
                  <c:v>154.49003196056901</c:v>
                </c:pt>
                <c:pt idx="202">
                  <c:v>133.255524358478</c:v>
                </c:pt>
                <c:pt idx="203">
                  <c:v>97.646165346997293</c:v>
                </c:pt>
                <c:pt idx="204">
                  <c:v>88.136708967396203</c:v>
                </c:pt>
                <c:pt idx="205">
                  <c:v>59.004636342367199</c:v>
                </c:pt>
                <c:pt idx="206">
                  <c:v>63.586239896556201</c:v>
                </c:pt>
                <c:pt idx="207">
                  <c:v>77.044524826502496</c:v>
                </c:pt>
                <c:pt idx="208">
                  <c:v>139.81861545218601</c:v>
                </c:pt>
                <c:pt idx="209">
                  <c:v>162.60166754093501</c:v>
                </c:pt>
                <c:pt idx="210">
                  <c:v>116.865106692072</c:v>
                </c:pt>
                <c:pt idx="211">
                  <c:v>152.621866731903</c:v>
                </c:pt>
                <c:pt idx="212">
                  <c:v>159.308986992434</c:v>
                </c:pt>
                <c:pt idx="213">
                  <c:v>207.30585965696699</c:v>
                </c:pt>
                <c:pt idx="214">
                  <c:v>161.77208377141</c:v>
                </c:pt>
                <c:pt idx="215">
                  <c:v>118.470044039892</c:v>
                </c:pt>
                <c:pt idx="216">
                  <c:v>175.209859063625</c:v>
                </c:pt>
                <c:pt idx="217">
                  <c:v>147.90824066159499</c:v>
                </c:pt>
                <c:pt idx="218">
                  <c:v>77.288650528972497</c:v>
                </c:pt>
                <c:pt idx="219">
                  <c:v>76.379766714950605</c:v>
                </c:pt>
                <c:pt idx="220">
                  <c:v>73.942397846416199</c:v>
                </c:pt>
                <c:pt idx="221">
                  <c:v>100.666743716162</c:v>
                </c:pt>
                <c:pt idx="222">
                  <c:v>88.933448032119699</c:v>
                </c:pt>
                <c:pt idx="223">
                  <c:v>78.991193170198201</c:v>
                </c:pt>
                <c:pt idx="224">
                  <c:v>85.294195443427498</c:v>
                </c:pt>
                <c:pt idx="225">
                  <c:v>126.777626164205</c:v>
                </c:pt>
                <c:pt idx="226">
                  <c:v>79.746517622903895</c:v>
                </c:pt>
                <c:pt idx="227">
                  <c:v>76.568025955786098</c:v>
                </c:pt>
                <c:pt idx="228">
                  <c:v>45.933952731998701</c:v>
                </c:pt>
                <c:pt idx="229">
                  <c:v>40.804674076304202</c:v>
                </c:pt>
                <c:pt idx="230">
                  <c:v>41.038152651244303</c:v>
                </c:pt>
                <c:pt idx="231">
                  <c:v>42.565671741310098</c:v>
                </c:pt>
                <c:pt idx="232">
                  <c:v>49.846388007520503</c:v>
                </c:pt>
                <c:pt idx="233">
                  <c:v>48.772213520408499</c:v>
                </c:pt>
                <c:pt idx="234">
                  <c:v>47.264229927151902</c:v>
                </c:pt>
                <c:pt idx="235">
                  <c:v>151.11558591041799</c:v>
                </c:pt>
                <c:pt idx="236">
                  <c:v>128.861259011849</c:v>
                </c:pt>
                <c:pt idx="237">
                  <c:v>176.12853127556701</c:v>
                </c:pt>
                <c:pt idx="238">
                  <c:v>98.825387104167703</c:v>
                </c:pt>
                <c:pt idx="239">
                  <c:v>63.939064408654502</c:v>
                </c:pt>
                <c:pt idx="240">
                  <c:v>44.456512587001001</c:v>
                </c:pt>
                <c:pt idx="241">
                  <c:v>43.422992463643602</c:v>
                </c:pt>
                <c:pt idx="242">
                  <c:v>44.4649063301908</c:v>
                </c:pt>
                <c:pt idx="243">
                  <c:v>61.979047116756703</c:v>
                </c:pt>
                <c:pt idx="244">
                  <c:v>108.280896040047</c:v>
                </c:pt>
                <c:pt idx="245">
                  <c:v>126.637605607338</c:v>
                </c:pt>
                <c:pt idx="246">
                  <c:v>79.370106129992493</c:v>
                </c:pt>
                <c:pt idx="247">
                  <c:v>135.02623284602299</c:v>
                </c:pt>
                <c:pt idx="248">
                  <c:v>147.49471398797999</c:v>
                </c:pt>
                <c:pt idx="249">
                  <c:v>206.721342908803</c:v>
                </c:pt>
                <c:pt idx="250">
                  <c:v>115.496024761665</c:v>
                </c:pt>
                <c:pt idx="251">
                  <c:v>87.802737796418</c:v>
                </c:pt>
                <c:pt idx="252">
                  <c:v>218.81662072764499</c:v>
                </c:pt>
                <c:pt idx="253">
                  <c:v>177.73024106277001</c:v>
                </c:pt>
                <c:pt idx="254">
                  <c:v>196.461202137356</c:v>
                </c:pt>
                <c:pt idx="255">
                  <c:v>198.47357369399199</c:v>
                </c:pt>
                <c:pt idx="256">
                  <c:v>365.80770857536498</c:v>
                </c:pt>
                <c:pt idx="257">
                  <c:v>373.71948567652203</c:v>
                </c:pt>
                <c:pt idx="258">
                  <c:v>198.11404758741301</c:v>
                </c:pt>
                <c:pt idx="259">
                  <c:v>234.83327483802199</c:v>
                </c:pt>
                <c:pt idx="260">
                  <c:v>195.49700624362501</c:v>
                </c:pt>
                <c:pt idx="261">
                  <c:v>201.15640081249899</c:v>
                </c:pt>
                <c:pt idx="262">
                  <c:v>212.63353413435999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638-ADFC-CAB4EB9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34032"/>
        <c:axId val="519249392"/>
      </c:lineChart>
      <c:dateAx>
        <c:axId val="519234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49392"/>
        <c:crosses val="autoZero"/>
        <c:auto val="1"/>
        <c:lblOffset val="100"/>
        <c:baseTimeUnit val="months"/>
      </c:dateAx>
      <c:valAx>
        <c:axId val="5192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'Aproximación ADF'!$B$1</c:f>
              <c:strCache>
                <c:ptCount val="1"/>
                <c:pt idx="0">
                  <c:v>Precio electricidad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'Aproximación ADF'!$A$3:$A$265</c:f>
              <c:numCache>
                <c:formatCode>m/d/yyyy</c:formatCode>
                <c:ptCount val="263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  <c:pt idx="241">
                  <c:v>44713</c:v>
                </c:pt>
                <c:pt idx="242">
                  <c:v>44743</c:v>
                </c:pt>
                <c:pt idx="243">
                  <c:v>44774</c:v>
                </c:pt>
                <c:pt idx="244">
                  <c:v>44805</c:v>
                </c:pt>
                <c:pt idx="245">
                  <c:v>44835</c:v>
                </c:pt>
                <c:pt idx="246">
                  <c:v>44866</c:v>
                </c:pt>
                <c:pt idx="247">
                  <c:v>44896</c:v>
                </c:pt>
                <c:pt idx="248">
                  <c:v>44927</c:v>
                </c:pt>
                <c:pt idx="249">
                  <c:v>44958</c:v>
                </c:pt>
                <c:pt idx="250">
                  <c:v>44986</c:v>
                </c:pt>
                <c:pt idx="251">
                  <c:v>45017</c:v>
                </c:pt>
                <c:pt idx="252">
                  <c:v>45047</c:v>
                </c:pt>
                <c:pt idx="253">
                  <c:v>45078</c:v>
                </c:pt>
                <c:pt idx="254">
                  <c:v>45108</c:v>
                </c:pt>
                <c:pt idx="255">
                  <c:v>45139</c:v>
                </c:pt>
                <c:pt idx="256">
                  <c:v>45170</c:v>
                </c:pt>
                <c:pt idx="257">
                  <c:v>45200</c:v>
                </c:pt>
                <c:pt idx="258">
                  <c:v>45231</c:v>
                </c:pt>
                <c:pt idx="259">
                  <c:v>45261</c:v>
                </c:pt>
                <c:pt idx="260">
                  <c:v>45292</c:v>
                </c:pt>
                <c:pt idx="261">
                  <c:v>45323</c:v>
                </c:pt>
                <c:pt idx="262">
                  <c:v>45352</c:v>
                </c:pt>
              </c:numCache>
            </c:numRef>
          </c:cat>
          <c:val>
            <c:numRef>
              <c:f>'Aproximación ADF'!$B$3:$B$265</c:f>
              <c:numCache>
                <c:formatCode>0.0</c:formatCode>
                <c:ptCount val="263"/>
                <c:pt idx="0">
                  <c:v>39.807720020527803</c:v>
                </c:pt>
                <c:pt idx="1">
                  <c:v>34.304789827982098</c:v>
                </c:pt>
                <c:pt idx="2">
                  <c:v>41.780756967182</c:v>
                </c:pt>
                <c:pt idx="3">
                  <c:v>45.084968579893797</c:v>
                </c:pt>
                <c:pt idx="4">
                  <c:v>48.516301353948798</c:v>
                </c:pt>
                <c:pt idx="5">
                  <c:v>59.978852890230201</c:v>
                </c:pt>
                <c:pt idx="6">
                  <c:v>52.064662778225099</c:v>
                </c:pt>
                <c:pt idx="7">
                  <c:v>62.5451712372994</c:v>
                </c:pt>
                <c:pt idx="8">
                  <c:v>66.648703444771002</c:v>
                </c:pt>
                <c:pt idx="9">
                  <c:v>68.966376881178903</c:v>
                </c:pt>
                <c:pt idx="10">
                  <c:v>72.637860140769007</c:v>
                </c:pt>
                <c:pt idx="11">
                  <c:v>75.2999331365952</c:v>
                </c:pt>
                <c:pt idx="12">
                  <c:v>64.908569062012006</c:v>
                </c:pt>
                <c:pt idx="13">
                  <c:v>60.451189400340702</c:v>
                </c:pt>
                <c:pt idx="14">
                  <c:v>65.213269211501</c:v>
                </c:pt>
                <c:pt idx="15">
                  <c:v>60.110671949138798</c:v>
                </c:pt>
                <c:pt idx="16">
                  <c:v>57.632794260433997</c:v>
                </c:pt>
                <c:pt idx="17">
                  <c:v>51.097937503513897</c:v>
                </c:pt>
                <c:pt idx="18">
                  <c:v>58.753264789079701</c:v>
                </c:pt>
                <c:pt idx="19">
                  <c:v>47.696769081887503</c:v>
                </c:pt>
                <c:pt idx="20">
                  <c:v>53.967649335703499</c:v>
                </c:pt>
                <c:pt idx="21">
                  <c:v>64.256202821270307</c:v>
                </c:pt>
                <c:pt idx="22">
                  <c:v>64.891310196336704</c:v>
                </c:pt>
                <c:pt idx="23">
                  <c:v>63.301961903850803</c:v>
                </c:pt>
                <c:pt idx="24">
                  <c:v>63.441750143068397</c:v>
                </c:pt>
                <c:pt idx="25">
                  <c:v>44.682477223495198</c:v>
                </c:pt>
                <c:pt idx="26">
                  <c:v>45.847649127577199</c:v>
                </c:pt>
                <c:pt idx="27">
                  <c:v>46.976085402131098</c:v>
                </c:pt>
                <c:pt idx="28">
                  <c:v>51.6923906518386</c:v>
                </c:pt>
                <c:pt idx="29">
                  <c:v>61.634431632310203</c:v>
                </c:pt>
                <c:pt idx="30">
                  <c:v>59.568377345529498</c:v>
                </c:pt>
                <c:pt idx="31">
                  <c:v>58.277852459650902</c:v>
                </c:pt>
                <c:pt idx="32">
                  <c:v>72.781041817089999</c:v>
                </c:pt>
                <c:pt idx="33">
                  <c:v>64.814885854797396</c:v>
                </c:pt>
                <c:pt idx="34">
                  <c:v>59.410083823664799</c:v>
                </c:pt>
                <c:pt idx="35">
                  <c:v>58.768202872379298</c:v>
                </c:pt>
                <c:pt idx="36">
                  <c:v>58.727464798370697</c:v>
                </c:pt>
                <c:pt idx="37">
                  <c:v>50.991169607329603</c:v>
                </c:pt>
                <c:pt idx="38">
                  <c:v>65.506156597271698</c:v>
                </c:pt>
                <c:pt idx="39">
                  <c:v>72.872146504375394</c:v>
                </c:pt>
                <c:pt idx="40">
                  <c:v>72.824111292302007</c:v>
                </c:pt>
                <c:pt idx="41">
                  <c:v>69.240534060898895</c:v>
                </c:pt>
                <c:pt idx="42">
                  <c:v>47.784992190442701</c:v>
                </c:pt>
                <c:pt idx="43">
                  <c:v>65.615514112913203</c:v>
                </c:pt>
                <c:pt idx="44">
                  <c:v>65.723943780713199</c:v>
                </c:pt>
                <c:pt idx="45">
                  <c:v>62.588882950547401</c:v>
                </c:pt>
                <c:pt idx="46">
                  <c:v>55.193882689929801</c:v>
                </c:pt>
                <c:pt idx="47">
                  <c:v>45.511902761201497</c:v>
                </c:pt>
                <c:pt idx="48">
                  <c:v>44.3173638874025</c:v>
                </c:pt>
                <c:pt idx="49">
                  <c:v>43.517415379449503</c:v>
                </c:pt>
                <c:pt idx="50">
                  <c:v>53.548267905574903</c:v>
                </c:pt>
                <c:pt idx="51">
                  <c:v>54.5896182210954</c:v>
                </c:pt>
                <c:pt idx="52">
                  <c:v>85.429348550755606</c:v>
                </c:pt>
                <c:pt idx="53">
                  <c:v>108.374051706636</c:v>
                </c:pt>
                <c:pt idx="54">
                  <c:v>66.518854860149204</c:v>
                </c:pt>
                <c:pt idx="55">
                  <c:v>50.6118526830737</c:v>
                </c:pt>
                <c:pt idx="56">
                  <c:v>71.319498898033402</c:v>
                </c:pt>
                <c:pt idx="57">
                  <c:v>84.596174485021095</c:v>
                </c:pt>
                <c:pt idx="58">
                  <c:v>79.428381304935897</c:v>
                </c:pt>
                <c:pt idx="59">
                  <c:v>70.611285997972104</c:v>
                </c:pt>
                <c:pt idx="60">
                  <c:v>59.211810827470302</c:v>
                </c:pt>
                <c:pt idx="61">
                  <c:v>59.747354065341099</c:v>
                </c:pt>
                <c:pt idx="62">
                  <c:v>61.560005323248703</c:v>
                </c:pt>
                <c:pt idx="63">
                  <c:v>67.394439892864</c:v>
                </c:pt>
                <c:pt idx="64">
                  <c:v>56.770767428600102</c:v>
                </c:pt>
                <c:pt idx="65">
                  <c:v>63.267809021484297</c:v>
                </c:pt>
                <c:pt idx="66">
                  <c:v>48.140093240437103</c:v>
                </c:pt>
                <c:pt idx="67">
                  <c:v>64.613561660955298</c:v>
                </c:pt>
                <c:pt idx="68">
                  <c:v>71.749011793806204</c:v>
                </c:pt>
                <c:pt idx="69">
                  <c:v>74.771344351461096</c:v>
                </c:pt>
                <c:pt idx="70">
                  <c:v>66.905774493270499</c:v>
                </c:pt>
                <c:pt idx="71">
                  <c:v>79.573290309590305</c:v>
                </c:pt>
                <c:pt idx="72">
                  <c:v>72.037407546975601</c:v>
                </c:pt>
                <c:pt idx="73">
                  <c:v>57.7442759231729</c:v>
                </c:pt>
                <c:pt idx="74">
                  <c:v>47.100541291087801</c:v>
                </c:pt>
                <c:pt idx="75">
                  <c:v>52.688894676961702</c:v>
                </c:pt>
                <c:pt idx="76">
                  <c:v>57.4064746896888</c:v>
                </c:pt>
                <c:pt idx="77">
                  <c:v>59.209008936262798</c:v>
                </c:pt>
                <c:pt idx="78">
                  <c:v>60.326470863370801</c:v>
                </c:pt>
                <c:pt idx="79">
                  <c:v>75.749816827987104</c:v>
                </c:pt>
                <c:pt idx="80">
                  <c:v>94.919683052904006</c:v>
                </c:pt>
                <c:pt idx="81">
                  <c:v>85.607218392631793</c:v>
                </c:pt>
                <c:pt idx="82">
                  <c:v>76.4706519456671</c:v>
                </c:pt>
                <c:pt idx="83">
                  <c:v>61.458032601987597</c:v>
                </c:pt>
                <c:pt idx="84">
                  <c:v>82.287587556811502</c:v>
                </c:pt>
                <c:pt idx="85">
                  <c:v>88.846552643771304</c:v>
                </c:pt>
                <c:pt idx="86">
                  <c:v>88.000423069126995</c:v>
                </c:pt>
                <c:pt idx="87">
                  <c:v>87.871119902938602</c:v>
                </c:pt>
                <c:pt idx="88">
                  <c:v>130.07878584260601</c:v>
                </c:pt>
                <c:pt idx="89">
                  <c:v>133.73950023758701</c:v>
                </c:pt>
                <c:pt idx="90">
                  <c:v>108.010853319722</c:v>
                </c:pt>
                <c:pt idx="91">
                  <c:v>139.017124296529</c:v>
                </c:pt>
                <c:pt idx="92">
                  <c:v>104.425039012472</c:v>
                </c:pt>
                <c:pt idx="93">
                  <c:v>134.162407854647</c:v>
                </c:pt>
                <c:pt idx="94">
                  <c:v>127.411588554441</c:v>
                </c:pt>
                <c:pt idx="95">
                  <c:v>130.29498970448199</c:v>
                </c:pt>
                <c:pt idx="96">
                  <c:v>99.0626831907108</c:v>
                </c:pt>
                <c:pt idx="97">
                  <c:v>60.612624802444103</c:v>
                </c:pt>
                <c:pt idx="98">
                  <c:v>55.178349833958997</c:v>
                </c:pt>
                <c:pt idx="99">
                  <c:v>55.327053896805502</c:v>
                </c:pt>
                <c:pt idx="100">
                  <c:v>77.500359914856801</c:v>
                </c:pt>
                <c:pt idx="101">
                  <c:v>93.599204027525204</c:v>
                </c:pt>
                <c:pt idx="102">
                  <c:v>67.186624405227207</c:v>
                </c:pt>
                <c:pt idx="103">
                  <c:v>47.745960518187601</c:v>
                </c:pt>
                <c:pt idx="104">
                  <c:v>61.230345303267498</c:v>
                </c:pt>
                <c:pt idx="105">
                  <c:v>69.604815085174593</c:v>
                </c:pt>
                <c:pt idx="106">
                  <c:v>53.573060705674401</c:v>
                </c:pt>
                <c:pt idx="107">
                  <c:v>51.625962126779001</c:v>
                </c:pt>
                <c:pt idx="108">
                  <c:v>43.055006952479303</c:v>
                </c:pt>
                <c:pt idx="109">
                  <c:v>42.3808230882902</c:v>
                </c:pt>
                <c:pt idx="110">
                  <c:v>38.255300147009997</c:v>
                </c:pt>
                <c:pt idx="111">
                  <c:v>59.2383175255585</c:v>
                </c:pt>
                <c:pt idx="112">
                  <c:v>60.686408908161702</c:v>
                </c:pt>
                <c:pt idx="113">
                  <c:v>48.458632498290797</c:v>
                </c:pt>
                <c:pt idx="114">
                  <c:v>47.090391786069397</c:v>
                </c:pt>
                <c:pt idx="115">
                  <c:v>37.3469952080045</c:v>
                </c:pt>
                <c:pt idx="116">
                  <c:v>35.484627640443001</c:v>
                </c:pt>
                <c:pt idx="117">
                  <c:v>50.221398670204302</c:v>
                </c:pt>
                <c:pt idx="118">
                  <c:v>75.441229691739494</c:v>
                </c:pt>
                <c:pt idx="119">
                  <c:v>38.547278573738502</c:v>
                </c:pt>
                <c:pt idx="120">
                  <c:v>29.819294338847602</c:v>
                </c:pt>
                <c:pt idx="121">
                  <c:v>57.820557697382696</c:v>
                </c:pt>
                <c:pt idx="122">
                  <c:v>53.124102330789597</c:v>
                </c:pt>
                <c:pt idx="123">
                  <c:v>91.843915201249899</c:v>
                </c:pt>
                <c:pt idx="124">
                  <c:v>119.04912224208699</c:v>
                </c:pt>
                <c:pt idx="125">
                  <c:v>127.626432618236</c:v>
                </c:pt>
                <c:pt idx="126">
                  <c:v>108.568844769832</c:v>
                </c:pt>
                <c:pt idx="127">
                  <c:v>116.987921269667</c:v>
                </c:pt>
                <c:pt idx="128">
                  <c:v>117.251532124825</c:v>
                </c:pt>
                <c:pt idx="129">
                  <c:v>115.802143514863</c:v>
                </c:pt>
                <c:pt idx="130">
                  <c:v>89.517878350625693</c:v>
                </c:pt>
                <c:pt idx="131">
                  <c:v>148.75629439276901</c:v>
                </c:pt>
                <c:pt idx="132">
                  <c:v>91.416474600764104</c:v>
                </c:pt>
                <c:pt idx="133">
                  <c:v>92.403784363920593</c:v>
                </c:pt>
                <c:pt idx="134">
                  <c:v>148.69630812527001</c:v>
                </c:pt>
                <c:pt idx="135">
                  <c:v>97.312939711092199</c:v>
                </c:pt>
                <c:pt idx="136">
                  <c:v>92.018186310166797</c:v>
                </c:pt>
                <c:pt idx="137">
                  <c:v>136.841177350897</c:v>
                </c:pt>
                <c:pt idx="138">
                  <c:v>138.40657527301599</c:v>
                </c:pt>
                <c:pt idx="139">
                  <c:v>102.76308275491</c:v>
                </c:pt>
                <c:pt idx="140">
                  <c:v>100.059678476516</c:v>
                </c:pt>
                <c:pt idx="141">
                  <c:v>116.665073817362</c:v>
                </c:pt>
                <c:pt idx="142">
                  <c:v>93.750324565117793</c:v>
                </c:pt>
                <c:pt idx="143">
                  <c:v>228.27496188595501</c:v>
                </c:pt>
                <c:pt idx="144">
                  <c:v>239.89418249492999</c:v>
                </c:pt>
                <c:pt idx="145">
                  <c:v>220.83527306915499</c:v>
                </c:pt>
                <c:pt idx="146">
                  <c:v>121.817868219991</c:v>
                </c:pt>
                <c:pt idx="147">
                  <c:v>128.22607698480701</c:v>
                </c:pt>
                <c:pt idx="148">
                  <c:v>109.986090436222</c:v>
                </c:pt>
                <c:pt idx="149">
                  <c:v>131.44133385613901</c:v>
                </c:pt>
                <c:pt idx="150">
                  <c:v>102.266134619197</c:v>
                </c:pt>
                <c:pt idx="151">
                  <c:v>106.751313904509</c:v>
                </c:pt>
                <c:pt idx="152">
                  <c:v>115.305549019531</c:v>
                </c:pt>
                <c:pt idx="153">
                  <c:v>100.83234086004801</c:v>
                </c:pt>
                <c:pt idx="154">
                  <c:v>121.698764043842</c:v>
                </c:pt>
                <c:pt idx="155">
                  <c:v>96.563484689786094</c:v>
                </c:pt>
                <c:pt idx="156">
                  <c:v>160.89817950683701</c:v>
                </c:pt>
                <c:pt idx="157">
                  <c:v>114.09748276211999</c:v>
                </c:pt>
                <c:pt idx="158">
                  <c:v>124.43352751909001</c:v>
                </c:pt>
                <c:pt idx="159">
                  <c:v>109.424082088776</c:v>
                </c:pt>
                <c:pt idx="160">
                  <c:v>270.588516902707</c:v>
                </c:pt>
                <c:pt idx="161">
                  <c:v>640.20298835316805</c:v>
                </c:pt>
                <c:pt idx="162">
                  <c:v>439.20708514057998</c:v>
                </c:pt>
                <c:pt idx="163">
                  <c:v>358.85839667542098</c:v>
                </c:pt>
                <c:pt idx="164">
                  <c:v>318.97711924024702</c:v>
                </c:pt>
                <c:pt idx="165">
                  <c:v>357.78553003394597</c:v>
                </c:pt>
                <c:pt idx="166">
                  <c:v>447.63036374245303</c:v>
                </c:pt>
                <c:pt idx="167">
                  <c:v>182.670949230952</c:v>
                </c:pt>
                <c:pt idx="168">
                  <c:v>76.2810207239676</c:v>
                </c:pt>
                <c:pt idx="169">
                  <c:v>96.006106010106905</c:v>
                </c:pt>
                <c:pt idx="170">
                  <c:v>71.259072788331494</c:v>
                </c:pt>
                <c:pt idx="171">
                  <c:v>110.594627006582</c:v>
                </c:pt>
                <c:pt idx="172">
                  <c:v>85.328231261248106</c:v>
                </c:pt>
                <c:pt idx="173">
                  <c:v>103.167331282758</c:v>
                </c:pt>
                <c:pt idx="174">
                  <c:v>92.030953285082802</c:v>
                </c:pt>
                <c:pt idx="175">
                  <c:v>57.771001270267902</c:v>
                </c:pt>
                <c:pt idx="176">
                  <c:v>62.967378618740099</c:v>
                </c:pt>
                <c:pt idx="177">
                  <c:v>83.797878143381993</c:v>
                </c:pt>
                <c:pt idx="178">
                  <c:v>64.712638402108496</c:v>
                </c:pt>
                <c:pt idx="179">
                  <c:v>52.326053858887498</c:v>
                </c:pt>
                <c:pt idx="180">
                  <c:v>37.495648803078197</c:v>
                </c:pt>
                <c:pt idx="181">
                  <c:v>35.322152374160098</c:v>
                </c:pt>
                <c:pt idx="182">
                  <c:v>36.653461784069002</c:v>
                </c:pt>
                <c:pt idx="183">
                  <c:v>48.505811738028797</c:v>
                </c:pt>
                <c:pt idx="184">
                  <c:v>65.497940701871002</c:v>
                </c:pt>
                <c:pt idx="185">
                  <c:v>72.843137753385193</c:v>
                </c:pt>
                <c:pt idx="186">
                  <c:v>67.395007886921505</c:v>
                </c:pt>
                <c:pt idx="187">
                  <c:v>52.264295716865</c:v>
                </c:pt>
                <c:pt idx="188">
                  <c:v>64.081036529909696</c:v>
                </c:pt>
                <c:pt idx="189">
                  <c:v>71.399180268601597</c:v>
                </c:pt>
                <c:pt idx="190">
                  <c:v>86.680556338168103</c:v>
                </c:pt>
                <c:pt idx="191">
                  <c:v>61.633528789047297</c:v>
                </c:pt>
                <c:pt idx="192">
                  <c:v>38.115122071286301</c:v>
                </c:pt>
                <c:pt idx="193">
                  <c:v>37.060360017925497</c:v>
                </c:pt>
                <c:pt idx="194">
                  <c:v>41.598631104571702</c:v>
                </c:pt>
                <c:pt idx="195">
                  <c:v>50.885064660300699</c:v>
                </c:pt>
                <c:pt idx="196">
                  <c:v>54.230139931171003</c:v>
                </c:pt>
                <c:pt idx="197">
                  <c:v>64.663137262561705</c:v>
                </c:pt>
                <c:pt idx="198">
                  <c:v>52.750244030388103</c:v>
                </c:pt>
                <c:pt idx="199">
                  <c:v>95.029663609128605</c:v>
                </c:pt>
                <c:pt idx="200">
                  <c:v>144.68873475774501</c:v>
                </c:pt>
                <c:pt idx="201">
                  <c:v>154.49003196056901</c:v>
                </c:pt>
                <c:pt idx="202">
                  <c:v>133.255524358478</c:v>
                </c:pt>
                <c:pt idx="203">
                  <c:v>97.646165346997293</c:v>
                </c:pt>
                <c:pt idx="204">
                  <c:v>88.136708967396203</c:v>
                </c:pt>
                <c:pt idx="205">
                  <c:v>59.004636342367199</c:v>
                </c:pt>
                <c:pt idx="206">
                  <c:v>63.586239896556201</c:v>
                </c:pt>
                <c:pt idx="207">
                  <c:v>77.044524826502496</c:v>
                </c:pt>
                <c:pt idx="208">
                  <c:v>139.81861545218601</c:v>
                </c:pt>
                <c:pt idx="209">
                  <c:v>162.60166754093501</c:v>
                </c:pt>
                <c:pt idx="210">
                  <c:v>116.865106692072</c:v>
                </c:pt>
                <c:pt idx="211">
                  <c:v>152.621866731903</c:v>
                </c:pt>
                <c:pt idx="212">
                  <c:v>159.308986992434</c:v>
                </c:pt>
                <c:pt idx="213">
                  <c:v>207.30585965696699</c:v>
                </c:pt>
                <c:pt idx="214">
                  <c:v>161.77208377141</c:v>
                </c:pt>
                <c:pt idx="215">
                  <c:v>118.470044039892</c:v>
                </c:pt>
                <c:pt idx="216">
                  <c:v>175.209859063625</c:v>
                </c:pt>
                <c:pt idx="217">
                  <c:v>147.90824066159499</c:v>
                </c:pt>
                <c:pt idx="218">
                  <c:v>77.288650528972497</c:v>
                </c:pt>
                <c:pt idx="219">
                  <c:v>76.379766714950605</c:v>
                </c:pt>
                <c:pt idx="220">
                  <c:v>73.942397846416199</c:v>
                </c:pt>
                <c:pt idx="221">
                  <c:v>100.666743716162</c:v>
                </c:pt>
                <c:pt idx="222">
                  <c:v>88.933448032119699</c:v>
                </c:pt>
                <c:pt idx="223">
                  <c:v>78.991193170198201</c:v>
                </c:pt>
                <c:pt idx="224">
                  <c:v>85.294195443427498</c:v>
                </c:pt>
                <c:pt idx="225">
                  <c:v>126.777626164205</c:v>
                </c:pt>
                <c:pt idx="226">
                  <c:v>79.746517622903895</c:v>
                </c:pt>
                <c:pt idx="227">
                  <c:v>76.568025955786098</c:v>
                </c:pt>
                <c:pt idx="228">
                  <c:v>45.933952731998701</c:v>
                </c:pt>
                <c:pt idx="229">
                  <c:v>40.804674076304202</c:v>
                </c:pt>
                <c:pt idx="230">
                  <c:v>41.038152651244303</c:v>
                </c:pt>
                <c:pt idx="231">
                  <c:v>42.565671741310098</c:v>
                </c:pt>
                <c:pt idx="232">
                  <c:v>49.846388007520503</c:v>
                </c:pt>
                <c:pt idx="233">
                  <c:v>48.772213520408499</c:v>
                </c:pt>
                <c:pt idx="234">
                  <c:v>47.264229927151902</c:v>
                </c:pt>
                <c:pt idx="235">
                  <c:v>151.11558591041799</c:v>
                </c:pt>
                <c:pt idx="236">
                  <c:v>128.861259011849</c:v>
                </c:pt>
                <c:pt idx="237">
                  <c:v>176.12853127556701</c:v>
                </c:pt>
                <c:pt idx="238">
                  <c:v>98.825387104167703</c:v>
                </c:pt>
                <c:pt idx="239">
                  <c:v>63.939064408654502</c:v>
                </c:pt>
                <c:pt idx="240">
                  <c:v>44.456512587001001</c:v>
                </c:pt>
                <c:pt idx="241">
                  <c:v>43.422992463643602</c:v>
                </c:pt>
                <c:pt idx="242">
                  <c:v>44.4649063301908</c:v>
                </c:pt>
                <c:pt idx="243">
                  <c:v>61.979047116756703</c:v>
                </c:pt>
                <c:pt idx="244">
                  <c:v>108.280896040047</c:v>
                </c:pt>
                <c:pt idx="245">
                  <c:v>126.637605607338</c:v>
                </c:pt>
                <c:pt idx="246">
                  <c:v>79.370106129992493</c:v>
                </c:pt>
                <c:pt idx="247">
                  <c:v>135.02623284602299</c:v>
                </c:pt>
                <c:pt idx="248">
                  <c:v>147.49471398797999</c:v>
                </c:pt>
                <c:pt idx="249">
                  <c:v>206.721342908803</c:v>
                </c:pt>
                <c:pt idx="250">
                  <c:v>115.496024761665</c:v>
                </c:pt>
                <c:pt idx="251">
                  <c:v>87.802737796418</c:v>
                </c:pt>
                <c:pt idx="252">
                  <c:v>218.81662072764499</c:v>
                </c:pt>
                <c:pt idx="253">
                  <c:v>177.73024106277001</c:v>
                </c:pt>
                <c:pt idx="254">
                  <c:v>196.461202137356</c:v>
                </c:pt>
                <c:pt idx="255">
                  <c:v>198.47357369399199</c:v>
                </c:pt>
                <c:pt idx="256">
                  <c:v>365.80770857536498</c:v>
                </c:pt>
                <c:pt idx="257">
                  <c:v>373.71948567652203</c:v>
                </c:pt>
                <c:pt idx="258">
                  <c:v>198.11404758741301</c:v>
                </c:pt>
                <c:pt idx="259">
                  <c:v>234.83327483802199</c:v>
                </c:pt>
                <c:pt idx="260">
                  <c:v>195.49700624362501</c:v>
                </c:pt>
                <c:pt idx="261">
                  <c:v>201.15640081249899</c:v>
                </c:pt>
                <c:pt idx="262">
                  <c:v>212.63353413435999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2-46E4-9536-9C03C2DB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95152"/>
        <c:axId val="519192752"/>
      </c:lineChart>
      <c:dateAx>
        <c:axId val="51919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2752"/>
        <c:crosses val="autoZero"/>
        <c:auto val="1"/>
        <c:lblOffset val="100"/>
        <c:baseTimeUnit val="months"/>
      </c:dateAx>
      <c:valAx>
        <c:axId val="5191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ACF!$B$1</c:f>
              <c:strCache>
                <c:ptCount val="1"/>
                <c:pt idx="0">
                  <c:v>Precio electricidad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ACF!$A$3:$A$265</c:f>
              <c:numCache>
                <c:formatCode>m/d/yyyy</c:formatCode>
                <c:ptCount val="263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  <c:pt idx="229">
                  <c:v>44348</c:v>
                </c:pt>
                <c:pt idx="230">
                  <c:v>44378</c:v>
                </c:pt>
                <c:pt idx="231">
                  <c:v>44409</c:v>
                </c:pt>
                <c:pt idx="232">
                  <c:v>44440</c:v>
                </c:pt>
                <c:pt idx="233">
                  <c:v>44470</c:v>
                </c:pt>
                <c:pt idx="234">
                  <c:v>44501</c:v>
                </c:pt>
                <c:pt idx="235">
                  <c:v>44531</c:v>
                </c:pt>
                <c:pt idx="236">
                  <c:v>44562</c:v>
                </c:pt>
                <c:pt idx="237">
                  <c:v>44593</c:v>
                </c:pt>
                <c:pt idx="238">
                  <c:v>44621</c:v>
                </c:pt>
                <c:pt idx="239">
                  <c:v>44652</c:v>
                </c:pt>
                <c:pt idx="240">
                  <c:v>44682</c:v>
                </c:pt>
                <c:pt idx="241">
                  <c:v>44713</c:v>
                </c:pt>
                <c:pt idx="242">
                  <c:v>44743</c:v>
                </c:pt>
                <c:pt idx="243">
                  <c:v>44774</c:v>
                </c:pt>
                <c:pt idx="244">
                  <c:v>44805</c:v>
                </c:pt>
                <c:pt idx="245">
                  <c:v>44835</c:v>
                </c:pt>
                <c:pt idx="246">
                  <c:v>44866</c:v>
                </c:pt>
                <c:pt idx="247">
                  <c:v>44896</c:v>
                </c:pt>
                <c:pt idx="248">
                  <c:v>44927</c:v>
                </c:pt>
                <c:pt idx="249">
                  <c:v>44958</c:v>
                </c:pt>
                <c:pt idx="250">
                  <c:v>44986</c:v>
                </c:pt>
                <c:pt idx="251">
                  <c:v>45017</c:v>
                </c:pt>
                <c:pt idx="252">
                  <c:v>45047</c:v>
                </c:pt>
                <c:pt idx="253">
                  <c:v>45078</c:v>
                </c:pt>
                <c:pt idx="254">
                  <c:v>45108</c:v>
                </c:pt>
                <c:pt idx="255">
                  <c:v>45139</c:v>
                </c:pt>
                <c:pt idx="256">
                  <c:v>45170</c:v>
                </c:pt>
                <c:pt idx="257">
                  <c:v>45200</c:v>
                </c:pt>
                <c:pt idx="258">
                  <c:v>45231</c:v>
                </c:pt>
                <c:pt idx="259">
                  <c:v>45261</c:v>
                </c:pt>
                <c:pt idx="260">
                  <c:v>45292</c:v>
                </c:pt>
                <c:pt idx="261">
                  <c:v>45323</c:v>
                </c:pt>
                <c:pt idx="262">
                  <c:v>45352</c:v>
                </c:pt>
              </c:numCache>
            </c:numRef>
          </c:cat>
          <c:val>
            <c:numRef>
              <c:f>ACF!$B$3:$B$265</c:f>
              <c:numCache>
                <c:formatCode>0.0</c:formatCode>
                <c:ptCount val="263"/>
                <c:pt idx="0">
                  <c:v>39.807720020527803</c:v>
                </c:pt>
                <c:pt idx="1">
                  <c:v>34.304789827982098</c:v>
                </c:pt>
                <c:pt idx="2">
                  <c:v>41.780756967182</c:v>
                </c:pt>
                <c:pt idx="3">
                  <c:v>45.084968579893797</c:v>
                </c:pt>
                <c:pt idx="4">
                  <c:v>48.516301353948798</c:v>
                </c:pt>
                <c:pt idx="5">
                  <c:v>59.978852890230201</c:v>
                </c:pt>
                <c:pt idx="6">
                  <c:v>52.064662778225099</c:v>
                </c:pt>
                <c:pt idx="7">
                  <c:v>62.5451712372994</c:v>
                </c:pt>
                <c:pt idx="8">
                  <c:v>66.648703444771002</c:v>
                </c:pt>
                <c:pt idx="9">
                  <c:v>68.966376881178903</c:v>
                </c:pt>
                <c:pt idx="10">
                  <c:v>72.637860140769007</c:v>
                </c:pt>
                <c:pt idx="11">
                  <c:v>75.2999331365952</c:v>
                </c:pt>
                <c:pt idx="12">
                  <c:v>64.908569062012006</c:v>
                </c:pt>
                <c:pt idx="13">
                  <c:v>60.451189400340702</c:v>
                </c:pt>
                <c:pt idx="14">
                  <c:v>65.213269211501</c:v>
                </c:pt>
                <c:pt idx="15">
                  <c:v>60.110671949138798</c:v>
                </c:pt>
                <c:pt idx="16">
                  <c:v>57.632794260433997</c:v>
                </c:pt>
                <c:pt idx="17">
                  <c:v>51.097937503513897</c:v>
                </c:pt>
                <c:pt idx="18">
                  <c:v>58.753264789079701</c:v>
                </c:pt>
                <c:pt idx="19">
                  <c:v>47.696769081887503</c:v>
                </c:pt>
                <c:pt idx="20">
                  <c:v>53.967649335703499</c:v>
                </c:pt>
                <c:pt idx="21">
                  <c:v>64.256202821270307</c:v>
                </c:pt>
                <c:pt idx="22">
                  <c:v>64.891310196336704</c:v>
                </c:pt>
                <c:pt idx="23">
                  <c:v>63.301961903850803</c:v>
                </c:pt>
                <c:pt idx="24">
                  <c:v>63.441750143068397</c:v>
                </c:pt>
                <c:pt idx="25">
                  <c:v>44.682477223495198</c:v>
                </c:pt>
                <c:pt idx="26">
                  <c:v>45.847649127577199</c:v>
                </c:pt>
                <c:pt idx="27">
                  <c:v>46.976085402131098</c:v>
                </c:pt>
                <c:pt idx="28">
                  <c:v>51.6923906518386</c:v>
                </c:pt>
                <c:pt idx="29">
                  <c:v>61.634431632310203</c:v>
                </c:pt>
                <c:pt idx="30">
                  <c:v>59.568377345529498</c:v>
                </c:pt>
                <c:pt idx="31">
                  <c:v>58.277852459650902</c:v>
                </c:pt>
                <c:pt idx="32">
                  <c:v>72.781041817089999</c:v>
                </c:pt>
                <c:pt idx="33">
                  <c:v>64.814885854797396</c:v>
                </c:pt>
                <c:pt idx="34">
                  <c:v>59.410083823664799</c:v>
                </c:pt>
                <c:pt idx="35">
                  <c:v>58.768202872379298</c:v>
                </c:pt>
                <c:pt idx="36">
                  <c:v>58.727464798370697</c:v>
                </c:pt>
                <c:pt idx="37">
                  <c:v>50.991169607329603</c:v>
                </c:pt>
                <c:pt idx="38">
                  <c:v>65.506156597271698</c:v>
                </c:pt>
                <c:pt idx="39">
                  <c:v>72.872146504375394</c:v>
                </c:pt>
                <c:pt idx="40">
                  <c:v>72.824111292302007</c:v>
                </c:pt>
                <c:pt idx="41">
                  <c:v>69.240534060898895</c:v>
                </c:pt>
                <c:pt idx="42">
                  <c:v>47.784992190442701</c:v>
                </c:pt>
                <c:pt idx="43">
                  <c:v>65.615514112913203</c:v>
                </c:pt>
                <c:pt idx="44">
                  <c:v>65.723943780713199</c:v>
                </c:pt>
                <c:pt idx="45">
                  <c:v>62.588882950547401</c:v>
                </c:pt>
                <c:pt idx="46">
                  <c:v>55.193882689929801</c:v>
                </c:pt>
                <c:pt idx="47">
                  <c:v>45.511902761201497</c:v>
                </c:pt>
                <c:pt idx="48">
                  <c:v>44.3173638874025</c:v>
                </c:pt>
                <c:pt idx="49">
                  <c:v>43.517415379449503</c:v>
                </c:pt>
                <c:pt idx="50">
                  <c:v>53.548267905574903</c:v>
                </c:pt>
                <c:pt idx="51">
                  <c:v>54.5896182210954</c:v>
                </c:pt>
                <c:pt idx="52">
                  <c:v>85.429348550755606</c:v>
                </c:pt>
                <c:pt idx="53">
                  <c:v>108.374051706636</c:v>
                </c:pt>
                <c:pt idx="54">
                  <c:v>66.518854860149204</c:v>
                </c:pt>
                <c:pt idx="55">
                  <c:v>50.6118526830737</c:v>
                </c:pt>
                <c:pt idx="56">
                  <c:v>71.319498898033402</c:v>
                </c:pt>
                <c:pt idx="57">
                  <c:v>84.596174485021095</c:v>
                </c:pt>
                <c:pt idx="58">
                  <c:v>79.428381304935897</c:v>
                </c:pt>
                <c:pt idx="59">
                  <c:v>70.611285997972104</c:v>
                </c:pt>
                <c:pt idx="60">
                  <c:v>59.211810827470302</c:v>
                </c:pt>
                <c:pt idx="61">
                  <c:v>59.747354065341099</c:v>
                </c:pt>
                <c:pt idx="62">
                  <c:v>61.560005323248703</c:v>
                </c:pt>
                <c:pt idx="63">
                  <c:v>67.394439892864</c:v>
                </c:pt>
                <c:pt idx="64">
                  <c:v>56.770767428600102</c:v>
                </c:pt>
                <c:pt idx="65">
                  <c:v>63.267809021484297</c:v>
                </c:pt>
                <c:pt idx="66">
                  <c:v>48.140093240437103</c:v>
                </c:pt>
                <c:pt idx="67">
                  <c:v>64.613561660955298</c:v>
                </c:pt>
                <c:pt idx="68">
                  <c:v>71.749011793806204</c:v>
                </c:pt>
                <c:pt idx="69">
                  <c:v>74.771344351461096</c:v>
                </c:pt>
                <c:pt idx="70">
                  <c:v>66.905774493270499</c:v>
                </c:pt>
                <c:pt idx="71">
                  <c:v>79.573290309590305</c:v>
                </c:pt>
                <c:pt idx="72">
                  <c:v>72.037407546975601</c:v>
                </c:pt>
                <c:pt idx="73">
                  <c:v>57.7442759231729</c:v>
                </c:pt>
                <c:pt idx="74">
                  <c:v>47.100541291087801</c:v>
                </c:pt>
                <c:pt idx="75">
                  <c:v>52.688894676961702</c:v>
                </c:pt>
                <c:pt idx="76">
                  <c:v>57.4064746896888</c:v>
                </c:pt>
                <c:pt idx="77">
                  <c:v>59.209008936262798</c:v>
                </c:pt>
                <c:pt idx="78">
                  <c:v>60.326470863370801</c:v>
                </c:pt>
                <c:pt idx="79">
                  <c:v>75.749816827987104</c:v>
                </c:pt>
                <c:pt idx="80">
                  <c:v>94.919683052904006</c:v>
                </c:pt>
                <c:pt idx="81">
                  <c:v>85.607218392631793</c:v>
                </c:pt>
                <c:pt idx="82">
                  <c:v>76.4706519456671</c:v>
                </c:pt>
                <c:pt idx="83">
                  <c:v>61.458032601987597</c:v>
                </c:pt>
                <c:pt idx="84">
                  <c:v>82.287587556811502</c:v>
                </c:pt>
                <c:pt idx="85">
                  <c:v>88.846552643771304</c:v>
                </c:pt>
                <c:pt idx="86">
                  <c:v>88.000423069126995</c:v>
                </c:pt>
                <c:pt idx="87">
                  <c:v>87.871119902938602</c:v>
                </c:pt>
                <c:pt idx="88">
                  <c:v>130.07878584260601</c:v>
                </c:pt>
                <c:pt idx="89">
                  <c:v>133.73950023758701</c:v>
                </c:pt>
                <c:pt idx="90">
                  <c:v>108.010853319722</c:v>
                </c:pt>
                <c:pt idx="91">
                  <c:v>139.017124296529</c:v>
                </c:pt>
                <c:pt idx="92">
                  <c:v>104.425039012472</c:v>
                </c:pt>
                <c:pt idx="93">
                  <c:v>134.162407854647</c:v>
                </c:pt>
                <c:pt idx="94">
                  <c:v>127.411588554441</c:v>
                </c:pt>
                <c:pt idx="95">
                  <c:v>130.29498970448199</c:v>
                </c:pt>
                <c:pt idx="96">
                  <c:v>99.0626831907108</c:v>
                </c:pt>
                <c:pt idx="97">
                  <c:v>60.612624802444103</c:v>
                </c:pt>
                <c:pt idx="98">
                  <c:v>55.178349833958997</c:v>
                </c:pt>
                <c:pt idx="99">
                  <c:v>55.327053896805502</c:v>
                </c:pt>
                <c:pt idx="100">
                  <c:v>77.500359914856801</c:v>
                </c:pt>
                <c:pt idx="101">
                  <c:v>93.599204027525204</c:v>
                </c:pt>
                <c:pt idx="102">
                  <c:v>67.186624405227207</c:v>
                </c:pt>
                <c:pt idx="103">
                  <c:v>47.745960518187601</c:v>
                </c:pt>
                <c:pt idx="104">
                  <c:v>61.230345303267498</c:v>
                </c:pt>
                <c:pt idx="105">
                  <c:v>69.604815085174593</c:v>
                </c:pt>
                <c:pt idx="106">
                  <c:v>53.573060705674401</c:v>
                </c:pt>
                <c:pt idx="107">
                  <c:v>51.625962126779001</c:v>
                </c:pt>
                <c:pt idx="108">
                  <c:v>43.055006952479303</c:v>
                </c:pt>
                <c:pt idx="109">
                  <c:v>42.3808230882902</c:v>
                </c:pt>
                <c:pt idx="110">
                  <c:v>38.255300147009997</c:v>
                </c:pt>
                <c:pt idx="111">
                  <c:v>59.2383175255585</c:v>
                </c:pt>
                <c:pt idx="112">
                  <c:v>60.686408908161702</c:v>
                </c:pt>
                <c:pt idx="113">
                  <c:v>48.458632498290797</c:v>
                </c:pt>
                <c:pt idx="114">
                  <c:v>47.090391786069397</c:v>
                </c:pt>
                <c:pt idx="115">
                  <c:v>37.3469952080045</c:v>
                </c:pt>
                <c:pt idx="116">
                  <c:v>35.484627640443001</c:v>
                </c:pt>
                <c:pt idx="117">
                  <c:v>50.221398670204302</c:v>
                </c:pt>
                <c:pt idx="118">
                  <c:v>75.441229691739494</c:v>
                </c:pt>
                <c:pt idx="119">
                  <c:v>38.547278573738502</c:v>
                </c:pt>
                <c:pt idx="120">
                  <c:v>29.819294338847602</c:v>
                </c:pt>
                <c:pt idx="121">
                  <c:v>57.820557697382696</c:v>
                </c:pt>
                <c:pt idx="122">
                  <c:v>53.124102330789597</c:v>
                </c:pt>
                <c:pt idx="123">
                  <c:v>91.843915201249899</c:v>
                </c:pt>
                <c:pt idx="124">
                  <c:v>119.04912224208699</c:v>
                </c:pt>
                <c:pt idx="125">
                  <c:v>127.626432618236</c:v>
                </c:pt>
                <c:pt idx="126">
                  <c:v>108.568844769832</c:v>
                </c:pt>
                <c:pt idx="127">
                  <c:v>116.987921269667</c:v>
                </c:pt>
                <c:pt idx="128">
                  <c:v>117.251532124825</c:v>
                </c:pt>
                <c:pt idx="129">
                  <c:v>115.802143514863</c:v>
                </c:pt>
                <c:pt idx="130">
                  <c:v>89.517878350625693</c:v>
                </c:pt>
                <c:pt idx="131">
                  <c:v>148.75629439276901</c:v>
                </c:pt>
                <c:pt idx="132">
                  <c:v>91.416474600764104</c:v>
                </c:pt>
                <c:pt idx="133">
                  <c:v>92.403784363920593</c:v>
                </c:pt>
                <c:pt idx="134">
                  <c:v>148.69630812527001</c:v>
                </c:pt>
                <c:pt idx="135">
                  <c:v>97.312939711092199</c:v>
                </c:pt>
                <c:pt idx="136">
                  <c:v>92.018186310166797</c:v>
                </c:pt>
                <c:pt idx="137">
                  <c:v>136.841177350897</c:v>
                </c:pt>
                <c:pt idx="138">
                  <c:v>138.40657527301599</c:v>
                </c:pt>
                <c:pt idx="139">
                  <c:v>102.76308275491</c:v>
                </c:pt>
                <c:pt idx="140">
                  <c:v>100.059678476516</c:v>
                </c:pt>
                <c:pt idx="141">
                  <c:v>116.665073817362</c:v>
                </c:pt>
                <c:pt idx="142">
                  <c:v>93.750324565117793</c:v>
                </c:pt>
                <c:pt idx="143">
                  <c:v>228.27496188595501</c:v>
                </c:pt>
                <c:pt idx="144">
                  <c:v>239.89418249492999</c:v>
                </c:pt>
                <c:pt idx="145">
                  <c:v>220.83527306915499</c:v>
                </c:pt>
                <c:pt idx="146">
                  <c:v>121.817868219991</c:v>
                </c:pt>
                <c:pt idx="147">
                  <c:v>128.22607698480701</c:v>
                </c:pt>
                <c:pt idx="148">
                  <c:v>109.986090436222</c:v>
                </c:pt>
                <c:pt idx="149">
                  <c:v>131.44133385613901</c:v>
                </c:pt>
                <c:pt idx="150">
                  <c:v>102.266134619197</c:v>
                </c:pt>
                <c:pt idx="151">
                  <c:v>106.751313904509</c:v>
                </c:pt>
                <c:pt idx="152">
                  <c:v>115.305549019531</c:v>
                </c:pt>
                <c:pt idx="153">
                  <c:v>100.83234086004801</c:v>
                </c:pt>
                <c:pt idx="154">
                  <c:v>121.698764043842</c:v>
                </c:pt>
                <c:pt idx="155">
                  <c:v>96.563484689786094</c:v>
                </c:pt>
                <c:pt idx="156">
                  <c:v>160.89817950683701</c:v>
                </c:pt>
                <c:pt idx="157">
                  <c:v>114.09748276211999</c:v>
                </c:pt>
                <c:pt idx="158">
                  <c:v>124.43352751909001</c:v>
                </c:pt>
                <c:pt idx="159">
                  <c:v>109.424082088776</c:v>
                </c:pt>
                <c:pt idx="160">
                  <c:v>270.588516902707</c:v>
                </c:pt>
                <c:pt idx="161">
                  <c:v>640.20298835316805</c:v>
                </c:pt>
                <c:pt idx="162">
                  <c:v>439.20708514057998</c:v>
                </c:pt>
                <c:pt idx="163">
                  <c:v>358.85839667542098</c:v>
                </c:pt>
                <c:pt idx="164">
                  <c:v>318.97711924024702</c:v>
                </c:pt>
                <c:pt idx="165">
                  <c:v>357.78553003394597</c:v>
                </c:pt>
                <c:pt idx="166">
                  <c:v>447.63036374245303</c:v>
                </c:pt>
                <c:pt idx="167">
                  <c:v>182.670949230952</c:v>
                </c:pt>
                <c:pt idx="168">
                  <c:v>76.2810207239676</c:v>
                </c:pt>
                <c:pt idx="169">
                  <c:v>96.006106010106905</c:v>
                </c:pt>
                <c:pt idx="170">
                  <c:v>71.259072788331494</c:v>
                </c:pt>
                <c:pt idx="171">
                  <c:v>110.594627006582</c:v>
                </c:pt>
                <c:pt idx="172">
                  <c:v>85.328231261248106</c:v>
                </c:pt>
                <c:pt idx="173">
                  <c:v>103.167331282758</c:v>
                </c:pt>
                <c:pt idx="174">
                  <c:v>92.030953285082802</c:v>
                </c:pt>
                <c:pt idx="175">
                  <c:v>57.771001270267902</c:v>
                </c:pt>
                <c:pt idx="176">
                  <c:v>62.967378618740099</c:v>
                </c:pt>
                <c:pt idx="177">
                  <c:v>83.797878143381993</c:v>
                </c:pt>
                <c:pt idx="178">
                  <c:v>64.712638402108496</c:v>
                </c:pt>
                <c:pt idx="179">
                  <c:v>52.326053858887498</c:v>
                </c:pt>
                <c:pt idx="180">
                  <c:v>37.495648803078197</c:v>
                </c:pt>
                <c:pt idx="181">
                  <c:v>35.322152374160098</c:v>
                </c:pt>
                <c:pt idx="182">
                  <c:v>36.653461784069002</c:v>
                </c:pt>
                <c:pt idx="183">
                  <c:v>48.505811738028797</c:v>
                </c:pt>
                <c:pt idx="184">
                  <c:v>65.497940701871002</c:v>
                </c:pt>
                <c:pt idx="185">
                  <c:v>72.843137753385193</c:v>
                </c:pt>
                <c:pt idx="186">
                  <c:v>67.395007886921505</c:v>
                </c:pt>
                <c:pt idx="187">
                  <c:v>52.264295716865</c:v>
                </c:pt>
                <c:pt idx="188">
                  <c:v>64.081036529909696</c:v>
                </c:pt>
                <c:pt idx="189">
                  <c:v>71.399180268601597</c:v>
                </c:pt>
                <c:pt idx="190">
                  <c:v>86.680556338168103</c:v>
                </c:pt>
                <c:pt idx="191">
                  <c:v>61.633528789047297</c:v>
                </c:pt>
                <c:pt idx="192">
                  <c:v>38.115122071286301</c:v>
                </c:pt>
                <c:pt idx="193">
                  <c:v>37.060360017925497</c:v>
                </c:pt>
                <c:pt idx="194">
                  <c:v>41.598631104571702</c:v>
                </c:pt>
                <c:pt idx="195">
                  <c:v>50.885064660300699</c:v>
                </c:pt>
                <c:pt idx="196">
                  <c:v>54.230139931171003</c:v>
                </c:pt>
                <c:pt idx="197">
                  <c:v>64.663137262561705</c:v>
                </c:pt>
                <c:pt idx="198">
                  <c:v>52.750244030388103</c:v>
                </c:pt>
                <c:pt idx="199">
                  <c:v>95.029663609128605</c:v>
                </c:pt>
                <c:pt idx="200">
                  <c:v>144.68873475774501</c:v>
                </c:pt>
                <c:pt idx="201">
                  <c:v>154.49003196056901</c:v>
                </c:pt>
                <c:pt idx="202">
                  <c:v>133.255524358478</c:v>
                </c:pt>
                <c:pt idx="203">
                  <c:v>97.646165346997293</c:v>
                </c:pt>
                <c:pt idx="204">
                  <c:v>88.136708967396203</c:v>
                </c:pt>
                <c:pt idx="205">
                  <c:v>59.004636342367199</c:v>
                </c:pt>
                <c:pt idx="206">
                  <c:v>63.586239896556201</c:v>
                </c:pt>
                <c:pt idx="207">
                  <c:v>77.044524826502496</c:v>
                </c:pt>
                <c:pt idx="208">
                  <c:v>139.81861545218601</c:v>
                </c:pt>
                <c:pt idx="209">
                  <c:v>162.60166754093501</c:v>
                </c:pt>
                <c:pt idx="210">
                  <c:v>116.865106692072</c:v>
                </c:pt>
                <c:pt idx="211">
                  <c:v>152.621866731903</c:v>
                </c:pt>
                <c:pt idx="212">
                  <c:v>159.308986992434</c:v>
                </c:pt>
                <c:pt idx="213">
                  <c:v>207.30585965696699</c:v>
                </c:pt>
                <c:pt idx="214">
                  <c:v>161.77208377141</c:v>
                </c:pt>
                <c:pt idx="215">
                  <c:v>118.470044039892</c:v>
                </c:pt>
                <c:pt idx="216">
                  <c:v>175.209859063625</c:v>
                </c:pt>
                <c:pt idx="217">
                  <c:v>147.90824066159499</c:v>
                </c:pt>
                <c:pt idx="218">
                  <c:v>77.288650528972497</c:v>
                </c:pt>
                <c:pt idx="219">
                  <c:v>76.379766714950605</c:v>
                </c:pt>
                <c:pt idx="220">
                  <c:v>73.942397846416199</c:v>
                </c:pt>
                <c:pt idx="221">
                  <c:v>100.666743716162</c:v>
                </c:pt>
                <c:pt idx="222">
                  <c:v>88.933448032119699</c:v>
                </c:pt>
                <c:pt idx="223">
                  <c:v>78.991193170198201</c:v>
                </c:pt>
                <c:pt idx="224">
                  <c:v>85.294195443427498</c:v>
                </c:pt>
                <c:pt idx="225">
                  <c:v>126.777626164205</c:v>
                </c:pt>
                <c:pt idx="226">
                  <c:v>79.746517622903895</c:v>
                </c:pt>
                <c:pt idx="227">
                  <c:v>76.568025955786098</c:v>
                </c:pt>
                <c:pt idx="228">
                  <c:v>45.933952731998701</c:v>
                </c:pt>
                <c:pt idx="229">
                  <c:v>40.804674076304202</c:v>
                </c:pt>
                <c:pt idx="230">
                  <c:v>41.038152651244303</c:v>
                </c:pt>
                <c:pt idx="231">
                  <c:v>42.565671741310098</c:v>
                </c:pt>
                <c:pt idx="232">
                  <c:v>49.846388007520503</c:v>
                </c:pt>
                <c:pt idx="233">
                  <c:v>48.772213520408499</c:v>
                </c:pt>
                <c:pt idx="234">
                  <c:v>47.264229927151902</c:v>
                </c:pt>
                <c:pt idx="235">
                  <c:v>151.11558591041799</c:v>
                </c:pt>
                <c:pt idx="236">
                  <c:v>128.861259011849</c:v>
                </c:pt>
                <c:pt idx="237">
                  <c:v>176.12853127556701</c:v>
                </c:pt>
                <c:pt idx="238">
                  <c:v>98.825387104167703</c:v>
                </c:pt>
                <c:pt idx="239">
                  <c:v>63.939064408654502</c:v>
                </c:pt>
                <c:pt idx="240">
                  <c:v>44.456512587001001</c:v>
                </c:pt>
                <c:pt idx="241">
                  <c:v>43.422992463643602</c:v>
                </c:pt>
                <c:pt idx="242">
                  <c:v>44.4649063301908</c:v>
                </c:pt>
                <c:pt idx="243">
                  <c:v>61.979047116756703</c:v>
                </c:pt>
                <c:pt idx="244">
                  <c:v>108.280896040047</c:v>
                </c:pt>
                <c:pt idx="245">
                  <c:v>126.637605607338</c:v>
                </c:pt>
                <c:pt idx="246">
                  <c:v>79.370106129992493</c:v>
                </c:pt>
                <c:pt idx="247">
                  <c:v>135.02623284602299</c:v>
                </c:pt>
                <c:pt idx="248">
                  <c:v>147.49471398797999</c:v>
                </c:pt>
                <c:pt idx="249">
                  <c:v>206.721342908803</c:v>
                </c:pt>
                <c:pt idx="250">
                  <c:v>115.496024761665</c:v>
                </c:pt>
                <c:pt idx="251">
                  <c:v>87.802737796418</c:v>
                </c:pt>
                <c:pt idx="252">
                  <c:v>218.81662072764499</c:v>
                </c:pt>
                <c:pt idx="253">
                  <c:v>177.73024106277001</c:v>
                </c:pt>
                <c:pt idx="254">
                  <c:v>196.461202137356</c:v>
                </c:pt>
                <c:pt idx="255">
                  <c:v>198.47357369399199</c:v>
                </c:pt>
                <c:pt idx="256">
                  <c:v>365.80770857536498</c:v>
                </c:pt>
                <c:pt idx="257">
                  <c:v>373.71948567652203</c:v>
                </c:pt>
                <c:pt idx="258">
                  <c:v>198.11404758741301</c:v>
                </c:pt>
                <c:pt idx="259">
                  <c:v>234.83327483802199</c:v>
                </c:pt>
                <c:pt idx="260">
                  <c:v>195.49700624362501</c:v>
                </c:pt>
                <c:pt idx="261">
                  <c:v>201.15640081249899</c:v>
                </c:pt>
                <c:pt idx="262">
                  <c:v>212.63353413435999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A-41DB-B9C8-445B4AE35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95152"/>
        <c:axId val="519192752"/>
      </c:lineChart>
      <c:dateAx>
        <c:axId val="51919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2752"/>
        <c:crosses val="autoZero"/>
        <c:auto val="1"/>
        <c:lblOffset val="100"/>
        <c:baseTimeUnit val="months"/>
      </c:dateAx>
      <c:valAx>
        <c:axId val="5191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ACF!$N$4</c:f>
              <c:strCache>
                <c:ptCount val="1"/>
                <c:pt idx="0">
                  <c:v>ACF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ACF!$O$3:$X$3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ACF!$O$4:$X$4</c:f>
              <c:numCache>
                <c:formatCode>0.000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7-4B36-B7BD-756226D3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02832"/>
        <c:axId val="519217232"/>
      </c:scatterChart>
      <c:valAx>
        <c:axId val="5192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17232"/>
        <c:crosses val="autoZero"/>
        <c:crossBetween val="midCat"/>
      </c:valAx>
      <c:valAx>
        <c:axId val="5192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'AR(1)'!$B$1</c:f>
              <c:strCache>
                <c:ptCount val="1"/>
                <c:pt idx="0">
                  <c:v>Precio electricidad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'AR(1)'!$A$4:$A$265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cat>
          <c:val>
            <c:numRef>
              <c:f>'AR(1)'!$B$4:$B$265</c:f>
              <c:numCache>
                <c:formatCode>0.0</c:formatCode>
                <c:ptCount val="262"/>
                <c:pt idx="0">
                  <c:v>34.304789827982098</c:v>
                </c:pt>
                <c:pt idx="1">
                  <c:v>41.780756967182</c:v>
                </c:pt>
                <c:pt idx="2">
                  <c:v>45.084968579893797</c:v>
                </c:pt>
                <c:pt idx="3">
                  <c:v>48.516301353948798</c:v>
                </c:pt>
                <c:pt idx="4">
                  <c:v>59.978852890230201</c:v>
                </c:pt>
                <c:pt idx="5">
                  <c:v>52.064662778225099</c:v>
                </c:pt>
                <c:pt idx="6">
                  <c:v>62.5451712372994</c:v>
                </c:pt>
                <c:pt idx="7">
                  <c:v>66.648703444771002</c:v>
                </c:pt>
                <c:pt idx="8">
                  <c:v>68.966376881178903</c:v>
                </c:pt>
                <c:pt idx="9">
                  <c:v>72.637860140769007</c:v>
                </c:pt>
                <c:pt idx="10">
                  <c:v>75.2999331365952</c:v>
                </c:pt>
                <c:pt idx="11">
                  <c:v>64.908569062012006</c:v>
                </c:pt>
                <c:pt idx="12">
                  <c:v>60.451189400340702</c:v>
                </c:pt>
                <c:pt idx="13">
                  <c:v>65.213269211501</c:v>
                </c:pt>
                <c:pt idx="14">
                  <c:v>60.110671949138798</c:v>
                </c:pt>
                <c:pt idx="15">
                  <c:v>57.632794260433997</c:v>
                </c:pt>
                <c:pt idx="16">
                  <c:v>51.097937503513897</c:v>
                </c:pt>
                <c:pt idx="17">
                  <c:v>58.753264789079701</c:v>
                </c:pt>
                <c:pt idx="18">
                  <c:v>47.696769081887503</c:v>
                </c:pt>
                <c:pt idx="19">
                  <c:v>53.967649335703499</c:v>
                </c:pt>
                <c:pt idx="20">
                  <c:v>64.256202821270307</c:v>
                </c:pt>
                <c:pt idx="21">
                  <c:v>64.891310196336704</c:v>
                </c:pt>
                <c:pt idx="22">
                  <c:v>63.301961903850803</c:v>
                </c:pt>
                <c:pt idx="23">
                  <c:v>63.441750143068397</c:v>
                </c:pt>
                <c:pt idx="24">
                  <c:v>44.682477223495198</c:v>
                </c:pt>
                <c:pt idx="25">
                  <c:v>45.847649127577199</c:v>
                </c:pt>
                <c:pt idx="26">
                  <c:v>46.976085402131098</c:v>
                </c:pt>
                <c:pt idx="27">
                  <c:v>51.6923906518386</c:v>
                </c:pt>
                <c:pt idx="28">
                  <c:v>61.634431632310203</c:v>
                </c:pt>
                <c:pt idx="29">
                  <c:v>59.568377345529498</c:v>
                </c:pt>
                <c:pt idx="30">
                  <c:v>58.277852459650902</c:v>
                </c:pt>
                <c:pt idx="31">
                  <c:v>72.781041817089999</c:v>
                </c:pt>
                <c:pt idx="32">
                  <c:v>64.814885854797396</c:v>
                </c:pt>
                <c:pt idx="33">
                  <c:v>59.410083823664799</c:v>
                </c:pt>
                <c:pt idx="34">
                  <c:v>58.768202872379298</c:v>
                </c:pt>
                <c:pt idx="35">
                  <c:v>58.727464798370697</c:v>
                </c:pt>
                <c:pt idx="36">
                  <c:v>50.991169607329603</c:v>
                </c:pt>
                <c:pt idx="37">
                  <c:v>65.506156597271698</c:v>
                </c:pt>
                <c:pt idx="38">
                  <c:v>72.872146504375394</c:v>
                </c:pt>
                <c:pt idx="39">
                  <c:v>72.824111292302007</c:v>
                </c:pt>
                <c:pt idx="40">
                  <c:v>69.240534060898895</c:v>
                </c:pt>
                <c:pt idx="41">
                  <c:v>47.784992190442701</c:v>
                </c:pt>
                <c:pt idx="42">
                  <c:v>65.615514112913203</c:v>
                </c:pt>
                <c:pt idx="43">
                  <c:v>65.723943780713199</c:v>
                </c:pt>
                <c:pt idx="44">
                  <c:v>62.588882950547401</c:v>
                </c:pt>
                <c:pt idx="45">
                  <c:v>55.193882689929801</c:v>
                </c:pt>
                <c:pt idx="46">
                  <c:v>45.511902761201497</c:v>
                </c:pt>
                <c:pt idx="47">
                  <c:v>44.3173638874025</c:v>
                </c:pt>
                <c:pt idx="48">
                  <c:v>43.517415379449503</c:v>
                </c:pt>
                <c:pt idx="49">
                  <c:v>53.548267905574903</c:v>
                </c:pt>
                <c:pt idx="50">
                  <c:v>54.5896182210954</c:v>
                </c:pt>
                <c:pt idx="51">
                  <c:v>85.429348550755606</c:v>
                </c:pt>
                <c:pt idx="52">
                  <c:v>108.374051706636</c:v>
                </c:pt>
                <c:pt idx="53">
                  <c:v>66.518854860149204</c:v>
                </c:pt>
                <c:pt idx="54">
                  <c:v>50.6118526830737</c:v>
                </c:pt>
                <c:pt idx="55">
                  <c:v>71.319498898033402</c:v>
                </c:pt>
                <c:pt idx="56">
                  <c:v>84.596174485021095</c:v>
                </c:pt>
                <c:pt idx="57">
                  <c:v>79.428381304935897</c:v>
                </c:pt>
                <c:pt idx="58">
                  <c:v>70.611285997972104</c:v>
                </c:pt>
                <c:pt idx="59">
                  <c:v>59.211810827470302</c:v>
                </c:pt>
                <c:pt idx="60">
                  <c:v>59.747354065341099</c:v>
                </c:pt>
                <c:pt idx="61">
                  <c:v>61.560005323248703</c:v>
                </c:pt>
                <c:pt idx="62">
                  <c:v>67.394439892864</c:v>
                </c:pt>
                <c:pt idx="63">
                  <c:v>56.770767428600102</c:v>
                </c:pt>
                <c:pt idx="64">
                  <c:v>63.267809021484297</c:v>
                </c:pt>
                <c:pt idx="65">
                  <c:v>48.140093240437103</c:v>
                </c:pt>
                <c:pt idx="66">
                  <c:v>64.613561660955298</c:v>
                </c:pt>
                <c:pt idx="67">
                  <c:v>71.749011793806204</c:v>
                </c:pt>
                <c:pt idx="68">
                  <c:v>74.771344351461096</c:v>
                </c:pt>
                <c:pt idx="69">
                  <c:v>66.905774493270499</c:v>
                </c:pt>
                <c:pt idx="70">
                  <c:v>79.573290309590305</c:v>
                </c:pt>
                <c:pt idx="71">
                  <c:v>72.037407546975601</c:v>
                </c:pt>
                <c:pt idx="72">
                  <c:v>57.7442759231729</c:v>
                </c:pt>
                <c:pt idx="73">
                  <c:v>47.100541291087801</c:v>
                </c:pt>
                <c:pt idx="74">
                  <c:v>52.688894676961702</c:v>
                </c:pt>
                <c:pt idx="75">
                  <c:v>57.4064746896888</c:v>
                </c:pt>
                <c:pt idx="76">
                  <c:v>59.209008936262798</c:v>
                </c:pt>
                <c:pt idx="77">
                  <c:v>60.326470863370801</c:v>
                </c:pt>
                <c:pt idx="78">
                  <c:v>75.749816827987104</c:v>
                </c:pt>
                <c:pt idx="79">
                  <c:v>94.919683052904006</c:v>
                </c:pt>
                <c:pt idx="80">
                  <c:v>85.607218392631793</c:v>
                </c:pt>
                <c:pt idx="81">
                  <c:v>76.4706519456671</c:v>
                </c:pt>
                <c:pt idx="82">
                  <c:v>61.458032601987597</c:v>
                </c:pt>
                <c:pt idx="83">
                  <c:v>82.287587556811502</c:v>
                </c:pt>
                <c:pt idx="84">
                  <c:v>88.846552643771304</c:v>
                </c:pt>
                <c:pt idx="85">
                  <c:v>88.000423069126995</c:v>
                </c:pt>
                <c:pt idx="86">
                  <c:v>87.871119902938602</c:v>
                </c:pt>
                <c:pt idx="87">
                  <c:v>130.07878584260601</c:v>
                </c:pt>
                <c:pt idx="88">
                  <c:v>133.73950023758701</c:v>
                </c:pt>
                <c:pt idx="89">
                  <c:v>108.010853319722</c:v>
                </c:pt>
                <c:pt idx="90">
                  <c:v>139.017124296529</c:v>
                </c:pt>
                <c:pt idx="91">
                  <c:v>104.425039012472</c:v>
                </c:pt>
                <c:pt idx="92">
                  <c:v>134.162407854647</c:v>
                </c:pt>
                <c:pt idx="93">
                  <c:v>127.411588554441</c:v>
                </c:pt>
                <c:pt idx="94">
                  <c:v>130.29498970448199</c:v>
                </c:pt>
                <c:pt idx="95">
                  <c:v>99.0626831907108</c:v>
                </c:pt>
                <c:pt idx="96">
                  <c:v>60.612624802444103</c:v>
                </c:pt>
                <c:pt idx="97">
                  <c:v>55.178349833958997</c:v>
                </c:pt>
                <c:pt idx="98">
                  <c:v>55.327053896805502</c:v>
                </c:pt>
                <c:pt idx="99">
                  <c:v>77.500359914856801</c:v>
                </c:pt>
                <c:pt idx="100">
                  <c:v>93.599204027525204</c:v>
                </c:pt>
                <c:pt idx="101">
                  <c:v>67.186624405227207</c:v>
                </c:pt>
                <c:pt idx="102">
                  <c:v>47.745960518187601</c:v>
                </c:pt>
                <c:pt idx="103">
                  <c:v>61.230345303267498</c:v>
                </c:pt>
                <c:pt idx="104">
                  <c:v>69.604815085174593</c:v>
                </c:pt>
                <c:pt idx="105">
                  <c:v>53.573060705674401</c:v>
                </c:pt>
                <c:pt idx="106">
                  <c:v>51.625962126779001</c:v>
                </c:pt>
                <c:pt idx="107">
                  <c:v>43.055006952479303</c:v>
                </c:pt>
                <c:pt idx="108">
                  <c:v>42.3808230882902</c:v>
                </c:pt>
                <c:pt idx="109">
                  <c:v>38.255300147009997</c:v>
                </c:pt>
                <c:pt idx="110">
                  <c:v>59.2383175255585</c:v>
                </c:pt>
                <c:pt idx="111">
                  <c:v>60.686408908161702</c:v>
                </c:pt>
                <c:pt idx="112">
                  <c:v>48.458632498290797</c:v>
                </c:pt>
                <c:pt idx="113">
                  <c:v>47.090391786069397</c:v>
                </c:pt>
                <c:pt idx="114">
                  <c:v>37.3469952080045</c:v>
                </c:pt>
                <c:pt idx="115">
                  <c:v>35.484627640443001</c:v>
                </c:pt>
                <c:pt idx="116">
                  <c:v>50.221398670204302</c:v>
                </c:pt>
                <c:pt idx="117">
                  <c:v>75.441229691739494</c:v>
                </c:pt>
                <c:pt idx="118">
                  <c:v>38.547278573738502</c:v>
                </c:pt>
                <c:pt idx="119">
                  <c:v>29.819294338847602</c:v>
                </c:pt>
                <c:pt idx="120">
                  <c:v>57.820557697382696</c:v>
                </c:pt>
                <c:pt idx="121">
                  <c:v>53.124102330789597</c:v>
                </c:pt>
                <c:pt idx="122">
                  <c:v>91.843915201249899</c:v>
                </c:pt>
                <c:pt idx="123">
                  <c:v>119.04912224208699</c:v>
                </c:pt>
                <c:pt idx="124">
                  <c:v>127.626432618236</c:v>
                </c:pt>
                <c:pt idx="125">
                  <c:v>108.568844769832</c:v>
                </c:pt>
                <c:pt idx="126">
                  <c:v>116.987921269667</c:v>
                </c:pt>
                <c:pt idx="127">
                  <c:v>117.251532124825</c:v>
                </c:pt>
                <c:pt idx="128">
                  <c:v>115.802143514863</c:v>
                </c:pt>
                <c:pt idx="129">
                  <c:v>89.517878350625693</c:v>
                </c:pt>
                <c:pt idx="130">
                  <c:v>148.75629439276901</c:v>
                </c:pt>
                <c:pt idx="131">
                  <c:v>91.416474600764104</c:v>
                </c:pt>
                <c:pt idx="132">
                  <c:v>92.403784363920593</c:v>
                </c:pt>
                <c:pt idx="133">
                  <c:v>148.69630812527001</c:v>
                </c:pt>
                <c:pt idx="134">
                  <c:v>97.312939711092199</c:v>
                </c:pt>
                <c:pt idx="135">
                  <c:v>92.018186310166797</c:v>
                </c:pt>
                <c:pt idx="136">
                  <c:v>136.841177350897</c:v>
                </c:pt>
                <c:pt idx="137">
                  <c:v>138.40657527301599</c:v>
                </c:pt>
                <c:pt idx="138">
                  <c:v>102.76308275491</c:v>
                </c:pt>
                <c:pt idx="139">
                  <c:v>100.059678476516</c:v>
                </c:pt>
                <c:pt idx="140">
                  <c:v>116.665073817362</c:v>
                </c:pt>
                <c:pt idx="141">
                  <c:v>93.750324565117793</c:v>
                </c:pt>
                <c:pt idx="142">
                  <c:v>228.27496188595501</c:v>
                </c:pt>
                <c:pt idx="143">
                  <c:v>239.89418249492999</c:v>
                </c:pt>
                <c:pt idx="144">
                  <c:v>220.83527306915499</c:v>
                </c:pt>
                <c:pt idx="145">
                  <c:v>121.817868219991</c:v>
                </c:pt>
                <c:pt idx="146">
                  <c:v>128.22607698480701</c:v>
                </c:pt>
                <c:pt idx="147">
                  <c:v>109.986090436222</c:v>
                </c:pt>
                <c:pt idx="148">
                  <c:v>131.44133385613901</c:v>
                </c:pt>
                <c:pt idx="149">
                  <c:v>102.266134619197</c:v>
                </c:pt>
                <c:pt idx="150">
                  <c:v>106.751313904509</c:v>
                </c:pt>
                <c:pt idx="151">
                  <c:v>115.305549019531</c:v>
                </c:pt>
                <c:pt idx="152">
                  <c:v>100.83234086004801</c:v>
                </c:pt>
                <c:pt idx="153">
                  <c:v>121.698764043842</c:v>
                </c:pt>
                <c:pt idx="154">
                  <c:v>96.563484689786094</c:v>
                </c:pt>
                <c:pt idx="155">
                  <c:v>160.89817950683701</c:v>
                </c:pt>
                <c:pt idx="156">
                  <c:v>114.09748276211999</c:v>
                </c:pt>
                <c:pt idx="157">
                  <c:v>124.43352751909001</c:v>
                </c:pt>
                <c:pt idx="158">
                  <c:v>109.424082088776</c:v>
                </c:pt>
                <c:pt idx="159">
                  <c:v>270.588516902707</c:v>
                </c:pt>
                <c:pt idx="160">
                  <c:v>640.20298835316805</c:v>
                </c:pt>
                <c:pt idx="161">
                  <c:v>439.20708514057998</c:v>
                </c:pt>
                <c:pt idx="162">
                  <c:v>358.85839667542098</c:v>
                </c:pt>
                <c:pt idx="163">
                  <c:v>318.97711924024702</c:v>
                </c:pt>
                <c:pt idx="164">
                  <c:v>357.78553003394597</c:v>
                </c:pt>
                <c:pt idx="165">
                  <c:v>447.63036374245303</c:v>
                </c:pt>
                <c:pt idx="166">
                  <c:v>182.670949230952</c:v>
                </c:pt>
                <c:pt idx="167">
                  <c:v>76.2810207239676</c:v>
                </c:pt>
                <c:pt idx="168">
                  <c:v>96.006106010106905</c:v>
                </c:pt>
                <c:pt idx="169">
                  <c:v>71.259072788331494</c:v>
                </c:pt>
                <c:pt idx="170">
                  <c:v>110.594627006582</c:v>
                </c:pt>
                <c:pt idx="171">
                  <c:v>85.328231261248106</c:v>
                </c:pt>
                <c:pt idx="172">
                  <c:v>103.167331282758</c:v>
                </c:pt>
                <c:pt idx="173">
                  <c:v>92.030953285082802</c:v>
                </c:pt>
                <c:pt idx="174">
                  <c:v>57.771001270267902</c:v>
                </c:pt>
                <c:pt idx="175">
                  <c:v>62.967378618740099</c:v>
                </c:pt>
                <c:pt idx="176">
                  <c:v>83.797878143381993</c:v>
                </c:pt>
                <c:pt idx="177">
                  <c:v>64.712638402108496</c:v>
                </c:pt>
                <c:pt idx="178">
                  <c:v>52.326053858887498</c:v>
                </c:pt>
                <c:pt idx="179">
                  <c:v>37.495648803078197</c:v>
                </c:pt>
                <c:pt idx="180">
                  <c:v>35.322152374160098</c:v>
                </c:pt>
                <c:pt idx="181">
                  <c:v>36.653461784069002</c:v>
                </c:pt>
                <c:pt idx="182">
                  <c:v>48.505811738028797</c:v>
                </c:pt>
                <c:pt idx="183">
                  <c:v>65.497940701871002</c:v>
                </c:pt>
                <c:pt idx="184">
                  <c:v>72.843137753385193</c:v>
                </c:pt>
                <c:pt idx="185">
                  <c:v>67.395007886921505</c:v>
                </c:pt>
                <c:pt idx="186">
                  <c:v>52.264295716865</c:v>
                </c:pt>
                <c:pt idx="187">
                  <c:v>64.081036529909696</c:v>
                </c:pt>
                <c:pt idx="188">
                  <c:v>71.399180268601597</c:v>
                </c:pt>
                <c:pt idx="189">
                  <c:v>86.680556338168103</c:v>
                </c:pt>
                <c:pt idx="190">
                  <c:v>61.633528789047297</c:v>
                </c:pt>
                <c:pt idx="191">
                  <c:v>38.115122071286301</c:v>
                </c:pt>
                <c:pt idx="192">
                  <c:v>37.060360017925497</c:v>
                </c:pt>
                <c:pt idx="193">
                  <c:v>41.598631104571702</c:v>
                </c:pt>
                <c:pt idx="194">
                  <c:v>50.885064660300699</c:v>
                </c:pt>
                <c:pt idx="195">
                  <c:v>54.230139931171003</c:v>
                </c:pt>
                <c:pt idx="196">
                  <c:v>64.663137262561705</c:v>
                </c:pt>
                <c:pt idx="197">
                  <c:v>52.750244030388103</c:v>
                </c:pt>
                <c:pt idx="198">
                  <c:v>95.029663609128605</c:v>
                </c:pt>
                <c:pt idx="199">
                  <c:v>144.68873475774501</c:v>
                </c:pt>
                <c:pt idx="200">
                  <c:v>154.49003196056901</c:v>
                </c:pt>
                <c:pt idx="201">
                  <c:v>133.255524358478</c:v>
                </c:pt>
                <c:pt idx="202">
                  <c:v>97.646165346997293</c:v>
                </c:pt>
                <c:pt idx="203">
                  <c:v>88.136708967396203</c:v>
                </c:pt>
                <c:pt idx="204">
                  <c:v>59.004636342367199</c:v>
                </c:pt>
                <c:pt idx="205">
                  <c:v>63.586239896556201</c:v>
                </c:pt>
                <c:pt idx="206">
                  <c:v>77.044524826502496</c:v>
                </c:pt>
                <c:pt idx="207">
                  <c:v>139.81861545218601</c:v>
                </c:pt>
                <c:pt idx="208">
                  <c:v>162.60166754093501</c:v>
                </c:pt>
                <c:pt idx="209">
                  <c:v>116.865106692072</c:v>
                </c:pt>
                <c:pt idx="210">
                  <c:v>152.621866731903</c:v>
                </c:pt>
                <c:pt idx="211">
                  <c:v>159.308986992434</c:v>
                </c:pt>
                <c:pt idx="212">
                  <c:v>207.30585965696699</c:v>
                </c:pt>
                <c:pt idx="213">
                  <c:v>161.77208377141</c:v>
                </c:pt>
                <c:pt idx="214">
                  <c:v>118.470044039892</c:v>
                </c:pt>
                <c:pt idx="215">
                  <c:v>175.209859063625</c:v>
                </c:pt>
                <c:pt idx="216">
                  <c:v>147.90824066159499</c:v>
                </c:pt>
                <c:pt idx="217">
                  <c:v>77.288650528972497</c:v>
                </c:pt>
                <c:pt idx="218">
                  <c:v>76.379766714950605</c:v>
                </c:pt>
                <c:pt idx="219">
                  <c:v>73.942397846416199</c:v>
                </c:pt>
                <c:pt idx="220">
                  <c:v>100.666743716162</c:v>
                </c:pt>
                <c:pt idx="221">
                  <c:v>88.933448032119699</c:v>
                </c:pt>
                <c:pt idx="222">
                  <c:v>78.991193170198201</c:v>
                </c:pt>
                <c:pt idx="223">
                  <c:v>85.294195443427498</c:v>
                </c:pt>
                <c:pt idx="224">
                  <c:v>126.777626164205</c:v>
                </c:pt>
                <c:pt idx="225">
                  <c:v>79.746517622903895</c:v>
                </c:pt>
                <c:pt idx="226">
                  <c:v>76.568025955786098</c:v>
                </c:pt>
                <c:pt idx="227">
                  <c:v>45.933952731998701</c:v>
                </c:pt>
                <c:pt idx="228">
                  <c:v>40.804674076304202</c:v>
                </c:pt>
                <c:pt idx="229">
                  <c:v>41.038152651244303</c:v>
                </c:pt>
                <c:pt idx="230">
                  <c:v>42.565671741310098</c:v>
                </c:pt>
                <c:pt idx="231">
                  <c:v>49.846388007520503</c:v>
                </c:pt>
                <c:pt idx="232">
                  <c:v>48.772213520408499</c:v>
                </c:pt>
                <c:pt idx="233">
                  <c:v>47.264229927151902</c:v>
                </c:pt>
                <c:pt idx="234">
                  <c:v>151.11558591041799</c:v>
                </c:pt>
                <c:pt idx="235">
                  <c:v>128.861259011849</c:v>
                </c:pt>
                <c:pt idx="236">
                  <c:v>176.12853127556701</c:v>
                </c:pt>
                <c:pt idx="237">
                  <c:v>98.825387104167703</c:v>
                </c:pt>
                <c:pt idx="238">
                  <c:v>63.939064408654502</c:v>
                </c:pt>
                <c:pt idx="239">
                  <c:v>44.456512587001001</c:v>
                </c:pt>
                <c:pt idx="240">
                  <c:v>43.422992463643602</c:v>
                </c:pt>
                <c:pt idx="241">
                  <c:v>44.4649063301908</c:v>
                </c:pt>
                <c:pt idx="242">
                  <c:v>61.979047116756703</c:v>
                </c:pt>
                <c:pt idx="243">
                  <c:v>108.280896040047</c:v>
                </c:pt>
                <c:pt idx="244">
                  <c:v>126.637605607338</c:v>
                </c:pt>
                <c:pt idx="245">
                  <c:v>79.370106129992493</c:v>
                </c:pt>
                <c:pt idx="246">
                  <c:v>135.02623284602299</c:v>
                </c:pt>
                <c:pt idx="247">
                  <c:v>147.49471398797999</c:v>
                </c:pt>
                <c:pt idx="248">
                  <c:v>206.721342908803</c:v>
                </c:pt>
                <c:pt idx="249">
                  <c:v>115.496024761665</c:v>
                </c:pt>
                <c:pt idx="250">
                  <c:v>87.802737796418</c:v>
                </c:pt>
                <c:pt idx="251">
                  <c:v>218.81662072764499</c:v>
                </c:pt>
                <c:pt idx="252">
                  <c:v>177.73024106277001</c:v>
                </c:pt>
                <c:pt idx="253">
                  <c:v>196.461202137356</c:v>
                </c:pt>
                <c:pt idx="254">
                  <c:v>198.47357369399199</c:v>
                </c:pt>
                <c:pt idx="255">
                  <c:v>365.80770857536498</c:v>
                </c:pt>
                <c:pt idx="256">
                  <c:v>373.71948567652203</c:v>
                </c:pt>
                <c:pt idx="257">
                  <c:v>198.11404758741301</c:v>
                </c:pt>
                <c:pt idx="258">
                  <c:v>234.83327483802199</c:v>
                </c:pt>
                <c:pt idx="259">
                  <c:v>195.49700624362501</c:v>
                </c:pt>
                <c:pt idx="260">
                  <c:v>201.15640081249899</c:v>
                </c:pt>
                <c:pt idx="261">
                  <c:v>212.63353413435999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4-4270-AC1A-737EA8DB59E3}"/>
            </c:ext>
          </c:extLst>
        </c:ser>
        <c:ser>
          <c:idx val="1"/>
          <c:order val="1"/>
          <c:tx>
            <c:strRef>
              <c:f>'AR(1)'!$D$1</c:f>
              <c:strCache>
                <c:ptCount val="1"/>
                <c:pt idx="0">
                  <c:v>Predicción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'AR(1)'!$A$4:$A$265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cat>
          <c:val>
            <c:numRef>
              <c:f>'AR(1)'!$D$4:$D$265</c:f>
              <c:numCache>
                <c:formatCode>0.0</c:formatCode>
                <c:ptCount val="2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4-4270-AC1A-737EA8DB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34032"/>
        <c:axId val="519249392"/>
      </c:lineChart>
      <c:dateAx>
        <c:axId val="519234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49392"/>
        <c:crosses val="autoZero"/>
        <c:auto val="1"/>
        <c:lblOffset val="100"/>
        <c:baseTimeUnit val="months"/>
      </c:dateAx>
      <c:valAx>
        <c:axId val="5192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'AR(1)'!$E$1</c:f>
              <c:strCache>
                <c:ptCount val="1"/>
                <c:pt idx="0">
                  <c:v>Residuales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'AR(1)'!$A$4:$A$265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xVal>
          <c:yVal>
            <c:numRef>
              <c:f>'AR(1)'!$E$4:$E$265</c:f>
              <c:numCache>
                <c:formatCode>0.0</c:formatCode>
                <c:ptCount val="2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4-4537-8D88-7929AB88E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1872"/>
        <c:axId val="519251792"/>
      </c:scatterChart>
      <c:valAx>
        <c:axId val="519261872"/>
        <c:scaling>
          <c:orientation val="minMax"/>
          <c:max val="45352"/>
          <c:min val="373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51792"/>
        <c:crosses val="autoZero"/>
        <c:crossBetween val="midCat"/>
      </c:valAx>
      <c:valAx>
        <c:axId val="519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'AR(1)'!$H$72:$H$88</c:f>
              <c:strCache>
                <c:ptCount val="17"/>
                <c:pt idx="0">
                  <c:v>-197,963109</c:v>
                </c:pt>
                <c:pt idx="1">
                  <c:v>-160,4383117</c:v>
                </c:pt>
                <c:pt idx="2">
                  <c:v>-122,9135145</c:v>
                </c:pt>
                <c:pt idx="3">
                  <c:v>-85,38871731</c:v>
                </c:pt>
                <c:pt idx="4">
                  <c:v>-47,8639201</c:v>
                </c:pt>
                <c:pt idx="5">
                  <c:v>-10,33912289</c:v>
                </c:pt>
                <c:pt idx="6">
                  <c:v>27,18567433</c:v>
                </c:pt>
                <c:pt idx="7">
                  <c:v>64,71047154</c:v>
                </c:pt>
                <c:pt idx="8">
                  <c:v>102,2352688</c:v>
                </c:pt>
                <c:pt idx="9">
                  <c:v>139,760066</c:v>
                </c:pt>
                <c:pt idx="10">
                  <c:v>177,2848632</c:v>
                </c:pt>
                <c:pt idx="11">
                  <c:v>214,8096604</c:v>
                </c:pt>
                <c:pt idx="12">
                  <c:v>252,3344576</c:v>
                </c:pt>
                <c:pt idx="13">
                  <c:v>289,8592548</c:v>
                </c:pt>
                <c:pt idx="14">
                  <c:v>327,384052</c:v>
                </c:pt>
                <c:pt idx="15">
                  <c:v>364,9088493</c:v>
                </c:pt>
                <c:pt idx="16">
                  <c:v>y mayor...</c:v>
                </c:pt>
              </c:strCache>
            </c:strRef>
          </c:cat>
          <c:val>
            <c:numRef>
              <c:f>'AR(1)'!$I$72:$I$88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98</c:v>
                </c:pt>
                <c:pt idx="6">
                  <c:v>121</c:v>
                </c:pt>
                <c:pt idx="7">
                  <c:v>24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7-4DEA-AD15-2E152128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145232"/>
        <c:axId val="519156752"/>
      </c:barChart>
      <c:catAx>
        <c:axId val="51914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156752"/>
        <c:crosses val="autoZero"/>
        <c:auto val="1"/>
        <c:lblAlgn val="ctr"/>
        <c:lblOffset val="100"/>
        <c:noMultiLvlLbl val="0"/>
      </c:catAx>
      <c:valAx>
        <c:axId val="51915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145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'AR(1)-MSE'!$B$1</c:f>
              <c:strCache>
                <c:ptCount val="1"/>
                <c:pt idx="0">
                  <c:v>Precio electricidad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'AR(1)-MSE'!$A$4:$A$265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cat>
          <c:val>
            <c:numRef>
              <c:f>'AR(1)-MSE'!$B$4:$B$265</c:f>
              <c:numCache>
                <c:formatCode>0.0</c:formatCode>
                <c:ptCount val="262"/>
                <c:pt idx="0">
                  <c:v>34.304789827982098</c:v>
                </c:pt>
                <c:pt idx="1">
                  <c:v>41.780756967182</c:v>
                </c:pt>
                <c:pt idx="2">
                  <c:v>45.084968579893797</c:v>
                </c:pt>
                <c:pt idx="3">
                  <c:v>48.516301353948798</c:v>
                </c:pt>
                <c:pt idx="4">
                  <c:v>59.978852890230201</c:v>
                </c:pt>
                <c:pt idx="5">
                  <c:v>52.064662778225099</c:v>
                </c:pt>
                <c:pt idx="6">
                  <c:v>62.5451712372994</c:v>
                </c:pt>
                <c:pt idx="7">
                  <c:v>66.648703444771002</c:v>
                </c:pt>
                <c:pt idx="8">
                  <c:v>68.966376881178903</c:v>
                </c:pt>
                <c:pt idx="9">
                  <c:v>72.637860140769007</c:v>
                </c:pt>
                <c:pt idx="10">
                  <c:v>75.2999331365952</c:v>
                </c:pt>
                <c:pt idx="11">
                  <c:v>64.908569062012006</c:v>
                </c:pt>
                <c:pt idx="12">
                  <c:v>60.451189400340702</c:v>
                </c:pt>
                <c:pt idx="13">
                  <c:v>65.213269211501</c:v>
                </c:pt>
                <c:pt idx="14">
                  <c:v>60.110671949138798</c:v>
                </c:pt>
                <c:pt idx="15">
                  <c:v>57.632794260433997</c:v>
                </c:pt>
                <c:pt idx="16">
                  <c:v>51.097937503513897</c:v>
                </c:pt>
                <c:pt idx="17">
                  <c:v>58.753264789079701</c:v>
                </c:pt>
                <c:pt idx="18">
                  <c:v>47.696769081887503</c:v>
                </c:pt>
                <c:pt idx="19">
                  <c:v>53.967649335703499</c:v>
                </c:pt>
                <c:pt idx="20">
                  <c:v>64.256202821270307</c:v>
                </c:pt>
                <c:pt idx="21">
                  <c:v>64.891310196336704</c:v>
                </c:pt>
                <c:pt idx="22">
                  <c:v>63.301961903850803</c:v>
                </c:pt>
                <c:pt idx="23">
                  <c:v>63.441750143068397</c:v>
                </c:pt>
                <c:pt idx="24">
                  <c:v>44.682477223495198</c:v>
                </c:pt>
                <c:pt idx="25">
                  <c:v>45.847649127577199</c:v>
                </c:pt>
                <c:pt idx="26">
                  <c:v>46.976085402131098</c:v>
                </c:pt>
                <c:pt idx="27">
                  <c:v>51.6923906518386</c:v>
                </c:pt>
                <c:pt idx="28">
                  <c:v>61.634431632310203</c:v>
                </c:pt>
                <c:pt idx="29">
                  <c:v>59.568377345529498</c:v>
                </c:pt>
                <c:pt idx="30">
                  <c:v>58.277852459650902</c:v>
                </c:pt>
                <c:pt idx="31">
                  <c:v>72.781041817089999</c:v>
                </c:pt>
                <c:pt idx="32">
                  <c:v>64.814885854797396</c:v>
                </c:pt>
                <c:pt idx="33">
                  <c:v>59.410083823664799</c:v>
                </c:pt>
                <c:pt idx="34">
                  <c:v>58.768202872379298</c:v>
                </c:pt>
                <c:pt idx="35">
                  <c:v>58.727464798370697</c:v>
                </c:pt>
                <c:pt idx="36">
                  <c:v>50.991169607329603</c:v>
                </c:pt>
                <c:pt idx="37">
                  <c:v>65.506156597271698</c:v>
                </c:pt>
                <c:pt idx="38">
                  <c:v>72.872146504375394</c:v>
                </c:pt>
                <c:pt idx="39">
                  <c:v>72.824111292302007</c:v>
                </c:pt>
                <c:pt idx="40">
                  <c:v>69.240534060898895</c:v>
                </c:pt>
                <c:pt idx="41">
                  <c:v>47.784992190442701</c:v>
                </c:pt>
                <c:pt idx="42">
                  <c:v>65.615514112913203</c:v>
                </c:pt>
                <c:pt idx="43">
                  <c:v>65.723943780713199</c:v>
                </c:pt>
                <c:pt idx="44">
                  <c:v>62.588882950547401</c:v>
                </c:pt>
                <c:pt idx="45">
                  <c:v>55.193882689929801</c:v>
                </c:pt>
                <c:pt idx="46">
                  <c:v>45.511902761201497</c:v>
                </c:pt>
                <c:pt idx="47">
                  <c:v>44.3173638874025</c:v>
                </c:pt>
                <c:pt idx="48">
                  <c:v>43.517415379449503</c:v>
                </c:pt>
                <c:pt idx="49">
                  <c:v>53.548267905574903</c:v>
                </c:pt>
                <c:pt idx="50">
                  <c:v>54.5896182210954</c:v>
                </c:pt>
                <c:pt idx="51">
                  <c:v>85.429348550755606</c:v>
                </c:pt>
                <c:pt idx="52">
                  <c:v>108.374051706636</c:v>
                </c:pt>
                <c:pt idx="53">
                  <c:v>66.518854860149204</c:v>
                </c:pt>
                <c:pt idx="54">
                  <c:v>50.6118526830737</c:v>
                </c:pt>
                <c:pt idx="55">
                  <c:v>71.319498898033402</c:v>
                </c:pt>
                <c:pt idx="56">
                  <c:v>84.596174485021095</c:v>
                </c:pt>
                <c:pt idx="57">
                  <c:v>79.428381304935897</c:v>
                </c:pt>
                <c:pt idx="58">
                  <c:v>70.611285997972104</c:v>
                </c:pt>
                <c:pt idx="59">
                  <c:v>59.211810827470302</c:v>
                </c:pt>
                <c:pt idx="60">
                  <c:v>59.747354065341099</c:v>
                </c:pt>
                <c:pt idx="61">
                  <c:v>61.560005323248703</c:v>
                </c:pt>
                <c:pt idx="62">
                  <c:v>67.394439892864</c:v>
                </c:pt>
                <c:pt idx="63">
                  <c:v>56.770767428600102</c:v>
                </c:pt>
                <c:pt idx="64">
                  <c:v>63.267809021484297</c:v>
                </c:pt>
                <c:pt idx="65">
                  <c:v>48.140093240437103</c:v>
                </c:pt>
                <c:pt idx="66">
                  <c:v>64.613561660955298</c:v>
                </c:pt>
                <c:pt idx="67">
                  <c:v>71.749011793806204</c:v>
                </c:pt>
                <c:pt idx="68">
                  <c:v>74.771344351461096</c:v>
                </c:pt>
                <c:pt idx="69">
                  <c:v>66.905774493270499</c:v>
                </c:pt>
                <c:pt idx="70">
                  <c:v>79.573290309590305</c:v>
                </c:pt>
                <c:pt idx="71">
                  <c:v>72.037407546975601</c:v>
                </c:pt>
                <c:pt idx="72">
                  <c:v>57.7442759231729</c:v>
                </c:pt>
                <c:pt idx="73">
                  <c:v>47.100541291087801</c:v>
                </c:pt>
                <c:pt idx="74">
                  <c:v>52.688894676961702</c:v>
                </c:pt>
                <c:pt idx="75">
                  <c:v>57.4064746896888</c:v>
                </c:pt>
                <c:pt idx="76">
                  <c:v>59.209008936262798</c:v>
                </c:pt>
                <c:pt idx="77">
                  <c:v>60.326470863370801</c:v>
                </c:pt>
                <c:pt idx="78">
                  <c:v>75.749816827987104</c:v>
                </c:pt>
                <c:pt idx="79">
                  <c:v>94.919683052904006</c:v>
                </c:pt>
                <c:pt idx="80">
                  <c:v>85.607218392631793</c:v>
                </c:pt>
                <c:pt idx="81">
                  <c:v>76.4706519456671</c:v>
                </c:pt>
                <c:pt idx="82">
                  <c:v>61.458032601987597</c:v>
                </c:pt>
                <c:pt idx="83">
                  <c:v>82.287587556811502</c:v>
                </c:pt>
                <c:pt idx="84">
                  <c:v>88.846552643771304</c:v>
                </c:pt>
                <c:pt idx="85">
                  <c:v>88.000423069126995</c:v>
                </c:pt>
                <c:pt idx="86">
                  <c:v>87.871119902938602</c:v>
                </c:pt>
                <c:pt idx="87">
                  <c:v>130.07878584260601</c:v>
                </c:pt>
                <c:pt idx="88">
                  <c:v>133.73950023758701</c:v>
                </c:pt>
                <c:pt idx="89">
                  <c:v>108.010853319722</c:v>
                </c:pt>
                <c:pt idx="90">
                  <c:v>139.017124296529</c:v>
                </c:pt>
                <c:pt idx="91">
                  <c:v>104.425039012472</c:v>
                </c:pt>
                <c:pt idx="92">
                  <c:v>134.162407854647</c:v>
                </c:pt>
                <c:pt idx="93">
                  <c:v>127.411588554441</c:v>
                </c:pt>
                <c:pt idx="94">
                  <c:v>130.29498970448199</c:v>
                </c:pt>
                <c:pt idx="95">
                  <c:v>99.0626831907108</c:v>
                </c:pt>
                <c:pt idx="96">
                  <c:v>60.612624802444103</c:v>
                </c:pt>
                <c:pt idx="97">
                  <c:v>55.178349833958997</c:v>
                </c:pt>
                <c:pt idx="98">
                  <c:v>55.327053896805502</c:v>
                </c:pt>
                <c:pt idx="99">
                  <c:v>77.500359914856801</c:v>
                </c:pt>
                <c:pt idx="100">
                  <c:v>93.599204027525204</c:v>
                </c:pt>
                <c:pt idx="101">
                  <c:v>67.186624405227207</c:v>
                </c:pt>
                <c:pt idx="102">
                  <c:v>47.745960518187601</c:v>
                </c:pt>
                <c:pt idx="103">
                  <c:v>61.230345303267498</c:v>
                </c:pt>
                <c:pt idx="104">
                  <c:v>69.604815085174593</c:v>
                </c:pt>
                <c:pt idx="105">
                  <c:v>53.573060705674401</c:v>
                </c:pt>
                <c:pt idx="106">
                  <c:v>51.625962126779001</c:v>
                </c:pt>
                <c:pt idx="107">
                  <c:v>43.055006952479303</c:v>
                </c:pt>
                <c:pt idx="108">
                  <c:v>42.3808230882902</c:v>
                </c:pt>
                <c:pt idx="109">
                  <c:v>38.255300147009997</c:v>
                </c:pt>
                <c:pt idx="110">
                  <c:v>59.2383175255585</c:v>
                </c:pt>
                <c:pt idx="111">
                  <c:v>60.686408908161702</c:v>
                </c:pt>
                <c:pt idx="112">
                  <c:v>48.458632498290797</c:v>
                </c:pt>
                <c:pt idx="113">
                  <c:v>47.090391786069397</c:v>
                </c:pt>
                <c:pt idx="114">
                  <c:v>37.3469952080045</c:v>
                </c:pt>
                <c:pt idx="115">
                  <c:v>35.484627640443001</c:v>
                </c:pt>
                <c:pt idx="116">
                  <c:v>50.221398670204302</c:v>
                </c:pt>
                <c:pt idx="117">
                  <c:v>75.441229691739494</c:v>
                </c:pt>
                <c:pt idx="118">
                  <c:v>38.547278573738502</c:v>
                </c:pt>
                <c:pt idx="119">
                  <c:v>29.819294338847602</c:v>
                </c:pt>
                <c:pt idx="120">
                  <c:v>57.820557697382696</c:v>
                </c:pt>
                <c:pt idx="121">
                  <c:v>53.124102330789597</c:v>
                </c:pt>
                <c:pt idx="122">
                  <c:v>91.843915201249899</c:v>
                </c:pt>
                <c:pt idx="123">
                  <c:v>119.04912224208699</c:v>
                </c:pt>
                <c:pt idx="124">
                  <c:v>127.626432618236</c:v>
                </c:pt>
                <c:pt idx="125">
                  <c:v>108.568844769832</c:v>
                </c:pt>
                <c:pt idx="126">
                  <c:v>116.987921269667</c:v>
                </c:pt>
                <c:pt idx="127">
                  <c:v>117.251532124825</c:v>
                </c:pt>
                <c:pt idx="128">
                  <c:v>115.802143514863</c:v>
                </c:pt>
                <c:pt idx="129">
                  <c:v>89.517878350625693</c:v>
                </c:pt>
                <c:pt idx="130">
                  <c:v>148.75629439276901</c:v>
                </c:pt>
                <c:pt idx="131">
                  <c:v>91.416474600764104</c:v>
                </c:pt>
                <c:pt idx="132">
                  <c:v>92.403784363920593</c:v>
                </c:pt>
                <c:pt idx="133">
                  <c:v>148.69630812527001</c:v>
                </c:pt>
                <c:pt idx="134">
                  <c:v>97.312939711092199</c:v>
                </c:pt>
                <c:pt idx="135">
                  <c:v>92.018186310166797</c:v>
                </c:pt>
                <c:pt idx="136">
                  <c:v>136.841177350897</c:v>
                </c:pt>
                <c:pt idx="137">
                  <c:v>138.40657527301599</c:v>
                </c:pt>
                <c:pt idx="138">
                  <c:v>102.76308275491</c:v>
                </c:pt>
                <c:pt idx="139">
                  <c:v>100.059678476516</c:v>
                </c:pt>
                <c:pt idx="140">
                  <c:v>116.665073817362</c:v>
                </c:pt>
                <c:pt idx="141">
                  <c:v>93.750324565117793</c:v>
                </c:pt>
                <c:pt idx="142">
                  <c:v>228.27496188595501</c:v>
                </c:pt>
                <c:pt idx="143">
                  <c:v>239.89418249492999</c:v>
                </c:pt>
                <c:pt idx="144">
                  <c:v>220.83527306915499</c:v>
                </c:pt>
                <c:pt idx="145">
                  <c:v>121.817868219991</c:v>
                </c:pt>
                <c:pt idx="146">
                  <c:v>128.22607698480701</c:v>
                </c:pt>
                <c:pt idx="147">
                  <c:v>109.986090436222</c:v>
                </c:pt>
                <c:pt idx="148">
                  <c:v>131.44133385613901</c:v>
                </c:pt>
                <c:pt idx="149">
                  <c:v>102.266134619197</c:v>
                </c:pt>
                <c:pt idx="150">
                  <c:v>106.751313904509</c:v>
                </c:pt>
                <c:pt idx="151">
                  <c:v>115.305549019531</c:v>
                </c:pt>
                <c:pt idx="152">
                  <c:v>100.83234086004801</c:v>
                </c:pt>
                <c:pt idx="153">
                  <c:v>121.698764043842</c:v>
                </c:pt>
                <c:pt idx="154">
                  <c:v>96.563484689786094</c:v>
                </c:pt>
                <c:pt idx="155">
                  <c:v>160.89817950683701</c:v>
                </c:pt>
                <c:pt idx="156">
                  <c:v>114.09748276211999</c:v>
                </c:pt>
                <c:pt idx="157">
                  <c:v>124.43352751909001</c:v>
                </c:pt>
                <c:pt idx="158">
                  <c:v>109.424082088776</c:v>
                </c:pt>
                <c:pt idx="159">
                  <c:v>270.588516902707</c:v>
                </c:pt>
                <c:pt idx="160">
                  <c:v>640.20298835316805</c:v>
                </c:pt>
                <c:pt idx="161">
                  <c:v>439.20708514057998</c:v>
                </c:pt>
                <c:pt idx="162">
                  <c:v>358.85839667542098</c:v>
                </c:pt>
                <c:pt idx="163">
                  <c:v>318.97711924024702</c:v>
                </c:pt>
                <c:pt idx="164">
                  <c:v>357.78553003394597</c:v>
                </c:pt>
                <c:pt idx="165">
                  <c:v>447.63036374245303</c:v>
                </c:pt>
                <c:pt idx="166">
                  <c:v>182.670949230952</c:v>
                </c:pt>
                <c:pt idx="167">
                  <c:v>76.2810207239676</c:v>
                </c:pt>
                <c:pt idx="168">
                  <c:v>96.006106010106905</c:v>
                </c:pt>
                <c:pt idx="169">
                  <c:v>71.259072788331494</c:v>
                </c:pt>
                <c:pt idx="170">
                  <c:v>110.594627006582</c:v>
                </c:pt>
                <c:pt idx="171">
                  <c:v>85.328231261248106</c:v>
                </c:pt>
                <c:pt idx="172">
                  <c:v>103.167331282758</c:v>
                </c:pt>
                <c:pt idx="173">
                  <c:v>92.030953285082802</c:v>
                </c:pt>
                <c:pt idx="174">
                  <c:v>57.771001270267902</c:v>
                </c:pt>
                <c:pt idx="175">
                  <c:v>62.967378618740099</c:v>
                </c:pt>
                <c:pt idx="176">
                  <c:v>83.797878143381993</c:v>
                </c:pt>
                <c:pt idx="177">
                  <c:v>64.712638402108496</c:v>
                </c:pt>
                <c:pt idx="178">
                  <c:v>52.326053858887498</c:v>
                </c:pt>
                <c:pt idx="179">
                  <c:v>37.495648803078197</c:v>
                </c:pt>
                <c:pt idx="180">
                  <c:v>35.322152374160098</c:v>
                </c:pt>
                <c:pt idx="181">
                  <c:v>36.653461784069002</c:v>
                </c:pt>
                <c:pt idx="182">
                  <c:v>48.505811738028797</c:v>
                </c:pt>
                <c:pt idx="183">
                  <c:v>65.497940701871002</c:v>
                </c:pt>
                <c:pt idx="184">
                  <c:v>72.843137753385193</c:v>
                </c:pt>
                <c:pt idx="185">
                  <c:v>67.395007886921505</c:v>
                </c:pt>
                <c:pt idx="186">
                  <c:v>52.264295716865</c:v>
                </c:pt>
                <c:pt idx="187">
                  <c:v>64.081036529909696</c:v>
                </c:pt>
                <c:pt idx="188">
                  <c:v>71.399180268601597</c:v>
                </c:pt>
                <c:pt idx="189">
                  <c:v>86.680556338168103</c:v>
                </c:pt>
                <c:pt idx="190">
                  <c:v>61.633528789047297</c:v>
                </c:pt>
                <c:pt idx="191">
                  <c:v>38.115122071286301</c:v>
                </c:pt>
                <c:pt idx="192">
                  <c:v>37.060360017925497</c:v>
                </c:pt>
                <c:pt idx="193">
                  <c:v>41.598631104571702</c:v>
                </c:pt>
                <c:pt idx="194">
                  <c:v>50.885064660300699</c:v>
                </c:pt>
                <c:pt idx="195">
                  <c:v>54.230139931171003</c:v>
                </c:pt>
                <c:pt idx="196">
                  <c:v>64.663137262561705</c:v>
                </c:pt>
                <c:pt idx="197">
                  <c:v>52.750244030388103</c:v>
                </c:pt>
                <c:pt idx="198">
                  <c:v>95.029663609128605</c:v>
                </c:pt>
                <c:pt idx="199">
                  <c:v>144.68873475774501</c:v>
                </c:pt>
                <c:pt idx="200">
                  <c:v>154.49003196056901</c:v>
                </c:pt>
                <c:pt idx="201">
                  <c:v>133.255524358478</c:v>
                </c:pt>
                <c:pt idx="202">
                  <c:v>97.646165346997293</c:v>
                </c:pt>
                <c:pt idx="203">
                  <c:v>88.136708967396203</c:v>
                </c:pt>
                <c:pt idx="204">
                  <c:v>59.004636342367199</c:v>
                </c:pt>
                <c:pt idx="205">
                  <c:v>63.586239896556201</c:v>
                </c:pt>
                <c:pt idx="206">
                  <c:v>77.044524826502496</c:v>
                </c:pt>
                <c:pt idx="207">
                  <c:v>139.81861545218601</c:v>
                </c:pt>
                <c:pt idx="208">
                  <c:v>162.60166754093501</c:v>
                </c:pt>
                <c:pt idx="209">
                  <c:v>116.865106692072</c:v>
                </c:pt>
                <c:pt idx="210">
                  <c:v>152.621866731903</c:v>
                </c:pt>
                <c:pt idx="211">
                  <c:v>159.308986992434</c:v>
                </c:pt>
                <c:pt idx="212">
                  <c:v>207.30585965696699</c:v>
                </c:pt>
                <c:pt idx="213">
                  <c:v>161.77208377141</c:v>
                </c:pt>
                <c:pt idx="214">
                  <c:v>118.470044039892</c:v>
                </c:pt>
                <c:pt idx="215">
                  <c:v>175.209859063625</c:v>
                </c:pt>
                <c:pt idx="216">
                  <c:v>147.90824066159499</c:v>
                </c:pt>
                <c:pt idx="217">
                  <c:v>77.288650528972497</c:v>
                </c:pt>
                <c:pt idx="218">
                  <c:v>76.379766714950605</c:v>
                </c:pt>
                <c:pt idx="219">
                  <c:v>73.942397846416199</c:v>
                </c:pt>
                <c:pt idx="220">
                  <c:v>100.666743716162</c:v>
                </c:pt>
                <c:pt idx="221">
                  <c:v>88.933448032119699</c:v>
                </c:pt>
                <c:pt idx="222">
                  <c:v>78.991193170198201</c:v>
                </c:pt>
                <c:pt idx="223">
                  <c:v>85.294195443427498</c:v>
                </c:pt>
                <c:pt idx="224">
                  <c:v>126.777626164205</c:v>
                </c:pt>
                <c:pt idx="225">
                  <c:v>79.746517622903895</c:v>
                </c:pt>
                <c:pt idx="226">
                  <c:v>76.568025955786098</c:v>
                </c:pt>
                <c:pt idx="227">
                  <c:v>45.933952731998701</c:v>
                </c:pt>
                <c:pt idx="228">
                  <c:v>40.804674076304202</c:v>
                </c:pt>
                <c:pt idx="229">
                  <c:v>41.038152651244303</c:v>
                </c:pt>
                <c:pt idx="230">
                  <c:v>42.565671741310098</c:v>
                </c:pt>
                <c:pt idx="231">
                  <c:v>49.846388007520503</c:v>
                </c:pt>
                <c:pt idx="232">
                  <c:v>48.772213520408499</c:v>
                </c:pt>
                <c:pt idx="233">
                  <c:v>47.264229927151902</c:v>
                </c:pt>
                <c:pt idx="234">
                  <c:v>151.11558591041799</c:v>
                </c:pt>
                <c:pt idx="235">
                  <c:v>128.861259011849</c:v>
                </c:pt>
                <c:pt idx="236">
                  <c:v>176.12853127556701</c:v>
                </c:pt>
                <c:pt idx="237">
                  <c:v>98.825387104167703</c:v>
                </c:pt>
                <c:pt idx="238">
                  <c:v>63.939064408654502</c:v>
                </c:pt>
                <c:pt idx="239">
                  <c:v>44.456512587001001</c:v>
                </c:pt>
                <c:pt idx="240">
                  <c:v>43.422992463643602</c:v>
                </c:pt>
                <c:pt idx="241">
                  <c:v>44.4649063301908</c:v>
                </c:pt>
                <c:pt idx="242">
                  <c:v>61.979047116756703</c:v>
                </c:pt>
                <c:pt idx="243">
                  <c:v>108.280896040047</c:v>
                </c:pt>
                <c:pt idx="244">
                  <c:v>126.637605607338</c:v>
                </c:pt>
                <c:pt idx="245">
                  <c:v>79.370106129992493</c:v>
                </c:pt>
                <c:pt idx="246">
                  <c:v>135.02623284602299</c:v>
                </c:pt>
                <c:pt idx="247">
                  <c:v>147.49471398797999</c:v>
                </c:pt>
                <c:pt idx="248">
                  <c:v>206.721342908803</c:v>
                </c:pt>
                <c:pt idx="249">
                  <c:v>115.496024761665</c:v>
                </c:pt>
                <c:pt idx="250">
                  <c:v>87.802737796418</c:v>
                </c:pt>
                <c:pt idx="251">
                  <c:v>218.81662072764499</c:v>
                </c:pt>
                <c:pt idx="252">
                  <c:v>177.73024106277001</c:v>
                </c:pt>
                <c:pt idx="253">
                  <c:v>196.461202137356</c:v>
                </c:pt>
                <c:pt idx="254">
                  <c:v>198.47357369399199</c:v>
                </c:pt>
                <c:pt idx="255">
                  <c:v>365.80770857536498</c:v>
                </c:pt>
                <c:pt idx="256">
                  <c:v>373.71948567652203</c:v>
                </c:pt>
                <c:pt idx="257">
                  <c:v>198.11404758741301</c:v>
                </c:pt>
                <c:pt idx="258">
                  <c:v>234.83327483802199</c:v>
                </c:pt>
                <c:pt idx="259">
                  <c:v>195.49700624362501</c:v>
                </c:pt>
                <c:pt idx="260">
                  <c:v>201.15640081249899</c:v>
                </c:pt>
                <c:pt idx="261">
                  <c:v>212.63353413435999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B-4697-B9C1-0DBA929A5E53}"/>
            </c:ext>
          </c:extLst>
        </c:ser>
        <c:ser>
          <c:idx val="1"/>
          <c:order val="1"/>
          <c:tx>
            <c:strRef>
              <c:f>'AR(1)-MSE'!$D$1</c:f>
              <c:strCache>
                <c:ptCount val="1"/>
                <c:pt idx="0">
                  <c:v>Predicción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'AR(1)-MSE'!$A$4:$A$265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cat>
          <c:val>
            <c:numRef>
              <c:f>'AR(1)-MSE'!$D$5:$D$266</c:f>
              <c:numCache>
                <c:formatCode>0.0</c:formatCode>
                <c:ptCount val="262"/>
                <c:pt idx="0">
                  <c:v>47.099247741359832</c:v>
                </c:pt>
                <c:pt idx="1">
                  <c:v>53.132003001596509</c:v>
                </c:pt>
                <c:pt idx="2">
                  <c:v>55.798346983099826</c:v>
                </c:pt>
                <c:pt idx="3">
                  <c:v>58.567271786656178</c:v>
                </c:pt>
                <c:pt idx="4">
                  <c:v>67.8170138987699</c:v>
                </c:pt>
                <c:pt idx="5">
                  <c:v>61.430633228586586</c:v>
                </c:pt>
                <c:pt idx="6">
                  <c:v>69.887912582439142</c:v>
                </c:pt>
                <c:pt idx="7">
                  <c:v>73.199270838733511</c:v>
                </c:pt>
                <c:pt idx="8">
                  <c:v>75.069524727583129</c:v>
                </c:pt>
                <c:pt idx="9">
                  <c:v>78.03223972281431</c:v>
                </c:pt>
                <c:pt idx="10">
                  <c:v>80.180407922283308</c:v>
                </c:pt>
                <c:pt idx="11">
                  <c:v>71.795063910634099</c:v>
                </c:pt>
                <c:pt idx="12">
                  <c:v>68.198167335230295</c:v>
                </c:pt>
                <c:pt idx="13">
                  <c:v>72.040942657209399</c:v>
                </c:pt>
                <c:pt idx="14">
                  <c:v>67.92338570407928</c:v>
                </c:pt>
                <c:pt idx="15">
                  <c:v>65.923854488596049</c:v>
                </c:pt>
                <c:pt idx="16">
                  <c:v>60.650531219357859</c:v>
                </c:pt>
                <c:pt idx="17">
                  <c:v>66.828021715359839</c:v>
                </c:pt>
                <c:pt idx="18">
                  <c:v>57.905947635124306</c:v>
                </c:pt>
                <c:pt idx="19">
                  <c:v>62.966254232669293</c:v>
                </c:pt>
                <c:pt idx="20">
                  <c:v>71.268634915273836</c:v>
                </c:pt>
                <c:pt idx="21">
                  <c:v>71.781136814547438</c:v>
                </c:pt>
                <c:pt idx="22">
                  <c:v>70.498607197534071</c:v>
                </c:pt>
                <c:pt idx="23">
                  <c:v>70.611409758026525</c:v>
                </c:pt>
                <c:pt idx="24">
                  <c:v>55.473555313700736</c:v>
                </c:pt>
                <c:pt idx="25">
                  <c:v>56.413794456349372</c:v>
                </c:pt>
                <c:pt idx="26">
                  <c:v>57.324389666895669</c:v>
                </c:pt>
                <c:pt idx="27">
                  <c:v>61.130227062149366</c:v>
                </c:pt>
                <c:pt idx="28">
                  <c:v>69.15298838595686</c:v>
                </c:pt>
                <c:pt idx="29">
                  <c:v>67.485779363440372</c:v>
                </c:pt>
                <c:pt idx="30">
                  <c:v>66.444386236800227</c:v>
                </c:pt>
                <c:pt idx="31">
                  <c:v>78.147780628079374</c:v>
                </c:pt>
                <c:pt idx="32">
                  <c:v>71.719465951119759</c:v>
                </c:pt>
                <c:pt idx="33">
                  <c:v>67.358043906754986</c:v>
                </c:pt>
                <c:pt idx="34">
                  <c:v>66.840076048789285</c:v>
                </c:pt>
                <c:pt idx="35">
                  <c:v>66.807202331490743</c:v>
                </c:pt>
                <c:pt idx="36">
                  <c:v>60.564374528813723</c:v>
                </c:pt>
                <c:pt idx="37">
                  <c:v>72.277289056847835</c:v>
                </c:pt>
                <c:pt idx="38">
                  <c:v>78.221297842804844</c:v>
                </c:pt>
                <c:pt idx="39">
                  <c:v>78.18253567693165</c:v>
                </c:pt>
                <c:pt idx="40">
                  <c:v>75.290756728378739</c:v>
                </c:pt>
                <c:pt idx="41">
                  <c:v>57.977139550805703</c:v>
                </c:pt>
                <c:pt idx="42">
                  <c:v>72.365535448979955</c:v>
                </c:pt>
                <c:pt idx="43">
                  <c:v>72.453033111370189</c:v>
                </c:pt>
                <c:pt idx="44">
                  <c:v>69.923185887300008</c:v>
                </c:pt>
                <c:pt idx="45">
                  <c:v>63.955767105083837</c:v>
                </c:pt>
                <c:pt idx="46">
                  <c:v>56.142862867145631</c:v>
                </c:pt>
                <c:pt idx="47">
                  <c:v>55.17892595566807</c:v>
                </c:pt>
                <c:pt idx="48">
                  <c:v>54.533404984345502</c:v>
                </c:pt>
                <c:pt idx="49">
                  <c:v>62.627833065006882</c:v>
                </c:pt>
                <c:pt idx="50">
                  <c:v>63.468153986264667</c:v>
                </c:pt>
                <c:pt idx="51">
                  <c:v>88.354371636286302</c:v>
                </c:pt>
                <c:pt idx="52">
                  <c:v>106.86967220956045</c:v>
                </c:pt>
                <c:pt idx="53">
                  <c:v>73.094489113864228</c:v>
                </c:pt>
                <c:pt idx="54">
                  <c:v>60.258283540518327</c:v>
                </c:pt>
                <c:pt idx="55">
                  <c:v>76.968383960219754</c:v>
                </c:pt>
                <c:pt idx="56">
                  <c:v>87.682039196327153</c:v>
                </c:pt>
                <c:pt idx="57">
                  <c:v>83.51187219177946</c:v>
                </c:pt>
                <c:pt idx="58">
                  <c:v>76.396889326995677</c:v>
                </c:pt>
                <c:pt idx="59">
                  <c:v>67.198046887174286</c:v>
                </c:pt>
                <c:pt idx="60">
                  <c:v>67.630205191938444</c:v>
                </c:pt>
                <c:pt idx="61">
                  <c:v>69.092929841138428</c:v>
                </c:pt>
                <c:pt idx="62">
                  <c:v>73.801045217381301</c:v>
                </c:pt>
                <c:pt idx="63">
                  <c:v>65.22823921803888</c:v>
                </c:pt>
                <c:pt idx="64">
                  <c:v>70.471047421399106</c:v>
                </c:pt>
                <c:pt idx="65">
                  <c:v>58.263689462995202</c:v>
                </c:pt>
                <c:pt idx="66">
                  <c:v>71.557006757974648</c:v>
                </c:pt>
                <c:pt idx="67">
                  <c:v>77.314980746035772</c:v>
                </c:pt>
                <c:pt idx="68">
                  <c:v>79.753861535087566</c:v>
                </c:pt>
                <c:pt idx="69">
                  <c:v>73.406715132055524</c:v>
                </c:pt>
                <c:pt idx="70">
                  <c:v>83.628806970090722</c:v>
                </c:pt>
                <c:pt idx="71">
                  <c:v>77.547702608581147</c:v>
                </c:pt>
                <c:pt idx="72">
                  <c:v>66.013814967927431</c:v>
                </c:pt>
                <c:pt idx="73">
                  <c:v>57.424819738990841</c:v>
                </c:pt>
                <c:pt idx="74">
                  <c:v>61.934359127937419</c:v>
                </c:pt>
                <c:pt idx="75">
                  <c:v>65.741225197230051</c:v>
                </c:pt>
                <c:pt idx="76">
                  <c:v>67.195785892227946</c:v>
                </c:pt>
                <c:pt idx="77">
                  <c:v>68.097525318492529</c:v>
                </c:pt>
                <c:pt idx="78">
                  <c:v>80.543442985868367</c:v>
                </c:pt>
                <c:pt idx="79">
                  <c:v>96.012626992845938</c:v>
                </c:pt>
                <c:pt idx="80">
                  <c:v>88.497904266143593</c:v>
                </c:pt>
                <c:pt idx="81">
                  <c:v>81.125123157407046</c:v>
                </c:pt>
                <c:pt idx="82">
                  <c:v>69.010642632121289</c:v>
                </c:pt>
                <c:pt idx="83">
                  <c:v>85.819117693924653</c:v>
                </c:pt>
                <c:pt idx="84">
                  <c:v>91.111895256119794</c:v>
                </c:pt>
                <c:pt idx="85">
                  <c:v>90.429108327387581</c:v>
                </c:pt>
                <c:pt idx="86">
                  <c:v>90.324766729643244</c:v>
                </c:pt>
                <c:pt idx="87">
                  <c:v>124.38437587167756</c:v>
                </c:pt>
                <c:pt idx="88">
                  <c:v>127.33840089765023</c:v>
                </c:pt>
                <c:pt idx="89">
                  <c:v>106.57658812580678</c:v>
                </c:pt>
                <c:pt idx="90">
                  <c:v>131.59719627626947</c:v>
                </c:pt>
                <c:pt idx="91">
                  <c:v>103.68300396184408</c:v>
                </c:pt>
                <c:pt idx="92">
                  <c:v>127.6796675329776</c:v>
                </c:pt>
                <c:pt idx="93">
                  <c:v>122.23207260834506</c:v>
                </c:pt>
                <c:pt idx="94">
                  <c:v>124.55884225986924</c:v>
                </c:pt>
                <c:pt idx="95">
                  <c:v>99.355834019995882</c:v>
                </c:pt>
                <c:pt idx="96">
                  <c:v>68.328438142082973</c:v>
                </c:pt>
                <c:pt idx="97">
                  <c:v>63.943232817971598</c:v>
                </c:pt>
                <c:pt idx="98">
                  <c:v>64.063230030459593</c:v>
                </c:pt>
                <c:pt idx="99">
                  <c:v>81.956049250576257</c:v>
                </c:pt>
                <c:pt idx="100">
                  <c:v>94.947062278868501</c:v>
                </c:pt>
                <c:pt idx="101">
                  <c:v>73.633347854236689</c:v>
                </c:pt>
                <c:pt idx="102">
                  <c:v>57.945642819783693</c:v>
                </c:pt>
                <c:pt idx="103">
                  <c:v>68.826909648352483</c:v>
                </c:pt>
                <c:pt idx="104">
                  <c:v>75.584714449765784</c:v>
                </c:pt>
                <c:pt idx="105">
                  <c:v>62.647839693237223</c:v>
                </c:pt>
                <c:pt idx="106">
                  <c:v>61.076622354354207</c:v>
                </c:pt>
                <c:pt idx="107">
                  <c:v>54.160263045885777</c:v>
                </c:pt>
                <c:pt idx="108">
                  <c:v>53.616228250477519</c:v>
                </c:pt>
                <c:pt idx="109">
                  <c:v>50.287124502183239</c:v>
                </c:pt>
                <c:pt idx="110">
                  <c:v>67.219436550791798</c:v>
                </c:pt>
                <c:pt idx="111">
                  <c:v>68.387978458887687</c:v>
                </c:pt>
                <c:pt idx="112">
                  <c:v>58.520735721710352</c:v>
                </c:pt>
                <c:pt idx="113">
                  <c:v>57.416629563907335</c:v>
                </c:pt>
                <c:pt idx="114">
                  <c:v>49.554164967094806</c:v>
                </c:pt>
                <c:pt idx="115">
                  <c:v>48.051321585027281</c:v>
                </c:pt>
                <c:pt idx="116">
                  <c:v>59.943205443442785</c:v>
                </c:pt>
                <c:pt idx="117">
                  <c:v>80.294427623069652</c:v>
                </c:pt>
                <c:pt idx="118">
                  <c:v>50.52273741445596</c:v>
                </c:pt>
                <c:pt idx="119">
                  <c:v>43.479663010314574</c:v>
                </c:pt>
                <c:pt idx="120">
                  <c:v>66.075370786198931</c:v>
                </c:pt>
                <c:pt idx="121">
                  <c:v>62.285551316725787</c:v>
                </c:pt>
                <c:pt idx="122">
                  <c:v>93.530626424780436</c:v>
                </c:pt>
                <c:pt idx="123">
                  <c:v>115.48395404454345</c:v>
                </c:pt>
                <c:pt idx="124">
                  <c:v>122.40544170318684</c:v>
                </c:pt>
                <c:pt idx="125">
                  <c:v>107.02686108623321</c:v>
                </c:pt>
                <c:pt idx="126">
                  <c:v>113.82066141935644</c:v>
                </c:pt>
                <c:pt idx="127">
                  <c:v>114.03338303028639</c:v>
                </c:pt>
                <c:pt idx="128">
                  <c:v>112.86379432048219</c:v>
                </c:pt>
                <c:pt idx="129">
                  <c:v>91.653623652452922</c:v>
                </c:pt>
                <c:pt idx="130">
                  <c:v>139.45625030024419</c:v>
                </c:pt>
                <c:pt idx="131">
                  <c:v>93.185701884181739</c:v>
                </c:pt>
                <c:pt idx="132">
                  <c:v>93.982414611279523</c:v>
                </c:pt>
                <c:pt idx="133">
                  <c:v>139.40784419250477</c:v>
                </c:pt>
                <c:pt idx="134">
                  <c:v>97.943873000881013</c:v>
                </c:pt>
                <c:pt idx="135">
                  <c:v>93.671255045726753</c:v>
                </c:pt>
                <c:pt idx="136">
                  <c:v>129.84130902612003</c:v>
                </c:pt>
                <c:pt idx="137">
                  <c:v>131.10451181623256</c:v>
                </c:pt>
                <c:pt idx="138">
                  <c:v>102.3418831184259</c:v>
                </c:pt>
                <c:pt idx="139">
                  <c:v>100.16036251014066</c:v>
                </c:pt>
                <c:pt idx="140">
                  <c:v>113.56013864954187</c:v>
                </c:pt>
                <c:pt idx="141">
                  <c:v>95.06900947327378</c:v>
                </c:pt>
                <c:pt idx="142">
                  <c:v>203.62408981510194</c:v>
                </c:pt>
                <c:pt idx="143">
                  <c:v>213.00025652951931</c:v>
                </c:pt>
                <c:pt idx="144">
                  <c:v>197.62060946153824</c:v>
                </c:pt>
                <c:pt idx="145">
                  <c:v>117.71820234331904</c:v>
                </c:pt>
                <c:pt idx="146">
                  <c:v>122.88932661591396</c:v>
                </c:pt>
                <c:pt idx="147">
                  <c:v>108.17051194635148</c:v>
                </c:pt>
                <c:pt idx="148">
                  <c:v>125.48388828832068</c:v>
                </c:pt>
                <c:pt idx="149">
                  <c:v>101.94086925306689</c:v>
                </c:pt>
                <c:pt idx="150">
                  <c:v>105.56019882244037</c:v>
                </c:pt>
                <c:pt idx="151">
                  <c:v>112.46306582634392</c:v>
                </c:pt>
                <c:pt idx="152">
                  <c:v>100.78386485730836</c:v>
                </c:pt>
                <c:pt idx="153">
                  <c:v>117.62209085275195</c:v>
                </c:pt>
                <c:pt idx="154">
                  <c:v>97.33909790785151</c:v>
                </c:pt>
                <c:pt idx="155">
                  <c:v>149.25418278539453</c:v>
                </c:pt>
                <c:pt idx="156">
                  <c:v>111.4882129499988</c:v>
                </c:pt>
                <c:pt idx="157">
                  <c:v>119.82891686383729</c:v>
                </c:pt>
                <c:pt idx="158">
                  <c:v>107.71699753795153</c:v>
                </c:pt>
                <c:pt idx="159">
                  <c:v>237.76914648183632</c:v>
                </c:pt>
                <c:pt idx="160">
                  <c:v>536.03070988686329</c:v>
                </c:pt>
                <c:pt idx="161">
                  <c:v>373.83643190057251</c:v>
                </c:pt>
                <c:pt idx="162">
                  <c:v>308.99880434471049</c:v>
                </c:pt>
                <c:pt idx="163">
                  <c:v>276.81648174320253</c:v>
                </c:pt>
                <c:pt idx="164">
                  <c:v>308.1330512248295</c:v>
                </c:pt>
                <c:pt idx="165">
                  <c:v>380.63362313318771</c:v>
                </c:pt>
                <c:pt idx="166">
                  <c:v>166.82378797993184</c:v>
                </c:pt>
                <c:pt idx="167">
                  <c:v>80.972099645008996</c:v>
                </c:pt>
                <c:pt idx="168">
                  <c:v>96.889319424456744</c:v>
                </c:pt>
                <c:pt idx="169">
                  <c:v>76.919622920427543</c:v>
                </c:pt>
                <c:pt idx="170">
                  <c:v>108.66157245096983</c:v>
                </c:pt>
                <c:pt idx="171">
                  <c:v>88.272774720620546</c:v>
                </c:pt>
                <c:pt idx="172">
                  <c:v>102.66809274286774</c:v>
                </c:pt>
                <c:pt idx="173">
                  <c:v>93.681557396398944</c:v>
                </c:pt>
                <c:pt idx="174">
                  <c:v>66.035381071050551</c:v>
                </c:pt>
                <c:pt idx="175">
                  <c:v>70.228614160425181</c:v>
                </c:pt>
                <c:pt idx="176">
                  <c:v>87.037851445822085</c:v>
                </c:pt>
                <c:pt idx="177">
                  <c:v>71.636957046710535</c:v>
                </c:pt>
                <c:pt idx="178">
                  <c:v>61.641563585486708</c:v>
                </c:pt>
                <c:pt idx="179">
                  <c:v>49.674121454454365</c:v>
                </c:pt>
                <c:pt idx="180">
                  <c:v>47.920211656495489</c:v>
                </c:pt>
                <c:pt idx="181">
                  <c:v>48.9945159834257</c:v>
                </c:pt>
                <c:pt idx="182">
                  <c:v>58.558807158008008</c:v>
                </c:pt>
                <c:pt idx="183">
                  <c:v>72.27065921414345</c:v>
                </c:pt>
                <c:pt idx="184">
                  <c:v>78.197889139707229</c:v>
                </c:pt>
                <c:pt idx="185">
                  <c:v>73.801503561977299</c:v>
                </c:pt>
                <c:pt idx="186">
                  <c:v>61.591727658012509</c:v>
                </c:pt>
                <c:pt idx="187">
                  <c:v>71.127283924031389</c:v>
                </c:pt>
                <c:pt idx="188">
                  <c:v>77.032683093494114</c:v>
                </c:pt>
                <c:pt idx="189">
                  <c:v>89.364037706323316</c:v>
                </c:pt>
                <c:pt idx="190">
                  <c:v>69.152259833738526</c:v>
                </c:pt>
                <c:pt idx="191">
                  <c:v>50.174007361892748</c:v>
                </c:pt>
                <c:pt idx="192">
                  <c:v>49.322863796487582</c:v>
                </c:pt>
                <c:pt idx="193">
                  <c:v>52.985035962385446</c:v>
                </c:pt>
                <c:pt idx="194">
                  <c:v>60.478752807181294</c:v>
                </c:pt>
                <c:pt idx="195">
                  <c:v>63.178071846508985</c:v>
                </c:pt>
                <c:pt idx="196">
                  <c:v>71.597011946039501</c:v>
                </c:pt>
                <c:pt idx="197">
                  <c:v>61.983865182164791</c:v>
                </c:pt>
                <c:pt idx="198">
                  <c:v>96.101376149541494</c:v>
                </c:pt>
                <c:pt idx="199">
                  <c:v>136.17392022473456</c:v>
                </c:pt>
                <c:pt idx="200">
                  <c:v>144.08310791330001</c:v>
                </c:pt>
                <c:pt idx="201">
                  <c:v>126.94785503566895</c:v>
                </c:pt>
                <c:pt idx="202">
                  <c:v>98.212770478681776</c:v>
                </c:pt>
                <c:pt idx="203">
                  <c:v>90.53908466280626</c:v>
                </c:pt>
                <c:pt idx="204">
                  <c:v>67.030866783045809</c:v>
                </c:pt>
                <c:pt idx="205">
                  <c:v>70.728006220286673</c:v>
                </c:pt>
                <c:pt idx="206">
                  <c:v>81.588211688443238</c:v>
                </c:pt>
                <c:pt idx="207">
                  <c:v>132.24396209202192</c:v>
                </c:pt>
                <c:pt idx="208">
                  <c:v>150.6288178268689</c:v>
                </c:pt>
                <c:pt idx="209">
                  <c:v>113.72155580864087</c:v>
                </c:pt>
                <c:pt idx="210">
                  <c:v>142.57558609031986</c:v>
                </c:pt>
                <c:pt idx="211">
                  <c:v>147.97177887399644</c:v>
                </c:pt>
                <c:pt idx="212">
                  <c:v>186.70300664031598</c:v>
                </c:pt>
                <c:pt idx="213">
                  <c:v>149.95938258775885</c:v>
                </c:pt>
                <c:pt idx="214">
                  <c:v>115.0166650630199</c:v>
                </c:pt>
                <c:pt idx="215">
                  <c:v>160.8030377390661</c:v>
                </c:pt>
                <c:pt idx="216">
                  <c:v>138.77191066733204</c:v>
                </c:pt>
                <c:pt idx="217">
                  <c:v>81.785209693960496</c:v>
                </c:pt>
                <c:pt idx="218">
                  <c:v>81.051783033851962</c:v>
                </c:pt>
                <c:pt idx="219">
                  <c:v>79.084940538559522</c:v>
                </c:pt>
                <c:pt idx="220">
                  <c:v>100.65023571979916</c:v>
                </c:pt>
                <c:pt idx="221">
                  <c:v>91.182015763793032</c:v>
                </c:pt>
                <c:pt idx="222">
                  <c:v>83.159081847675026</c:v>
                </c:pt>
                <c:pt idx="223">
                  <c:v>88.245309410090073</c:v>
                </c:pt>
                <c:pt idx="224">
                  <c:v>121.72049465819134</c:v>
                </c:pt>
                <c:pt idx="225">
                  <c:v>83.768593296883083</c:v>
                </c:pt>
                <c:pt idx="226">
                  <c:v>81.203699421964927</c:v>
                </c:pt>
                <c:pt idx="227">
                  <c:v>56.483437422116467</c:v>
                </c:pt>
                <c:pt idx="228">
                  <c:v>52.344349834490657</c:v>
                </c:pt>
                <c:pt idx="229">
                  <c:v>52.532756106869378</c:v>
                </c:pt>
                <c:pt idx="230">
                  <c:v>53.765392453996583</c:v>
                </c:pt>
                <c:pt idx="231">
                  <c:v>59.640589406503828</c:v>
                </c:pt>
                <c:pt idx="232">
                  <c:v>58.773780916461362</c:v>
                </c:pt>
                <c:pt idx="233">
                  <c:v>57.556908800094227</c:v>
                </c:pt>
                <c:pt idx="234">
                  <c:v>141.36008803100393</c:v>
                </c:pt>
                <c:pt idx="235">
                  <c:v>123.40188875583469</c:v>
                </c:pt>
                <c:pt idx="236">
                  <c:v>161.54436317774633</c:v>
                </c:pt>
                <c:pt idx="237">
                  <c:v>99.164347194589681</c:v>
                </c:pt>
                <c:pt idx="238">
                  <c:v>71.012719073041296</c:v>
                </c:pt>
                <c:pt idx="239">
                  <c:v>55.29121243764795</c:v>
                </c:pt>
                <c:pt idx="240">
                  <c:v>54.457210114650572</c:v>
                </c:pt>
                <c:pt idx="241">
                  <c:v>55.297985795186648</c:v>
                </c:pt>
                <c:pt idx="242">
                  <c:v>69.431076937958721</c:v>
                </c:pt>
                <c:pt idx="243">
                  <c:v>106.79449995061766</c:v>
                </c:pt>
                <c:pt idx="244">
                  <c:v>121.60750462823904</c:v>
                </c:pt>
                <c:pt idx="245">
                  <c:v>83.464846855574109</c:v>
                </c:pt>
                <c:pt idx="246">
                  <c:v>128.3767338340482</c:v>
                </c:pt>
                <c:pt idx="247">
                  <c:v>138.43821401390267</c:v>
                </c:pt>
                <c:pt idx="248">
                  <c:v>186.23132900697098</c:v>
                </c:pt>
                <c:pt idx="249">
                  <c:v>112.61677082716999</c:v>
                </c:pt>
                <c:pt idx="250">
                  <c:v>90.269585573127031</c:v>
                </c:pt>
                <c:pt idx="251">
                  <c:v>195.99165158825139</c:v>
                </c:pt>
                <c:pt idx="252">
                  <c:v>162.8368679419066</c:v>
                </c:pt>
                <c:pt idx="253">
                  <c:v>177.95187605363174</c:v>
                </c:pt>
                <c:pt idx="254">
                  <c:v>179.57576562775657</c:v>
                </c:pt>
                <c:pt idx="255">
                  <c:v>314.60657349869575</c:v>
                </c:pt>
                <c:pt idx="256">
                  <c:v>320.99100698216523</c:v>
                </c:pt>
                <c:pt idx="257">
                  <c:v>179.28564490220066</c:v>
                </c:pt>
                <c:pt idx="258">
                  <c:v>208.91634113498864</c:v>
                </c:pt>
                <c:pt idx="259">
                  <c:v>177.17381513636201</c:v>
                </c:pt>
                <c:pt idx="260">
                  <c:v>181.74068143197596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B-4697-B9C1-0DBA929A5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34032"/>
        <c:axId val="519249392"/>
      </c:lineChart>
      <c:dateAx>
        <c:axId val="519234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49392"/>
        <c:crosses val="autoZero"/>
        <c:auto val="1"/>
        <c:lblOffset val="100"/>
        <c:baseTimeUnit val="months"/>
      </c:dateAx>
      <c:valAx>
        <c:axId val="5192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'AR(1)-MSE'!$E$1</c:f>
              <c:strCache>
                <c:ptCount val="1"/>
                <c:pt idx="0">
                  <c:v>Residuales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'AR(1)-MSE'!$A$4:$A$265</c:f>
              <c:numCache>
                <c:formatCode>m/d/yyyy</c:formatCode>
                <c:ptCount val="262"/>
                <c:pt idx="0">
                  <c:v>37408</c:v>
                </c:pt>
                <c:pt idx="1">
                  <c:v>37438</c:v>
                </c:pt>
                <c:pt idx="2">
                  <c:v>37469</c:v>
                </c:pt>
                <c:pt idx="3">
                  <c:v>37500</c:v>
                </c:pt>
                <c:pt idx="4">
                  <c:v>37530</c:v>
                </c:pt>
                <c:pt idx="5">
                  <c:v>37561</c:v>
                </c:pt>
                <c:pt idx="6">
                  <c:v>37591</c:v>
                </c:pt>
                <c:pt idx="7">
                  <c:v>37622</c:v>
                </c:pt>
                <c:pt idx="8">
                  <c:v>37653</c:v>
                </c:pt>
                <c:pt idx="9">
                  <c:v>37681</c:v>
                </c:pt>
                <c:pt idx="10">
                  <c:v>37712</c:v>
                </c:pt>
                <c:pt idx="11">
                  <c:v>37742</c:v>
                </c:pt>
                <c:pt idx="12">
                  <c:v>37773</c:v>
                </c:pt>
                <c:pt idx="13">
                  <c:v>37803</c:v>
                </c:pt>
                <c:pt idx="14">
                  <c:v>37834</c:v>
                </c:pt>
                <c:pt idx="15">
                  <c:v>37865</c:v>
                </c:pt>
                <c:pt idx="16">
                  <c:v>37895</c:v>
                </c:pt>
                <c:pt idx="17">
                  <c:v>37926</c:v>
                </c:pt>
                <c:pt idx="18">
                  <c:v>37956</c:v>
                </c:pt>
                <c:pt idx="19">
                  <c:v>37987</c:v>
                </c:pt>
                <c:pt idx="20">
                  <c:v>38018</c:v>
                </c:pt>
                <c:pt idx="21">
                  <c:v>38047</c:v>
                </c:pt>
                <c:pt idx="22">
                  <c:v>38078</c:v>
                </c:pt>
                <c:pt idx="23">
                  <c:v>38108</c:v>
                </c:pt>
                <c:pt idx="24">
                  <c:v>38139</c:v>
                </c:pt>
                <c:pt idx="25">
                  <c:v>38169</c:v>
                </c:pt>
                <c:pt idx="26">
                  <c:v>38200</c:v>
                </c:pt>
                <c:pt idx="27">
                  <c:v>38231</c:v>
                </c:pt>
                <c:pt idx="28">
                  <c:v>38261</c:v>
                </c:pt>
                <c:pt idx="29">
                  <c:v>38292</c:v>
                </c:pt>
                <c:pt idx="30">
                  <c:v>38322</c:v>
                </c:pt>
                <c:pt idx="31">
                  <c:v>38353</c:v>
                </c:pt>
                <c:pt idx="32">
                  <c:v>38384</c:v>
                </c:pt>
                <c:pt idx="33">
                  <c:v>38412</c:v>
                </c:pt>
                <c:pt idx="34">
                  <c:v>38443</c:v>
                </c:pt>
                <c:pt idx="35">
                  <c:v>38473</c:v>
                </c:pt>
                <c:pt idx="36">
                  <c:v>38504</c:v>
                </c:pt>
                <c:pt idx="37">
                  <c:v>38534</c:v>
                </c:pt>
                <c:pt idx="38">
                  <c:v>38565</c:v>
                </c:pt>
                <c:pt idx="39">
                  <c:v>38596</c:v>
                </c:pt>
                <c:pt idx="40">
                  <c:v>38626</c:v>
                </c:pt>
                <c:pt idx="41">
                  <c:v>38657</c:v>
                </c:pt>
                <c:pt idx="42">
                  <c:v>38687</c:v>
                </c:pt>
                <c:pt idx="43">
                  <c:v>38718</c:v>
                </c:pt>
                <c:pt idx="44">
                  <c:v>38749</c:v>
                </c:pt>
                <c:pt idx="45">
                  <c:v>38777</c:v>
                </c:pt>
                <c:pt idx="46">
                  <c:v>38808</c:v>
                </c:pt>
                <c:pt idx="47">
                  <c:v>38838</c:v>
                </c:pt>
                <c:pt idx="48">
                  <c:v>38869</c:v>
                </c:pt>
                <c:pt idx="49">
                  <c:v>38899</c:v>
                </c:pt>
                <c:pt idx="50">
                  <c:v>38930</c:v>
                </c:pt>
                <c:pt idx="51">
                  <c:v>38961</c:v>
                </c:pt>
                <c:pt idx="52">
                  <c:v>38991</c:v>
                </c:pt>
                <c:pt idx="53">
                  <c:v>39022</c:v>
                </c:pt>
                <c:pt idx="54">
                  <c:v>39052</c:v>
                </c:pt>
                <c:pt idx="55">
                  <c:v>39083</c:v>
                </c:pt>
                <c:pt idx="56">
                  <c:v>39114</c:v>
                </c:pt>
                <c:pt idx="57">
                  <c:v>39142</c:v>
                </c:pt>
                <c:pt idx="58">
                  <c:v>39173</c:v>
                </c:pt>
                <c:pt idx="59">
                  <c:v>39203</c:v>
                </c:pt>
                <c:pt idx="60">
                  <c:v>39234</c:v>
                </c:pt>
                <c:pt idx="61">
                  <c:v>39264</c:v>
                </c:pt>
                <c:pt idx="62">
                  <c:v>39295</c:v>
                </c:pt>
                <c:pt idx="63">
                  <c:v>39326</c:v>
                </c:pt>
                <c:pt idx="64">
                  <c:v>39356</c:v>
                </c:pt>
                <c:pt idx="65">
                  <c:v>39387</c:v>
                </c:pt>
                <c:pt idx="66">
                  <c:v>39417</c:v>
                </c:pt>
                <c:pt idx="67">
                  <c:v>39448</c:v>
                </c:pt>
                <c:pt idx="68">
                  <c:v>39479</c:v>
                </c:pt>
                <c:pt idx="69">
                  <c:v>39508</c:v>
                </c:pt>
                <c:pt idx="70">
                  <c:v>39539</c:v>
                </c:pt>
                <c:pt idx="71">
                  <c:v>39569</c:v>
                </c:pt>
                <c:pt idx="72">
                  <c:v>39600</c:v>
                </c:pt>
                <c:pt idx="73">
                  <c:v>39630</c:v>
                </c:pt>
                <c:pt idx="74">
                  <c:v>39661</c:v>
                </c:pt>
                <c:pt idx="75">
                  <c:v>39692</c:v>
                </c:pt>
                <c:pt idx="76">
                  <c:v>39722</c:v>
                </c:pt>
                <c:pt idx="77">
                  <c:v>39753</c:v>
                </c:pt>
                <c:pt idx="78">
                  <c:v>39783</c:v>
                </c:pt>
                <c:pt idx="79">
                  <c:v>39814</c:v>
                </c:pt>
                <c:pt idx="80">
                  <c:v>39845</c:v>
                </c:pt>
                <c:pt idx="81">
                  <c:v>39873</c:v>
                </c:pt>
                <c:pt idx="82">
                  <c:v>39904</c:v>
                </c:pt>
                <c:pt idx="83">
                  <c:v>39934</c:v>
                </c:pt>
                <c:pt idx="84">
                  <c:v>39965</c:v>
                </c:pt>
                <c:pt idx="85">
                  <c:v>39995</c:v>
                </c:pt>
                <c:pt idx="86">
                  <c:v>40026</c:v>
                </c:pt>
                <c:pt idx="87">
                  <c:v>40057</c:v>
                </c:pt>
                <c:pt idx="88">
                  <c:v>40087</c:v>
                </c:pt>
                <c:pt idx="89">
                  <c:v>40118</c:v>
                </c:pt>
                <c:pt idx="90">
                  <c:v>40148</c:v>
                </c:pt>
                <c:pt idx="91">
                  <c:v>40179</c:v>
                </c:pt>
                <c:pt idx="92">
                  <c:v>40210</c:v>
                </c:pt>
                <c:pt idx="93">
                  <c:v>40238</c:v>
                </c:pt>
                <c:pt idx="94">
                  <c:v>40269</c:v>
                </c:pt>
                <c:pt idx="95">
                  <c:v>40299</c:v>
                </c:pt>
                <c:pt idx="96">
                  <c:v>40330</c:v>
                </c:pt>
                <c:pt idx="97">
                  <c:v>40360</c:v>
                </c:pt>
                <c:pt idx="98">
                  <c:v>40391</c:v>
                </c:pt>
                <c:pt idx="99">
                  <c:v>40422</c:v>
                </c:pt>
                <c:pt idx="100">
                  <c:v>40452</c:v>
                </c:pt>
                <c:pt idx="101">
                  <c:v>40483</c:v>
                </c:pt>
                <c:pt idx="102">
                  <c:v>40513</c:v>
                </c:pt>
                <c:pt idx="103">
                  <c:v>40544</c:v>
                </c:pt>
                <c:pt idx="104">
                  <c:v>40575</c:v>
                </c:pt>
                <c:pt idx="105">
                  <c:v>40603</c:v>
                </c:pt>
                <c:pt idx="106">
                  <c:v>40634</c:v>
                </c:pt>
                <c:pt idx="107">
                  <c:v>40664</c:v>
                </c:pt>
                <c:pt idx="108">
                  <c:v>40695</c:v>
                </c:pt>
                <c:pt idx="109">
                  <c:v>40725</c:v>
                </c:pt>
                <c:pt idx="110">
                  <c:v>40756</c:v>
                </c:pt>
                <c:pt idx="111">
                  <c:v>40787</c:v>
                </c:pt>
                <c:pt idx="112">
                  <c:v>40817</c:v>
                </c:pt>
                <c:pt idx="113">
                  <c:v>40848</c:v>
                </c:pt>
                <c:pt idx="114">
                  <c:v>40878</c:v>
                </c:pt>
                <c:pt idx="115">
                  <c:v>40909</c:v>
                </c:pt>
                <c:pt idx="116">
                  <c:v>40940</c:v>
                </c:pt>
                <c:pt idx="117">
                  <c:v>40969</c:v>
                </c:pt>
                <c:pt idx="118">
                  <c:v>41000</c:v>
                </c:pt>
                <c:pt idx="119">
                  <c:v>41030</c:v>
                </c:pt>
                <c:pt idx="120">
                  <c:v>41061</c:v>
                </c:pt>
                <c:pt idx="121">
                  <c:v>41091</c:v>
                </c:pt>
                <c:pt idx="122">
                  <c:v>41122</c:v>
                </c:pt>
                <c:pt idx="123">
                  <c:v>41153</c:v>
                </c:pt>
                <c:pt idx="124">
                  <c:v>41183</c:v>
                </c:pt>
                <c:pt idx="125">
                  <c:v>41214</c:v>
                </c:pt>
                <c:pt idx="126">
                  <c:v>41244</c:v>
                </c:pt>
                <c:pt idx="127">
                  <c:v>41275</c:v>
                </c:pt>
                <c:pt idx="128">
                  <c:v>41306</c:v>
                </c:pt>
                <c:pt idx="129">
                  <c:v>41334</c:v>
                </c:pt>
                <c:pt idx="130">
                  <c:v>41365</c:v>
                </c:pt>
                <c:pt idx="131">
                  <c:v>41395</c:v>
                </c:pt>
                <c:pt idx="132">
                  <c:v>41426</c:v>
                </c:pt>
                <c:pt idx="133">
                  <c:v>41456</c:v>
                </c:pt>
                <c:pt idx="134">
                  <c:v>41487</c:v>
                </c:pt>
                <c:pt idx="135">
                  <c:v>41518</c:v>
                </c:pt>
                <c:pt idx="136">
                  <c:v>41548</c:v>
                </c:pt>
                <c:pt idx="137">
                  <c:v>41579</c:v>
                </c:pt>
                <c:pt idx="138">
                  <c:v>41609</c:v>
                </c:pt>
                <c:pt idx="139">
                  <c:v>41640</c:v>
                </c:pt>
                <c:pt idx="140">
                  <c:v>41671</c:v>
                </c:pt>
                <c:pt idx="141">
                  <c:v>41699</c:v>
                </c:pt>
                <c:pt idx="142">
                  <c:v>41730</c:v>
                </c:pt>
                <c:pt idx="143">
                  <c:v>41760</c:v>
                </c:pt>
                <c:pt idx="144">
                  <c:v>41791</c:v>
                </c:pt>
                <c:pt idx="145">
                  <c:v>41821</c:v>
                </c:pt>
                <c:pt idx="146">
                  <c:v>41852</c:v>
                </c:pt>
                <c:pt idx="147">
                  <c:v>41883</c:v>
                </c:pt>
                <c:pt idx="148">
                  <c:v>41913</c:v>
                </c:pt>
                <c:pt idx="149">
                  <c:v>41944</c:v>
                </c:pt>
                <c:pt idx="150">
                  <c:v>41974</c:v>
                </c:pt>
                <c:pt idx="151">
                  <c:v>42005</c:v>
                </c:pt>
                <c:pt idx="152">
                  <c:v>42036</c:v>
                </c:pt>
                <c:pt idx="153">
                  <c:v>42064</c:v>
                </c:pt>
                <c:pt idx="154">
                  <c:v>42095</c:v>
                </c:pt>
                <c:pt idx="155">
                  <c:v>42125</c:v>
                </c:pt>
                <c:pt idx="156">
                  <c:v>42156</c:v>
                </c:pt>
                <c:pt idx="157">
                  <c:v>42186</c:v>
                </c:pt>
                <c:pt idx="158">
                  <c:v>42217</c:v>
                </c:pt>
                <c:pt idx="159">
                  <c:v>42248</c:v>
                </c:pt>
                <c:pt idx="160">
                  <c:v>42278</c:v>
                </c:pt>
                <c:pt idx="161">
                  <c:v>42309</c:v>
                </c:pt>
                <c:pt idx="162">
                  <c:v>42339</c:v>
                </c:pt>
                <c:pt idx="163">
                  <c:v>42370</c:v>
                </c:pt>
                <c:pt idx="164">
                  <c:v>42401</c:v>
                </c:pt>
                <c:pt idx="165">
                  <c:v>42430</c:v>
                </c:pt>
                <c:pt idx="166">
                  <c:v>42461</c:v>
                </c:pt>
                <c:pt idx="167">
                  <c:v>42491</c:v>
                </c:pt>
                <c:pt idx="168">
                  <c:v>42522</c:v>
                </c:pt>
                <c:pt idx="169">
                  <c:v>42552</c:v>
                </c:pt>
                <c:pt idx="170">
                  <c:v>42583</c:v>
                </c:pt>
                <c:pt idx="171">
                  <c:v>42614</c:v>
                </c:pt>
                <c:pt idx="172">
                  <c:v>42644</c:v>
                </c:pt>
                <c:pt idx="173">
                  <c:v>42675</c:v>
                </c:pt>
                <c:pt idx="174">
                  <c:v>42705</c:v>
                </c:pt>
                <c:pt idx="175">
                  <c:v>42736</c:v>
                </c:pt>
                <c:pt idx="176">
                  <c:v>42767</c:v>
                </c:pt>
                <c:pt idx="177">
                  <c:v>42795</c:v>
                </c:pt>
                <c:pt idx="178">
                  <c:v>42826</c:v>
                </c:pt>
                <c:pt idx="179">
                  <c:v>42856</c:v>
                </c:pt>
                <c:pt idx="180">
                  <c:v>42887</c:v>
                </c:pt>
                <c:pt idx="181">
                  <c:v>42917</c:v>
                </c:pt>
                <c:pt idx="182">
                  <c:v>42948</c:v>
                </c:pt>
                <c:pt idx="183">
                  <c:v>42979</c:v>
                </c:pt>
                <c:pt idx="184">
                  <c:v>43009</c:v>
                </c:pt>
                <c:pt idx="185">
                  <c:v>43040</c:v>
                </c:pt>
                <c:pt idx="186">
                  <c:v>43070</c:v>
                </c:pt>
                <c:pt idx="187">
                  <c:v>43101</c:v>
                </c:pt>
                <c:pt idx="188">
                  <c:v>43132</c:v>
                </c:pt>
                <c:pt idx="189">
                  <c:v>43160</c:v>
                </c:pt>
                <c:pt idx="190">
                  <c:v>43191</c:v>
                </c:pt>
                <c:pt idx="191">
                  <c:v>43221</c:v>
                </c:pt>
                <c:pt idx="192">
                  <c:v>43252</c:v>
                </c:pt>
                <c:pt idx="193">
                  <c:v>43282</c:v>
                </c:pt>
                <c:pt idx="194">
                  <c:v>43313</c:v>
                </c:pt>
                <c:pt idx="195">
                  <c:v>43344</c:v>
                </c:pt>
                <c:pt idx="196">
                  <c:v>43374</c:v>
                </c:pt>
                <c:pt idx="197">
                  <c:v>43405</c:v>
                </c:pt>
                <c:pt idx="198">
                  <c:v>43435</c:v>
                </c:pt>
                <c:pt idx="199">
                  <c:v>43466</c:v>
                </c:pt>
                <c:pt idx="200">
                  <c:v>43497</c:v>
                </c:pt>
                <c:pt idx="201">
                  <c:v>43525</c:v>
                </c:pt>
                <c:pt idx="202">
                  <c:v>43556</c:v>
                </c:pt>
                <c:pt idx="203">
                  <c:v>43586</c:v>
                </c:pt>
                <c:pt idx="204">
                  <c:v>43617</c:v>
                </c:pt>
                <c:pt idx="205">
                  <c:v>43647</c:v>
                </c:pt>
                <c:pt idx="206">
                  <c:v>43678</c:v>
                </c:pt>
                <c:pt idx="207">
                  <c:v>43709</c:v>
                </c:pt>
                <c:pt idx="208">
                  <c:v>43739</c:v>
                </c:pt>
                <c:pt idx="209">
                  <c:v>43770</c:v>
                </c:pt>
                <c:pt idx="210">
                  <c:v>43800</c:v>
                </c:pt>
                <c:pt idx="211">
                  <c:v>43831</c:v>
                </c:pt>
                <c:pt idx="212">
                  <c:v>43862</c:v>
                </c:pt>
                <c:pt idx="213">
                  <c:v>43891</c:v>
                </c:pt>
                <c:pt idx="214">
                  <c:v>43922</c:v>
                </c:pt>
                <c:pt idx="215">
                  <c:v>43952</c:v>
                </c:pt>
                <c:pt idx="216">
                  <c:v>43983</c:v>
                </c:pt>
                <c:pt idx="217">
                  <c:v>44013</c:v>
                </c:pt>
                <c:pt idx="218">
                  <c:v>44044</c:v>
                </c:pt>
                <c:pt idx="219">
                  <c:v>44075</c:v>
                </c:pt>
                <c:pt idx="220">
                  <c:v>44105</c:v>
                </c:pt>
                <c:pt idx="221">
                  <c:v>44136</c:v>
                </c:pt>
                <c:pt idx="222">
                  <c:v>44166</c:v>
                </c:pt>
                <c:pt idx="223">
                  <c:v>44197</c:v>
                </c:pt>
                <c:pt idx="224">
                  <c:v>44228</c:v>
                </c:pt>
                <c:pt idx="225">
                  <c:v>44256</c:v>
                </c:pt>
                <c:pt idx="226">
                  <c:v>44287</c:v>
                </c:pt>
                <c:pt idx="227">
                  <c:v>44317</c:v>
                </c:pt>
                <c:pt idx="228">
                  <c:v>44348</c:v>
                </c:pt>
                <c:pt idx="229">
                  <c:v>44378</c:v>
                </c:pt>
                <c:pt idx="230">
                  <c:v>44409</c:v>
                </c:pt>
                <c:pt idx="231">
                  <c:v>44440</c:v>
                </c:pt>
                <c:pt idx="232">
                  <c:v>44470</c:v>
                </c:pt>
                <c:pt idx="233">
                  <c:v>44501</c:v>
                </c:pt>
                <c:pt idx="234">
                  <c:v>44531</c:v>
                </c:pt>
                <c:pt idx="235">
                  <c:v>44562</c:v>
                </c:pt>
                <c:pt idx="236">
                  <c:v>44593</c:v>
                </c:pt>
                <c:pt idx="237">
                  <c:v>44621</c:v>
                </c:pt>
                <c:pt idx="238">
                  <c:v>44652</c:v>
                </c:pt>
                <c:pt idx="239">
                  <c:v>44682</c:v>
                </c:pt>
                <c:pt idx="240">
                  <c:v>44713</c:v>
                </c:pt>
                <c:pt idx="241">
                  <c:v>44743</c:v>
                </c:pt>
                <c:pt idx="242">
                  <c:v>44774</c:v>
                </c:pt>
                <c:pt idx="243">
                  <c:v>44805</c:v>
                </c:pt>
                <c:pt idx="244">
                  <c:v>44835</c:v>
                </c:pt>
                <c:pt idx="245">
                  <c:v>44866</c:v>
                </c:pt>
                <c:pt idx="246">
                  <c:v>44896</c:v>
                </c:pt>
                <c:pt idx="247">
                  <c:v>44927</c:v>
                </c:pt>
                <c:pt idx="248">
                  <c:v>44958</c:v>
                </c:pt>
                <c:pt idx="249">
                  <c:v>44986</c:v>
                </c:pt>
                <c:pt idx="250">
                  <c:v>45017</c:v>
                </c:pt>
                <c:pt idx="251">
                  <c:v>45047</c:v>
                </c:pt>
                <c:pt idx="252">
                  <c:v>45078</c:v>
                </c:pt>
                <c:pt idx="253">
                  <c:v>45108</c:v>
                </c:pt>
                <c:pt idx="254">
                  <c:v>45139</c:v>
                </c:pt>
                <c:pt idx="255">
                  <c:v>45170</c:v>
                </c:pt>
                <c:pt idx="256">
                  <c:v>45200</c:v>
                </c:pt>
                <c:pt idx="257">
                  <c:v>45231</c:v>
                </c:pt>
                <c:pt idx="258">
                  <c:v>45261</c:v>
                </c:pt>
                <c:pt idx="259">
                  <c:v>45292</c:v>
                </c:pt>
                <c:pt idx="260">
                  <c:v>45323</c:v>
                </c:pt>
                <c:pt idx="261">
                  <c:v>45352</c:v>
                </c:pt>
              </c:numCache>
            </c:numRef>
          </c:xVal>
          <c:yVal>
            <c:numRef>
              <c:f>'AR(1)-MSE'!$E$4:$E$265</c:f>
              <c:numCache>
                <c:formatCode>0.0</c:formatCode>
                <c:ptCount val="262"/>
                <c:pt idx="0">
                  <c:v>-17.235064787065546</c:v>
                </c:pt>
                <c:pt idx="1">
                  <c:v>-5.3184907741778318</c:v>
                </c:pt>
                <c:pt idx="2">
                  <c:v>-8.0470344217027119</c:v>
                </c:pt>
                <c:pt idx="3">
                  <c:v>-7.2820456291510283</c:v>
                </c:pt>
                <c:pt idx="4">
                  <c:v>1.4115811035740222</c:v>
                </c:pt>
                <c:pt idx="5">
                  <c:v>-15.752351120544802</c:v>
                </c:pt>
                <c:pt idx="6">
                  <c:v>1.1145380087128132</c:v>
                </c:pt>
                <c:pt idx="7">
                  <c:v>-3.2392091376681407</c:v>
                </c:pt>
                <c:pt idx="8">
                  <c:v>-4.2328939575546087</c:v>
                </c:pt>
                <c:pt idx="9">
                  <c:v>-2.4316645868141222</c:v>
                </c:pt>
                <c:pt idx="10">
                  <c:v>-2.73230658621911</c:v>
                </c:pt>
                <c:pt idx="11">
                  <c:v>-15.271838860271302</c:v>
                </c:pt>
                <c:pt idx="12">
                  <c:v>-11.343874510293396</c:v>
                </c:pt>
                <c:pt idx="13">
                  <c:v>-2.9848981237292946</c:v>
                </c:pt>
                <c:pt idx="14">
                  <c:v>-11.930270708070601</c:v>
                </c:pt>
                <c:pt idx="15">
                  <c:v>-10.290591443645283</c:v>
                </c:pt>
                <c:pt idx="16">
                  <c:v>-14.825916985082152</c:v>
                </c:pt>
                <c:pt idx="17">
                  <c:v>-1.8972664302781581</c:v>
                </c:pt>
                <c:pt idx="18">
                  <c:v>-19.131252633472336</c:v>
                </c:pt>
                <c:pt idx="19">
                  <c:v>-3.9382982994208078</c:v>
                </c:pt>
                <c:pt idx="20">
                  <c:v>1.289948588601014</c:v>
                </c:pt>
                <c:pt idx="21">
                  <c:v>-6.3773247189371318</c:v>
                </c:pt>
                <c:pt idx="22">
                  <c:v>-8.479174910696635</c:v>
                </c:pt>
                <c:pt idx="23">
                  <c:v>-7.0568570544656737</c:v>
                </c:pt>
                <c:pt idx="24">
                  <c:v>-25.928932534531327</c:v>
                </c:pt>
                <c:pt idx="25">
                  <c:v>-9.6259061861235367</c:v>
                </c:pt>
                <c:pt idx="26">
                  <c:v>-9.4377090542182742</c:v>
                </c:pt>
                <c:pt idx="27">
                  <c:v>-5.6319990150570689</c:v>
                </c:pt>
                <c:pt idx="28">
                  <c:v>0.50420457016083731</c:v>
                </c:pt>
                <c:pt idx="29">
                  <c:v>-9.5846110404273617</c:v>
                </c:pt>
                <c:pt idx="30">
                  <c:v>-9.2079269037894704</c:v>
                </c:pt>
                <c:pt idx="31">
                  <c:v>6.3366555802897722</c:v>
                </c:pt>
                <c:pt idx="32">
                  <c:v>-13.332894773281978</c:v>
                </c:pt>
                <c:pt idx="33">
                  <c:v>-12.30938212745496</c:v>
                </c:pt>
                <c:pt idx="34">
                  <c:v>-8.5898410343756879</c:v>
                </c:pt>
                <c:pt idx="35">
                  <c:v>-8.1126112504185883</c:v>
                </c:pt>
                <c:pt idx="36">
                  <c:v>-15.81603272416114</c:v>
                </c:pt>
                <c:pt idx="37">
                  <c:v>4.9417820684579752</c:v>
                </c:pt>
                <c:pt idx="38">
                  <c:v>0.5948574475275592</c:v>
                </c:pt>
                <c:pt idx="39">
                  <c:v>-5.3971865505028376</c:v>
                </c:pt>
                <c:pt idx="40">
                  <c:v>-8.9420016160327549</c:v>
                </c:pt>
                <c:pt idx="41">
                  <c:v>-27.505764537936038</c:v>
                </c:pt>
                <c:pt idx="42">
                  <c:v>7.6383745621075008</c:v>
                </c:pt>
                <c:pt idx="43">
                  <c:v>-6.6415916682667557</c:v>
                </c:pt>
                <c:pt idx="44">
                  <c:v>-9.8641501608227884</c:v>
                </c:pt>
                <c:pt idx="45">
                  <c:v>-14.729303197370207</c:v>
                </c:pt>
                <c:pt idx="46">
                  <c:v>-18.443864343882339</c:v>
                </c:pt>
                <c:pt idx="47">
                  <c:v>-11.825498979743131</c:v>
                </c:pt>
                <c:pt idx="48">
                  <c:v>-11.661510576218568</c:v>
                </c:pt>
                <c:pt idx="49">
                  <c:v>-0.98513707877059886</c:v>
                </c:pt>
                <c:pt idx="50">
                  <c:v>-8.0382148439114829</c:v>
                </c:pt>
                <c:pt idx="51">
                  <c:v>21.961194564490938</c:v>
                </c:pt>
                <c:pt idx="52">
                  <c:v>20.019680070349693</c:v>
                </c:pt>
                <c:pt idx="53">
                  <c:v>-40.350817349411244</c:v>
                </c:pt>
                <c:pt idx="54">
                  <c:v>-22.482636430790528</c:v>
                </c:pt>
                <c:pt idx="55">
                  <c:v>11.061215357515074</c:v>
                </c:pt>
                <c:pt idx="56">
                  <c:v>7.6277905248013411</c:v>
                </c:pt>
                <c:pt idx="57">
                  <c:v>-8.2536578913912564</c:v>
                </c:pt>
                <c:pt idx="58">
                  <c:v>-12.900586193807356</c:v>
                </c:pt>
                <c:pt idx="59">
                  <c:v>-17.185078499525375</c:v>
                </c:pt>
                <c:pt idx="60">
                  <c:v>-7.4506928218331865</c:v>
                </c:pt>
                <c:pt idx="61">
                  <c:v>-6.0701998686897412</c:v>
                </c:pt>
                <c:pt idx="62">
                  <c:v>-1.6984899482744282</c:v>
                </c:pt>
                <c:pt idx="63">
                  <c:v>-17.030277788781198</c:v>
                </c:pt>
                <c:pt idx="64">
                  <c:v>-1.9604301965545829</c:v>
                </c:pt>
                <c:pt idx="65">
                  <c:v>-22.330954180962003</c:v>
                </c:pt>
                <c:pt idx="66">
                  <c:v>6.3498721979600958</c:v>
                </c:pt>
                <c:pt idx="67">
                  <c:v>0.19200503583155637</c:v>
                </c:pt>
                <c:pt idx="68">
                  <c:v>-2.5436363945746763</c:v>
                </c:pt>
                <c:pt idx="69">
                  <c:v>-12.848087041817067</c:v>
                </c:pt>
                <c:pt idx="70">
                  <c:v>6.1665751775347815</c:v>
                </c:pt>
                <c:pt idx="71">
                  <c:v>-11.591399423115121</c:v>
                </c:pt>
                <c:pt idx="72">
                  <c:v>-19.803426685408247</c:v>
                </c:pt>
                <c:pt idx="73">
                  <c:v>-18.91327367683963</c:v>
                </c:pt>
                <c:pt idx="74">
                  <c:v>-4.7359250620291391</c:v>
                </c:pt>
                <c:pt idx="75">
                  <c:v>-4.5278844382486199</c:v>
                </c:pt>
                <c:pt idx="76">
                  <c:v>-6.5322162609672532</c:v>
                </c:pt>
                <c:pt idx="77">
                  <c:v>-6.8693150288571445</c:v>
                </c:pt>
                <c:pt idx="78">
                  <c:v>7.6522915094945745</c:v>
                </c:pt>
                <c:pt idx="79">
                  <c:v>14.376240067035639</c:v>
                </c:pt>
                <c:pt idx="80">
                  <c:v>-10.405408600214145</c:v>
                </c:pt>
                <c:pt idx="81">
                  <c:v>-12.027252320476492</c:v>
                </c:pt>
                <c:pt idx="82">
                  <c:v>-19.667090555419449</c:v>
                </c:pt>
                <c:pt idx="83">
                  <c:v>13.276944924690213</c:v>
                </c:pt>
                <c:pt idx="84">
                  <c:v>3.0274349498466506</c:v>
                </c:pt>
                <c:pt idx="85">
                  <c:v>-3.111472186992799</c:v>
                </c:pt>
                <c:pt idx="86">
                  <c:v>-2.557988424448979</c:v>
                </c:pt>
                <c:pt idx="87">
                  <c:v>39.754019112962766</c:v>
                </c:pt>
                <c:pt idx="88">
                  <c:v>9.3551243659094467</c:v>
                </c:pt>
                <c:pt idx="89">
                  <c:v>-19.327547577928229</c:v>
                </c:pt>
                <c:pt idx="90">
                  <c:v>32.440536170722226</c:v>
                </c:pt>
                <c:pt idx="91">
                  <c:v>-27.172157263797473</c:v>
                </c:pt>
                <c:pt idx="92">
                  <c:v>30.479403892802921</c:v>
                </c:pt>
                <c:pt idx="93">
                  <c:v>-0.26807897853660734</c:v>
                </c:pt>
                <c:pt idx="94">
                  <c:v>8.0629170961369283</c:v>
                </c:pt>
                <c:pt idx="95">
                  <c:v>-25.496159069158438</c:v>
                </c:pt>
                <c:pt idx="96">
                  <c:v>-38.743209217551779</c:v>
                </c:pt>
                <c:pt idx="97">
                  <c:v>-13.150088308123976</c:v>
                </c:pt>
                <c:pt idx="98">
                  <c:v>-8.616178921166096</c:v>
                </c:pt>
                <c:pt idx="99">
                  <c:v>13.437129884397208</c:v>
                </c:pt>
                <c:pt idx="100">
                  <c:v>11.643154776948947</c:v>
                </c:pt>
                <c:pt idx="101">
                  <c:v>-27.760437873641294</c:v>
                </c:pt>
                <c:pt idx="102">
                  <c:v>-25.887387336049088</c:v>
                </c:pt>
                <c:pt idx="103">
                  <c:v>3.2847024834838052</c:v>
                </c:pt>
                <c:pt idx="104">
                  <c:v>0.77790543682210966</c:v>
                </c:pt>
                <c:pt idx="105">
                  <c:v>-22.011653744091383</c:v>
                </c:pt>
                <c:pt idx="106">
                  <c:v>-11.021877566458222</c:v>
                </c:pt>
                <c:pt idx="107">
                  <c:v>-18.021615401874904</c:v>
                </c:pt>
                <c:pt idx="108">
                  <c:v>-11.779439957595578</c:v>
                </c:pt>
                <c:pt idx="109">
                  <c:v>-15.360928103467522</c:v>
                </c:pt>
                <c:pt idx="110">
                  <c:v>8.9511930233752608</c:v>
                </c:pt>
                <c:pt idx="111">
                  <c:v>-6.5330276426300955</c:v>
                </c:pt>
                <c:pt idx="112">
                  <c:v>-19.929345960596891</c:v>
                </c:pt>
                <c:pt idx="113">
                  <c:v>-11.430343935640956</c:v>
                </c:pt>
                <c:pt idx="114">
                  <c:v>-20.069634355902835</c:v>
                </c:pt>
                <c:pt idx="115">
                  <c:v>-14.069537326651805</c:v>
                </c:pt>
                <c:pt idx="116">
                  <c:v>2.1700770851770201</c:v>
                </c:pt>
                <c:pt idx="117">
                  <c:v>15.498024248296709</c:v>
                </c:pt>
                <c:pt idx="118">
                  <c:v>-41.747149049331149</c:v>
                </c:pt>
                <c:pt idx="119">
                  <c:v>-20.703443075608359</c:v>
                </c:pt>
                <c:pt idx="120">
                  <c:v>14.340894687068122</c:v>
                </c:pt>
                <c:pt idx="121">
                  <c:v>-12.951268455409334</c:v>
                </c:pt>
                <c:pt idx="122">
                  <c:v>29.558363884524113</c:v>
                </c:pt>
                <c:pt idx="123">
                  <c:v>25.518495817306558</c:v>
                </c:pt>
                <c:pt idx="124">
                  <c:v>12.142478573692543</c:v>
                </c:pt>
                <c:pt idx="125">
                  <c:v>-13.836596933354841</c:v>
                </c:pt>
                <c:pt idx="126">
                  <c:v>9.9610601834337871</c:v>
                </c:pt>
                <c:pt idx="127">
                  <c:v>3.4308707054685641</c:v>
                </c:pt>
                <c:pt idx="128">
                  <c:v>1.7687604845766174</c:v>
                </c:pt>
                <c:pt idx="129">
                  <c:v>-23.345915969856492</c:v>
                </c:pt>
                <c:pt idx="130">
                  <c:v>57.102670740316086</c:v>
                </c:pt>
                <c:pt idx="131">
                  <c:v>-48.039775699480089</c:v>
                </c:pt>
                <c:pt idx="132">
                  <c:v>-0.78191752026114614</c:v>
                </c:pt>
                <c:pt idx="133">
                  <c:v>54.713893513990485</c:v>
                </c:pt>
                <c:pt idx="134">
                  <c:v>-42.09490448141257</c:v>
                </c:pt>
                <c:pt idx="135">
                  <c:v>-5.9256866907142154</c:v>
                </c:pt>
                <c:pt idx="136">
                  <c:v>43.169922305170246</c:v>
                </c:pt>
                <c:pt idx="137">
                  <c:v>8.5652662468959591</c:v>
                </c:pt>
                <c:pt idx="138">
                  <c:v>-28.341429061322557</c:v>
                </c:pt>
                <c:pt idx="139">
                  <c:v>-2.2822046419098996</c:v>
                </c:pt>
                <c:pt idx="140">
                  <c:v>16.504711307221342</c:v>
                </c:pt>
                <c:pt idx="141">
                  <c:v>-19.809814084424076</c:v>
                </c:pt>
                <c:pt idx="142">
                  <c:v>133.20595241268123</c:v>
                </c:pt>
                <c:pt idx="143">
                  <c:v>36.270092679828053</c:v>
                </c:pt>
                <c:pt idx="144">
                  <c:v>7.8350165396356886</c:v>
                </c:pt>
                <c:pt idx="145">
                  <c:v>-75.802741241547238</c:v>
                </c:pt>
                <c:pt idx="146">
                  <c:v>10.507874641487973</c:v>
                </c:pt>
                <c:pt idx="147">
                  <c:v>-12.903236179691959</c:v>
                </c:pt>
                <c:pt idx="148">
                  <c:v>23.270821909787529</c:v>
                </c:pt>
                <c:pt idx="149">
                  <c:v>-23.217753669123681</c:v>
                </c:pt>
                <c:pt idx="150">
                  <c:v>4.8104446514421113</c:v>
                </c:pt>
                <c:pt idx="151">
                  <c:v>9.7453501970906302</c:v>
                </c:pt>
                <c:pt idx="152">
                  <c:v>-11.630724966295915</c:v>
                </c:pt>
                <c:pt idx="153">
                  <c:v>20.914899186533646</c:v>
                </c:pt>
                <c:pt idx="154">
                  <c:v>-21.058606162965859</c:v>
                </c:pt>
                <c:pt idx="155">
                  <c:v>63.5590815989855</c:v>
                </c:pt>
                <c:pt idx="156">
                  <c:v>-35.156700023274539</c:v>
                </c:pt>
                <c:pt idx="157">
                  <c:v>12.945314569091209</c:v>
                </c:pt>
                <c:pt idx="158">
                  <c:v>-10.404834775061289</c:v>
                </c:pt>
                <c:pt idx="159">
                  <c:v>162.87151936475547</c:v>
                </c:pt>
                <c:pt idx="160">
                  <c:v>402.43384187133177</c:v>
                </c:pt>
                <c:pt idx="161">
                  <c:v>-96.823624746283315</c:v>
                </c:pt>
                <c:pt idx="162">
                  <c:v>-14.97803522515153</c:v>
                </c:pt>
                <c:pt idx="163">
                  <c:v>9.9783148955365277</c:v>
                </c:pt>
                <c:pt idx="164">
                  <c:v>80.969048290743444</c:v>
                </c:pt>
                <c:pt idx="165">
                  <c:v>139.49731251762353</c:v>
                </c:pt>
                <c:pt idx="166">
                  <c:v>-197.96267390223571</c:v>
                </c:pt>
                <c:pt idx="167">
                  <c:v>-90.542767255964236</c:v>
                </c:pt>
                <c:pt idx="168">
                  <c:v>15.034006365097909</c:v>
                </c:pt>
                <c:pt idx="169">
                  <c:v>-25.63024663612525</c:v>
                </c:pt>
                <c:pt idx="170">
                  <c:v>33.675004086154459</c:v>
                </c:pt>
                <c:pt idx="171">
                  <c:v>-23.333341189721722</c:v>
                </c:pt>
                <c:pt idx="172">
                  <c:v>14.894556562137453</c:v>
                </c:pt>
                <c:pt idx="173">
                  <c:v>-10.63713945778494</c:v>
                </c:pt>
                <c:pt idx="174">
                  <c:v>-35.910556126131041</c:v>
                </c:pt>
                <c:pt idx="175">
                  <c:v>-3.0680024523104521</c:v>
                </c:pt>
                <c:pt idx="176">
                  <c:v>13.569263982956812</c:v>
                </c:pt>
                <c:pt idx="177">
                  <c:v>-22.325213043713589</c:v>
                </c:pt>
                <c:pt idx="178">
                  <c:v>-19.310903187823037</c:v>
                </c:pt>
                <c:pt idx="179">
                  <c:v>-24.145914782408511</c:v>
                </c:pt>
                <c:pt idx="180">
                  <c:v>-14.351969080294268</c:v>
                </c:pt>
                <c:pt idx="181">
                  <c:v>-11.266749872426487</c:v>
                </c:pt>
                <c:pt idx="182">
                  <c:v>-0.48870424539690305</c:v>
                </c:pt>
                <c:pt idx="183">
                  <c:v>6.9391335438629937</c:v>
                </c:pt>
                <c:pt idx="184">
                  <c:v>0.57247853924174308</c:v>
                </c:pt>
                <c:pt idx="185">
                  <c:v>-10.802881252785724</c:v>
                </c:pt>
                <c:pt idx="186">
                  <c:v>-21.537207845112299</c:v>
                </c:pt>
                <c:pt idx="187">
                  <c:v>2.4893088718971867</c:v>
                </c:pt>
                <c:pt idx="188">
                  <c:v>0.27189634457020873</c:v>
                </c:pt>
                <c:pt idx="189">
                  <c:v>9.6478732446739883</c:v>
                </c:pt>
                <c:pt idx="190">
                  <c:v>-27.730508917276019</c:v>
                </c:pt>
                <c:pt idx="191">
                  <c:v>-31.037137762452225</c:v>
                </c:pt>
                <c:pt idx="192">
                  <c:v>-13.113647343967251</c:v>
                </c:pt>
                <c:pt idx="193">
                  <c:v>-7.7242326919158799</c:v>
                </c:pt>
                <c:pt idx="194">
                  <c:v>-2.0999713020847466</c:v>
                </c:pt>
                <c:pt idx="195">
                  <c:v>-6.2486128760102915</c:v>
                </c:pt>
                <c:pt idx="196">
                  <c:v>1.4850654160527199</c:v>
                </c:pt>
                <c:pt idx="197">
                  <c:v>-18.846767915651398</c:v>
                </c:pt>
                <c:pt idx="198">
                  <c:v>33.045798426963813</c:v>
                </c:pt>
                <c:pt idx="199">
                  <c:v>48.587358608203516</c:v>
                </c:pt>
                <c:pt idx="200">
                  <c:v>18.316111735834454</c:v>
                </c:pt>
                <c:pt idx="201">
                  <c:v>-10.827583554822013</c:v>
                </c:pt>
                <c:pt idx="202">
                  <c:v>-29.301689688671658</c:v>
                </c:pt>
                <c:pt idx="203">
                  <c:v>-10.076061511285573</c:v>
                </c:pt>
                <c:pt idx="204">
                  <c:v>-31.534448320439061</c:v>
                </c:pt>
                <c:pt idx="205">
                  <c:v>-3.4446268864896084</c:v>
                </c:pt>
                <c:pt idx="206">
                  <c:v>6.3165186062158227</c:v>
                </c:pt>
                <c:pt idx="207">
                  <c:v>58.230403763742771</c:v>
                </c:pt>
                <c:pt idx="208">
                  <c:v>30.357705448913094</c:v>
                </c:pt>
                <c:pt idx="209">
                  <c:v>-33.763711134796893</c:v>
                </c:pt>
                <c:pt idx="210">
                  <c:v>38.900310923262126</c:v>
                </c:pt>
                <c:pt idx="211">
                  <c:v>16.733400902114141</c:v>
                </c:pt>
                <c:pt idx="212">
                  <c:v>59.334080782970545</c:v>
                </c:pt>
                <c:pt idx="213">
                  <c:v>-24.930922868905981</c:v>
                </c:pt>
                <c:pt idx="214">
                  <c:v>-31.489338547866851</c:v>
                </c:pt>
                <c:pt idx="215">
                  <c:v>60.193194000605104</c:v>
                </c:pt>
                <c:pt idx="216">
                  <c:v>-12.894797077471111</c:v>
                </c:pt>
                <c:pt idx="217">
                  <c:v>-61.48326013835954</c:v>
                </c:pt>
                <c:pt idx="218">
                  <c:v>-5.4054429790098908</c:v>
                </c:pt>
                <c:pt idx="219">
                  <c:v>-7.1093851874357625</c:v>
                </c:pt>
                <c:pt idx="220">
                  <c:v>21.581803177602481</c:v>
                </c:pt>
                <c:pt idx="221">
                  <c:v>-11.716787687679457</c:v>
                </c:pt>
                <c:pt idx="222">
                  <c:v>-12.190822593594831</c:v>
                </c:pt>
                <c:pt idx="223">
                  <c:v>2.1351135957524718</c:v>
                </c:pt>
                <c:pt idx="224">
                  <c:v>38.53231675411493</c:v>
                </c:pt>
                <c:pt idx="225">
                  <c:v>-41.973977035287447</c:v>
                </c:pt>
                <c:pt idx="226">
                  <c:v>-7.2005673410969848</c:v>
                </c:pt>
                <c:pt idx="227">
                  <c:v>-35.269746689966226</c:v>
                </c:pt>
                <c:pt idx="228">
                  <c:v>-15.678763345812264</c:v>
                </c:pt>
                <c:pt idx="229">
                  <c:v>-11.306197183246354</c:v>
                </c:pt>
                <c:pt idx="230">
                  <c:v>-9.9670843655592805</c:v>
                </c:pt>
                <c:pt idx="231">
                  <c:v>-3.9190044464760803</c:v>
                </c:pt>
                <c:pt idx="232">
                  <c:v>-10.868375886095329</c:v>
                </c:pt>
                <c:pt idx="233">
                  <c:v>-11.50955098930946</c:v>
                </c:pt>
                <c:pt idx="234">
                  <c:v>93.558677110323771</c:v>
                </c:pt>
                <c:pt idx="235">
                  <c:v>-12.498829019154925</c:v>
                </c:pt>
                <c:pt idx="236">
                  <c:v>52.726642519732323</c:v>
                </c:pt>
                <c:pt idx="237">
                  <c:v>-62.718976073578631</c:v>
                </c:pt>
                <c:pt idx="238">
                  <c:v>-35.225282785935178</c:v>
                </c:pt>
                <c:pt idx="239">
                  <c:v>-26.556206486040296</c:v>
                </c:pt>
                <c:pt idx="240">
                  <c:v>-11.868219974004347</c:v>
                </c:pt>
                <c:pt idx="241">
                  <c:v>-9.9923037844597715</c:v>
                </c:pt>
                <c:pt idx="242">
                  <c:v>6.6810613215700556</c:v>
                </c:pt>
                <c:pt idx="243">
                  <c:v>38.849819102088276</c:v>
                </c:pt>
                <c:pt idx="244">
                  <c:v>19.84310565672034</c:v>
                </c:pt>
                <c:pt idx="245">
                  <c:v>-42.237398498246549</c:v>
                </c:pt>
                <c:pt idx="246">
                  <c:v>51.561385990448883</c:v>
                </c:pt>
                <c:pt idx="247">
                  <c:v>19.117980153931796</c:v>
                </c:pt>
                <c:pt idx="248">
                  <c:v>68.283128894900329</c:v>
                </c:pt>
                <c:pt idx="249">
                  <c:v>-70.735304245305983</c:v>
                </c:pt>
                <c:pt idx="250">
                  <c:v>-24.814033030751986</c:v>
                </c:pt>
                <c:pt idx="251">
                  <c:v>128.54703515451797</c:v>
                </c:pt>
                <c:pt idx="252">
                  <c:v>-18.261410525481381</c:v>
                </c:pt>
                <c:pt idx="253">
                  <c:v>33.624334195449393</c:v>
                </c:pt>
                <c:pt idx="254">
                  <c:v>20.521697640360259</c:v>
                </c:pt>
                <c:pt idx="255">
                  <c:v>186.23194294760842</c:v>
                </c:pt>
                <c:pt idx="256">
                  <c:v>59.112912177826274</c:v>
                </c:pt>
                <c:pt idx="257">
                  <c:v>-122.87695939475222</c:v>
                </c:pt>
                <c:pt idx="258">
                  <c:v>55.547629935821334</c:v>
                </c:pt>
                <c:pt idx="259">
                  <c:v>-13.419334891363633</c:v>
                </c:pt>
                <c:pt idx="260">
                  <c:v>23.982585676136978</c:v>
                </c:pt>
                <c:pt idx="261">
                  <c:v>30.892852702384033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2-416D-B692-AB006ABA3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1872"/>
        <c:axId val="519251792"/>
      </c:scatterChart>
      <c:valAx>
        <c:axId val="519261872"/>
        <c:scaling>
          <c:orientation val="minMax"/>
          <c:max val="45352"/>
          <c:min val="373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51792"/>
        <c:crosses val="autoZero"/>
        <c:crossBetween val="midCat"/>
      </c:valAx>
      <c:valAx>
        <c:axId val="5192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2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33130</xdr:colOff>
      <xdr:row>1</xdr:row>
      <xdr:rowOff>223630</xdr:rowOff>
    </xdr:from>
    <xdr:to>
      <xdr:col>16</xdr:col>
      <xdr:colOff>588066</xdr:colOff>
      <xdr:row>18</xdr:row>
      <xdr:rowOff>74543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0D1D90-27C3-46D5-AB89-FC8D225BC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511197</xdr:colOff>
      <xdr:row>7</xdr:row>
      <xdr:rowOff>68903</xdr:rowOff>
    </xdr:from>
    <xdr:to>
      <xdr:col>27</xdr:col>
      <xdr:colOff>631708</xdr:colOff>
      <xdr:row>21</xdr:row>
      <xdr:rowOff>145103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70067E-800E-4AD0-A999-9D2311AD3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114299</xdr:colOff>
      <xdr:row>0</xdr:row>
      <xdr:rowOff>188843</xdr:rowOff>
    </xdr:from>
    <xdr:ext cx="2153731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F53A63B-6661-51D5-D420-1C174F35F85C}"/>
                </a:ext>
              </a:extLst>
            </xdr:cNvPr>
            <xdr:cNvSpPr txBox="1"/>
          </xdr:nvSpPr>
          <xdr:spPr>
            <a:xfrm>
              <a:off x="5953538" y="188843"/>
              <a:ext cx="2153731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s-CO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F53A63B-6661-51D5-D420-1C174F35F85C}"/>
                </a:ext>
              </a:extLst>
            </xdr:cNvPr>
            <xdr:cNvSpPr txBox="1"/>
          </xdr:nvSpPr>
          <xdr:spPr>
            <a:xfrm>
              <a:off x="5953538" y="188843"/>
              <a:ext cx="2153731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r>
                <a:rPr lang="es-CO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𝑡=𝛼+𝛽𝑦_(𝑡−1)+𝜀_𝑡</a:t>
              </a:r>
              <a:endParaRPr lang="es-CO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1231784</xdr:colOff>
      <xdr:row>20</xdr:row>
      <xdr:rowOff>27489</xdr:rowOff>
    </xdr:from>
    <xdr:to>
      <xdr:col>26</xdr:col>
      <xdr:colOff>540599</xdr:colOff>
      <xdr:row>34</xdr:row>
      <xdr:rowOff>103689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E87DDB-068E-4D7E-8581-A27D94C63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82826</xdr:colOff>
      <xdr:row>4</xdr:row>
      <xdr:rowOff>168965</xdr:rowOff>
    </xdr:from>
    <xdr:to>
      <xdr:col>22</xdr:col>
      <xdr:colOff>215348</xdr:colOff>
      <xdr:row>19</xdr:row>
      <xdr:rowOff>54665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E802DC-FA4A-5383-7ADE-81EF92001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72888</xdr:colOff>
      <xdr:row>0</xdr:row>
      <xdr:rowOff>23191</xdr:rowOff>
    </xdr:from>
    <xdr:ext cx="1413849" cy="2891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5FA60E-1CEE-D9B0-20BC-03EBA55D4914}"/>
                </a:ext>
              </a:extLst>
            </xdr:cNvPr>
            <xdr:cNvSpPr txBox="1"/>
          </xdr:nvSpPr>
          <xdr:spPr>
            <a:xfrm>
              <a:off x="10484127" y="23191"/>
              <a:ext cx="1413849" cy="289182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𝐴𝐶𝐹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5FA60E-1CEE-D9B0-20BC-03EBA55D4914}"/>
                </a:ext>
              </a:extLst>
            </xdr:cNvPr>
            <xdr:cNvSpPr txBox="1"/>
          </xdr:nvSpPr>
          <xdr:spPr>
            <a:xfrm>
              <a:off x="10484127" y="23191"/>
              <a:ext cx="1413849" cy="289182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〖𝐴𝐶𝐹〗_𝑘=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𝜌_(</a:t>
              </a:r>
              <a:r>
                <a:rPr lang="es-MX" sz="1800" b="0" i="0">
                  <a:latin typeface="Cambria Math" panose="02040503050406030204" pitchFamily="18" charset="0"/>
                </a:rPr>
                <a:t>𝑡,𝑡−𝑘)</a:t>
              </a:r>
              <a:endParaRPr lang="es-CO" sz="1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14908</xdr:colOff>
      <xdr:row>0</xdr:row>
      <xdr:rowOff>147431</xdr:rowOff>
    </xdr:from>
    <xdr:ext cx="486306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138E0FB-CAC3-F94A-781C-E252EB13A75D}"/>
                </a:ext>
              </a:extLst>
            </xdr:cNvPr>
            <xdr:cNvSpPr txBox="1"/>
          </xdr:nvSpPr>
          <xdr:spPr>
            <a:xfrm>
              <a:off x="9664147" y="147431"/>
              <a:ext cx="4863063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𝑃𝐴𝐶𝐹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800" b="0" i="1">
                            <a:latin typeface="Cambria Math" panose="02040503050406030204" pitchFamily="18" charset="0"/>
                          </a:rPr>
                          <m:t>ϕ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MX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MX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⋯+</m:t>
                    </m:r>
                    <m:sSub>
                      <m:sSubPr>
                        <m:ctrlPr>
                          <a:rPr lang="es-MX" sz="1800" b="0" i="1">
                            <a:solidFill>
                              <a:schemeClr val="accent5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accent5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accent5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𝑘𝑘</m:t>
                        </m:r>
                      </m:sub>
                    </m:sSub>
                    <m:sSub>
                      <m:sSubPr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s-MX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138E0FB-CAC3-F94A-781C-E252EB13A75D}"/>
                </a:ext>
              </a:extLst>
            </xdr:cNvPr>
            <xdr:cNvSpPr txBox="1"/>
          </xdr:nvSpPr>
          <xdr:spPr>
            <a:xfrm>
              <a:off x="9664147" y="147431"/>
              <a:ext cx="4863063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</a:rPr>
                <a:t>〖</a:t>
              </a:r>
              <a:r>
                <a:rPr lang="es-MX" sz="1800" b="0" i="0">
                  <a:latin typeface="Cambria Math" panose="02040503050406030204" pitchFamily="18" charset="0"/>
                </a:rPr>
                <a:t>𝑃𝐴𝐶𝐹</a:t>
              </a:r>
              <a:r>
                <a:rPr lang="es-CO" sz="1800" b="0" i="0">
                  <a:latin typeface="Cambria Math" panose="02040503050406030204" pitchFamily="18" charset="0"/>
                </a:rPr>
                <a:t>〗_</a:t>
              </a:r>
              <a:r>
                <a:rPr lang="es-MX" sz="1800" b="0" i="0">
                  <a:latin typeface="Cambria Math" panose="02040503050406030204" pitchFamily="18" charset="0"/>
                </a:rPr>
                <a:t>𝑘=</a:t>
              </a:r>
              <a:r>
                <a:rPr lang="el-GR" sz="1800" b="0" i="0">
                  <a:latin typeface="Cambria Math" panose="02040503050406030204" pitchFamily="18" charset="0"/>
                </a:rPr>
                <a:t>ϕ</a:t>
              </a:r>
              <a:r>
                <a:rPr lang="es-MX" sz="1800" b="0" i="0">
                  <a:latin typeface="Cambria Math" panose="02040503050406030204" pitchFamily="18" charset="0"/>
                </a:rPr>
                <a:t>_𝑘1 𝑦_(𝑡−1)+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ϕ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_𝑘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𝑦_(𝑡−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⋯+</a:t>
              </a:r>
              <a:r>
                <a:rPr lang="el-GR" sz="1800" b="0" i="0">
                  <a:solidFill>
                    <a:schemeClr val="accent5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ϕ</a:t>
              </a:r>
              <a:r>
                <a:rPr lang="es-MX" sz="1800" b="0" i="0">
                  <a:solidFill>
                    <a:schemeClr val="accent5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_𝑘</a:t>
              </a:r>
              <a:r>
                <a:rPr lang="es-MX" sz="1800" b="0" i="0">
                  <a:solidFill>
                    <a:schemeClr val="accent5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𝑦_(𝑡−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𝜀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</a:t>
              </a:r>
              <a:endParaRPr lang="es-CO" sz="18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1182757</xdr:colOff>
      <xdr:row>0</xdr:row>
      <xdr:rowOff>114300</xdr:rowOff>
    </xdr:from>
    <xdr:ext cx="3054298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17736FC-E698-598D-F391-61371D83675D}"/>
                </a:ext>
              </a:extLst>
            </xdr:cNvPr>
            <xdr:cNvSpPr txBox="1"/>
          </xdr:nvSpPr>
          <xdr:spPr>
            <a:xfrm>
              <a:off x="6135757" y="114300"/>
              <a:ext cx="3054298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𝐴𝑅</m:t>
                    </m:r>
                    <m:d>
                      <m:d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17736FC-E698-598D-F391-61371D83675D}"/>
                </a:ext>
              </a:extLst>
            </xdr:cNvPr>
            <xdr:cNvSpPr txBox="1"/>
          </xdr:nvSpPr>
          <xdr:spPr>
            <a:xfrm>
              <a:off x="6135757" y="114300"/>
              <a:ext cx="3054298" cy="284373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𝑦 ̂_𝑡=𝐴𝑅(1)=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ϕ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 𝑦_(𝑡−1)+𝜀_𝑡</a:t>
              </a:r>
              <a:endParaRPr lang="es-CO" sz="1800"/>
            </a:p>
          </xdr:txBody>
        </xdr:sp>
      </mc:Fallback>
    </mc:AlternateContent>
    <xdr:clientData/>
  </xdr:oneCellAnchor>
  <xdr:twoCellAnchor>
    <xdr:from>
      <xdr:col>7</xdr:col>
      <xdr:colOff>0</xdr:colOff>
      <xdr:row>23</xdr:row>
      <xdr:rowOff>0</xdr:rowOff>
    </xdr:from>
    <xdr:to>
      <xdr:col>19</xdr:col>
      <xdr:colOff>579783</xdr:colOff>
      <xdr:row>39</xdr:row>
      <xdr:rowOff>82826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B0928F-5443-4FDE-9188-D0A8CCD4F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753716</xdr:colOff>
      <xdr:row>39</xdr:row>
      <xdr:rowOff>173934</xdr:rowOff>
    </xdr:from>
    <xdr:to>
      <xdr:col>19</xdr:col>
      <xdr:colOff>646042</xdr:colOff>
      <xdr:row>63</xdr:row>
      <xdr:rowOff>24847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23D35F-6E0A-4490-9F8C-C4E5EC7E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64604</xdr:colOff>
      <xdr:row>64</xdr:row>
      <xdr:rowOff>6626</xdr:rowOff>
    </xdr:from>
    <xdr:ext cx="1235595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3E4460-DDD2-0444-78F3-5A8AE53559C3}"/>
                </a:ext>
              </a:extLst>
            </xdr:cNvPr>
            <xdr:cNvSpPr txBox="1"/>
          </xdr:nvSpPr>
          <xdr:spPr>
            <a:xfrm>
              <a:off x="5017604" y="12289735"/>
              <a:ext cx="1235595" cy="284373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CO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</m:acc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3E4460-DDD2-0444-78F3-5A8AE53559C3}"/>
                </a:ext>
              </a:extLst>
            </xdr:cNvPr>
            <xdr:cNvSpPr txBox="1"/>
          </xdr:nvSpPr>
          <xdr:spPr>
            <a:xfrm>
              <a:off x="5017604" y="12289735"/>
              <a:ext cx="1235595" cy="284373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𝑒</a:t>
              </a:r>
              <a:r>
                <a:rPr lang="es-CO" sz="1800" b="0" i="0">
                  <a:latin typeface="Cambria Math" panose="02040503050406030204" pitchFamily="18" charset="0"/>
                </a:rPr>
                <a:t> ̂_</a:t>
              </a:r>
              <a:r>
                <a:rPr lang="es-MX" sz="1800" b="0" i="0">
                  <a:latin typeface="Cambria Math" panose="02040503050406030204" pitchFamily="18" charset="0"/>
                </a:rPr>
                <a:t>𝑡=𝑦_𝑡−𝑦 ̂_𝑡</a:t>
              </a:r>
              <a:endParaRPr lang="es-CO" sz="1800"/>
            </a:p>
          </xdr:txBody>
        </xdr:sp>
      </mc:Fallback>
    </mc:AlternateContent>
    <xdr:clientData/>
  </xdr:oneCellAnchor>
  <xdr:twoCellAnchor>
    <xdr:from>
      <xdr:col>9</xdr:col>
      <xdr:colOff>397566</xdr:colOff>
      <xdr:row>68</xdr:row>
      <xdr:rowOff>24848</xdr:rowOff>
    </xdr:from>
    <xdr:to>
      <xdr:col>18</xdr:col>
      <xdr:colOff>621197</xdr:colOff>
      <xdr:row>88</xdr:row>
      <xdr:rowOff>16565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8AF13C-CF78-51CD-25E0-B34F02F1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19</xdr:col>
      <xdr:colOff>579783</xdr:colOff>
      <xdr:row>39</xdr:row>
      <xdr:rowOff>82826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239A0E-2804-43AB-9682-B468281D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753716</xdr:colOff>
      <xdr:row>39</xdr:row>
      <xdr:rowOff>173934</xdr:rowOff>
    </xdr:from>
    <xdr:to>
      <xdr:col>19</xdr:col>
      <xdr:colOff>646042</xdr:colOff>
      <xdr:row>63</xdr:row>
      <xdr:rowOff>24847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C21BD5-C456-47FC-853D-FEF3DA371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gue\Dropbox\UdeA\Ejemplo%20AR-Soluci&#243;n.xlsx" TargetMode="External"/><Relationship Id="rId1" Type="http://schemas.openxmlformats.org/officeDocument/2006/relationships/externalLinkPath" Target="Ejemplo%20AR-Solu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oximación ADF"/>
      <sheetName val="ACF"/>
      <sheetName val="PACF"/>
      <sheetName val="AR(1)"/>
      <sheetName val="AR(1)-MSE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Precio electricidad</v>
          </cell>
          <cell r="D1" t="str">
            <v>Predicción</v>
          </cell>
        </row>
        <row r="4">
          <cell r="A4">
            <v>37408</v>
          </cell>
          <cell r="B4">
            <v>34.304789827982098</v>
          </cell>
        </row>
        <row r="5">
          <cell r="A5">
            <v>37438</v>
          </cell>
          <cell r="B5">
            <v>41.780756967182</v>
          </cell>
          <cell r="D5">
            <v>47.099123277960132</v>
          </cell>
        </row>
        <row r="6">
          <cell r="A6">
            <v>37469</v>
          </cell>
          <cell r="B6">
            <v>45.084968579893797</v>
          </cell>
          <cell r="D6">
            <v>53.131888658431286</v>
          </cell>
        </row>
        <row r="7">
          <cell r="A7">
            <v>37500</v>
          </cell>
          <cell r="B7">
            <v>48.516301353948798</v>
          </cell>
          <cell r="D7">
            <v>55.798237112853712</v>
          </cell>
        </row>
        <row r="8">
          <cell r="A8">
            <v>37530</v>
          </cell>
          <cell r="B8">
            <v>59.978852890230201</v>
          </cell>
          <cell r="D8">
            <v>58.567166561413394</v>
          </cell>
        </row>
        <row r="9">
          <cell r="A9">
            <v>37561</v>
          </cell>
          <cell r="B9">
            <v>52.064662778225099</v>
          </cell>
          <cell r="D9">
            <v>67.816924190410361</v>
          </cell>
        </row>
        <row r="10">
          <cell r="A10">
            <v>37591</v>
          </cell>
          <cell r="B10">
            <v>62.5451712372994</v>
          </cell>
          <cell r="D10">
            <v>61.430532806769087</v>
          </cell>
        </row>
        <row r="11">
          <cell r="A11">
            <v>37622</v>
          </cell>
          <cell r="B11">
            <v>66.648703444771002</v>
          </cell>
          <cell r="D11">
            <v>69.887826348110849</v>
          </cell>
        </row>
        <row r="12">
          <cell r="A12">
            <v>37653</v>
          </cell>
          <cell r="B12">
            <v>68.966376881178903</v>
          </cell>
          <cell r="D12">
            <v>73.199190159366509</v>
          </cell>
        </row>
        <row r="13">
          <cell r="A13">
            <v>37681</v>
          </cell>
          <cell r="B13">
            <v>72.637860140769007</v>
          </cell>
          <cell r="D13">
            <v>75.069447185656173</v>
          </cell>
        </row>
        <row r="14">
          <cell r="A14">
            <v>37712</v>
          </cell>
          <cell r="B14">
            <v>75.2999331365952</v>
          </cell>
          <cell r="D14">
            <v>78.032167150982957</v>
          </cell>
        </row>
        <row r="15">
          <cell r="A15">
            <v>37742</v>
          </cell>
          <cell r="B15">
            <v>64.908569062012006</v>
          </cell>
          <cell r="D15">
            <v>80.180338954106503</v>
          </cell>
        </row>
        <row r="16">
          <cell r="A16">
            <v>37773</v>
          </cell>
          <cell r="B16">
            <v>60.451189400340702</v>
          </cell>
          <cell r="D16">
            <v>71.794980875643049</v>
          </cell>
        </row>
        <row r="17">
          <cell r="A17">
            <v>37803</v>
          </cell>
          <cell r="B17">
            <v>65.213269211501</v>
          </cell>
          <cell r="D17">
            <v>68.198078266273797</v>
          </cell>
        </row>
        <row r="18">
          <cell r="A18">
            <v>37834</v>
          </cell>
          <cell r="B18">
            <v>60.110671949138798</v>
          </cell>
          <cell r="D18">
            <v>72.040860034691661</v>
          </cell>
        </row>
        <row r="19">
          <cell r="A19">
            <v>37865</v>
          </cell>
          <cell r="B19">
            <v>57.632794260433997</v>
          </cell>
          <cell r="D19">
            <v>67.923296174163511</v>
          </cell>
        </row>
        <row r="20">
          <cell r="A20">
            <v>37895</v>
          </cell>
          <cell r="B20">
            <v>51.097937503513897</v>
          </cell>
          <cell r="D20">
            <v>65.923761604371379</v>
          </cell>
        </row>
        <row r="21">
          <cell r="A21">
            <v>37926</v>
          </cell>
          <cell r="B21">
            <v>58.753264789079701</v>
          </cell>
          <cell r="D21">
            <v>60.650429488882068</v>
          </cell>
        </row>
        <row r="22">
          <cell r="A22">
            <v>37956</v>
          </cell>
          <cell r="B22">
            <v>47.696769081887503</v>
          </cell>
          <cell r="D22">
            <v>66.827930347918766</v>
          </cell>
        </row>
        <row r="23">
          <cell r="A23">
            <v>37987</v>
          </cell>
          <cell r="B23">
            <v>53.967649335703499</v>
          </cell>
          <cell r="D23">
            <v>57.905841300478741</v>
          </cell>
        </row>
        <row r="24">
          <cell r="A24">
            <v>38018</v>
          </cell>
          <cell r="B24">
            <v>64.256202821270307</v>
          </cell>
          <cell r="D24">
            <v>62.966156386929221</v>
          </cell>
        </row>
        <row r="25">
          <cell r="A25">
            <v>38047</v>
          </cell>
          <cell r="B25">
            <v>64.891310196336704</v>
          </cell>
          <cell r="D25">
            <v>71.268550997173065</v>
          </cell>
        </row>
        <row r="26">
          <cell r="A26">
            <v>38078</v>
          </cell>
          <cell r="B26">
            <v>63.301961903850803</v>
          </cell>
          <cell r="D26">
            <v>71.781053756193018</v>
          </cell>
        </row>
        <row r="27">
          <cell r="A27">
            <v>38108</v>
          </cell>
          <cell r="B27">
            <v>63.441750143068397</v>
          </cell>
          <cell r="D27">
            <v>70.498521987675105</v>
          </cell>
        </row>
        <row r="28">
          <cell r="A28">
            <v>38139</v>
          </cell>
          <cell r="B28">
            <v>44.682477223495198</v>
          </cell>
          <cell r="D28">
            <v>70.611324737399215</v>
          </cell>
        </row>
        <row r="29">
          <cell r="A29">
            <v>38169</v>
          </cell>
          <cell r="B29">
            <v>45.847649127577199</v>
          </cell>
          <cell r="D29">
            <v>55.473444898601123</v>
          </cell>
        </row>
        <row r="30">
          <cell r="A30">
            <v>38200</v>
          </cell>
          <cell r="B30">
            <v>46.976085402131098</v>
          </cell>
          <cell r="D30">
            <v>56.413685618545728</v>
          </cell>
        </row>
        <row r="31">
          <cell r="A31">
            <v>38231</v>
          </cell>
          <cell r="B31">
            <v>51.6923906518386</v>
          </cell>
          <cell r="D31">
            <v>57.324282356658891</v>
          </cell>
        </row>
        <row r="32">
          <cell r="A32">
            <v>38261</v>
          </cell>
          <cell r="B32">
            <v>61.634431632310203</v>
          </cell>
          <cell r="D32">
            <v>61.13012613638621</v>
          </cell>
        </row>
        <row r="33">
          <cell r="A33">
            <v>38292</v>
          </cell>
          <cell r="B33">
            <v>59.568377345529498</v>
          </cell>
          <cell r="D33">
            <v>69.152900918758206</v>
          </cell>
        </row>
        <row r="34">
          <cell r="A34">
            <v>38322</v>
          </cell>
          <cell r="B34">
            <v>58.277852459650902</v>
          </cell>
          <cell r="D34">
            <v>67.485689099419119</v>
          </cell>
        </row>
        <row r="35">
          <cell r="A35">
            <v>38353</v>
          </cell>
          <cell r="B35">
            <v>72.781041817089999</v>
          </cell>
          <cell r="D35">
            <v>66.444294225792362</v>
          </cell>
        </row>
        <row r="36">
          <cell r="A36">
            <v>38384</v>
          </cell>
          <cell r="B36">
            <v>64.814885854797396</v>
          </cell>
          <cell r="D36">
            <v>78.147708250073393</v>
          </cell>
        </row>
        <row r="37">
          <cell r="A37">
            <v>38412</v>
          </cell>
          <cell r="B37">
            <v>59.410083823664799</v>
          </cell>
          <cell r="D37">
            <v>71.71938278930952</v>
          </cell>
        </row>
        <row r="38">
          <cell r="A38">
            <v>38443</v>
          </cell>
          <cell r="B38">
            <v>58.768202872379298</v>
          </cell>
          <cell r="D38">
            <v>67.35795342845141</v>
          </cell>
        </row>
        <row r="39">
          <cell r="A39">
            <v>38473</v>
          </cell>
          <cell r="B39">
            <v>58.727464798370697</v>
          </cell>
          <cell r="D39">
            <v>66.839984701569932</v>
          </cell>
        </row>
        <row r="40">
          <cell r="A40">
            <v>38504</v>
          </cell>
          <cell r="B40">
            <v>50.991169607329603</v>
          </cell>
          <cell r="D40">
            <v>66.807110929124164</v>
          </cell>
        </row>
        <row r="41">
          <cell r="A41">
            <v>38534</v>
          </cell>
          <cell r="B41">
            <v>65.506156597271698</v>
          </cell>
          <cell r="D41">
            <v>60.564272653805972</v>
          </cell>
        </row>
        <row r="42">
          <cell r="A42">
            <v>38565</v>
          </cell>
          <cell r="B42">
            <v>72.872146504375394</v>
          </cell>
          <cell r="D42">
            <v>72.277206830812446</v>
          </cell>
        </row>
        <row r="43">
          <cell r="A43">
            <v>38596</v>
          </cell>
          <cell r="B43">
            <v>72.824111292302007</v>
          </cell>
          <cell r="D43">
            <v>78.22122558812751</v>
          </cell>
        </row>
        <row r="44">
          <cell r="A44">
            <v>38626</v>
          </cell>
          <cell r="B44">
            <v>69.240534060898895</v>
          </cell>
          <cell r="D44">
            <v>78.182463357228912</v>
          </cell>
        </row>
        <row r="45">
          <cell r="A45">
            <v>38657</v>
          </cell>
          <cell r="B45">
            <v>47.784992190442701</v>
          </cell>
          <cell r="D45">
            <v>75.290679557579011</v>
          </cell>
        </row>
        <row r="46">
          <cell r="A46">
            <v>38687</v>
          </cell>
          <cell r="B46">
            <v>65.615514112913203</v>
          </cell>
          <cell r="D46">
            <v>57.977033335587969</v>
          </cell>
        </row>
        <row r="47">
          <cell r="A47">
            <v>38718</v>
          </cell>
          <cell r="B47">
            <v>65.723943780713199</v>
          </cell>
          <cell r="D47">
            <v>72.36545337098211</v>
          </cell>
        </row>
        <row r="48">
          <cell r="A48">
            <v>38749</v>
          </cell>
          <cell r="B48">
            <v>62.588882950547401</v>
          </cell>
          <cell r="D48">
            <v>72.452951180153832</v>
          </cell>
        </row>
        <row r="49">
          <cell r="A49">
            <v>38777</v>
          </cell>
          <cell r="B49">
            <v>55.193882689929801</v>
          </cell>
          <cell r="D49">
            <v>69.923099712144364</v>
          </cell>
        </row>
        <row r="50">
          <cell r="A50">
            <v>38808</v>
          </cell>
          <cell r="B50">
            <v>45.511902761201497</v>
          </cell>
          <cell r="D50">
            <v>63.955670919298768</v>
          </cell>
        </row>
        <row r="51">
          <cell r="A51">
            <v>38838</v>
          </cell>
          <cell r="B51">
            <v>44.3173638874025</v>
          </cell>
          <cell r="D51">
            <v>56.142753574841336</v>
          </cell>
        </row>
        <row r="52">
          <cell r="A52">
            <v>38869</v>
          </cell>
          <cell r="B52">
            <v>43.517415379449503</v>
          </cell>
          <cell r="D52">
            <v>55.178815046313666</v>
          </cell>
        </row>
        <row r="53">
          <cell r="A53">
            <v>38899</v>
          </cell>
          <cell r="B53">
            <v>53.548267905574903</v>
          </cell>
          <cell r="D53">
            <v>54.5332929920989</v>
          </cell>
        </row>
        <row r="54">
          <cell r="A54">
            <v>38930</v>
          </cell>
          <cell r="B54">
            <v>54.5896182210954</v>
          </cell>
          <cell r="D54">
            <v>62.627734651549169</v>
          </cell>
        </row>
        <row r="55">
          <cell r="A55">
            <v>38961</v>
          </cell>
          <cell r="B55">
            <v>85.429348550755606</v>
          </cell>
          <cell r="D55">
            <v>63.468056982485358</v>
          </cell>
        </row>
        <row r="56">
          <cell r="A56">
            <v>38991</v>
          </cell>
          <cell r="B56">
            <v>108.374051706636</v>
          </cell>
          <cell r="D56">
            <v>88.354316380323198</v>
          </cell>
        </row>
        <row r="57">
          <cell r="A57">
            <v>39022</v>
          </cell>
          <cell r="B57">
            <v>66.518854860149204</v>
          </cell>
          <cell r="D57">
            <v>106.86964801389651</v>
          </cell>
        </row>
        <row r="58">
          <cell r="A58">
            <v>39052</v>
          </cell>
          <cell r="B58">
            <v>50.6118526830737</v>
          </cell>
          <cell r="D58">
            <v>73.09440825872089</v>
          </cell>
        </row>
        <row r="59">
          <cell r="A59">
            <v>39083</v>
          </cell>
          <cell r="B59">
            <v>71.319498898033402</v>
          </cell>
          <cell r="D59">
            <v>60.258181152028357</v>
          </cell>
        </row>
        <row r="60">
          <cell r="A60">
            <v>39114</v>
          </cell>
          <cell r="B60">
            <v>84.596174485021095</v>
          </cell>
          <cell r="D60">
            <v>76.968309603719661</v>
          </cell>
        </row>
        <row r="61">
          <cell r="A61">
            <v>39142</v>
          </cell>
          <cell r="B61">
            <v>79.428381304935897</v>
          </cell>
          <cell r="D61">
            <v>87.68198281249434</v>
          </cell>
        </row>
        <row r="62">
          <cell r="A62">
            <v>39173</v>
          </cell>
          <cell r="B62">
            <v>70.611285997972104</v>
          </cell>
          <cell r="D62">
            <v>83.511808812292742</v>
          </cell>
        </row>
        <row r="63">
          <cell r="A63">
            <v>39203</v>
          </cell>
          <cell r="B63">
            <v>59.211810827470302</v>
          </cell>
          <cell r="D63">
            <v>76.396814011786091</v>
          </cell>
        </row>
        <row r="64">
          <cell r="A64">
            <v>39234</v>
          </cell>
          <cell r="B64">
            <v>59.747354065341099</v>
          </cell>
          <cell r="D64">
            <v>67.197956140468079</v>
          </cell>
        </row>
        <row r="65">
          <cell r="A65">
            <v>39264</v>
          </cell>
          <cell r="B65">
            <v>61.560005323248703</v>
          </cell>
          <cell r="D65">
            <v>67.630115170198394</v>
          </cell>
        </row>
        <row r="66">
          <cell r="A66">
            <v>39295</v>
          </cell>
          <cell r="B66">
            <v>67.394439892864</v>
          </cell>
          <cell r="D66">
            <v>69.092842273188694</v>
          </cell>
        </row>
        <row r="67">
          <cell r="A67">
            <v>39326</v>
          </cell>
          <cell r="B67">
            <v>56.770767428600102</v>
          </cell>
          <cell r="D67">
            <v>73.800965547519496</v>
          </cell>
        </row>
        <row r="68">
          <cell r="A68">
            <v>39356</v>
          </cell>
          <cell r="B68">
            <v>63.267809021484297</v>
          </cell>
          <cell r="D68">
            <v>65.228145166886435</v>
          </cell>
        </row>
        <row r="69">
          <cell r="A69">
            <v>39387</v>
          </cell>
          <cell r="B69">
            <v>48.140093240437103</v>
          </cell>
          <cell r="D69">
            <v>70.470962165307284</v>
          </cell>
        </row>
        <row r="70">
          <cell r="A70">
            <v>39417</v>
          </cell>
          <cell r="B70">
            <v>64.613561660955298</v>
          </cell>
          <cell r="D70">
            <v>58.263583728478601</v>
          </cell>
        </row>
        <row r="71">
          <cell r="A71">
            <v>39448</v>
          </cell>
          <cell r="B71">
            <v>71.749011793806204</v>
          </cell>
          <cell r="D71">
            <v>71.556923323631366</v>
          </cell>
        </row>
        <row r="72">
          <cell r="A72">
            <v>39479</v>
          </cell>
          <cell r="B72">
            <v>74.771344351461096</v>
          </cell>
          <cell r="D72">
            <v>77.314906970968295</v>
          </cell>
        </row>
        <row r="73">
          <cell r="A73">
            <v>39508</v>
          </cell>
          <cell r="B73">
            <v>66.905774493270499</v>
          </cell>
          <cell r="D73">
            <v>79.753791851358855</v>
          </cell>
        </row>
        <row r="74">
          <cell r="A74">
            <v>39539</v>
          </cell>
          <cell r="B74">
            <v>79.573290309590305</v>
          </cell>
          <cell r="D74">
            <v>73.406634800686206</v>
          </cell>
        </row>
        <row r="75">
          <cell r="A75">
            <v>39569</v>
          </cell>
          <cell r="B75">
            <v>72.037407546975601</v>
          </cell>
          <cell r="D75">
            <v>83.628743786767657</v>
          </cell>
        </row>
        <row r="76">
          <cell r="A76">
            <v>39600</v>
          </cell>
          <cell r="B76">
            <v>57.7442759231729</v>
          </cell>
          <cell r="D76">
            <v>77.547629223915692</v>
          </cell>
        </row>
        <row r="77">
          <cell r="A77">
            <v>39630</v>
          </cell>
          <cell r="B77">
            <v>47.100541291087801</v>
          </cell>
          <cell r="D77">
            <v>66.013722234615756</v>
          </cell>
        </row>
        <row r="78">
          <cell r="A78">
            <v>39661</v>
          </cell>
          <cell r="B78">
            <v>52.688894676961702</v>
          </cell>
          <cell r="D78">
            <v>57.424712597230297</v>
          </cell>
        </row>
        <row r="79">
          <cell r="A79">
            <v>39692</v>
          </cell>
          <cell r="B79">
            <v>57.4064746896888</v>
          </cell>
          <cell r="D79">
            <v>61.93425955114413</v>
          </cell>
        </row>
        <row r="80">
          <cell r="A80">
            <v>39722</v>
          </cell>
          <cell r="B80">
            <v>59.209008936262798</v>
          </cell>
          <cell r="D80">
            <v>65.741132006636036</v>
          </cell>
        </row>
        <row r="81">
          <cell r="A81">
            <v>39753</v>
          </cell>
          <cell r="B81">
            <v>60.326470863370801</v>
          </cell>
          <cell r="D81">
            <v>67.19569514172882</v>
          </cell>
        </row>
        <row r="82">
          <cell r="A82">
            <v>39783</v>
          </cell>
          <cell r="B82">
            <v>75.749816827987104</v>
          </cell>
          <cell r="D82">
            <v>68.097436080704284</v>
          </cell>
        </row>
        <row r="83">
          <cell r="A83">
            <v>39814</v>
          </cell>
          <cell r="B83">
            <v>94.919683052904006</v>
          </cell>
          <cell r="D83">
            <v>80.543374626700171</v>
          </cell>
        </row>
        <row r="84">
          <cell r="A84">
            <v>39845</v>
          </cell>
          <cell r="B84">
            <v>85.607218392631793</v>
          </cell>
          <cell r="D84">
            <v>96.01258458397119</v>
          </cell>
        </row>
        <row r="85">
          <cell r="A85">
            <v>39873</v>
          </cell>
          <cell r="B85">
            <v>76.4706519456671</v>
          </cell>
          <cell r="D85">
            <v>88.497849250963313</v>
          </cell>
        </row>
        <row r="86">
          <cell r="A86">
            <v>39904</v>
          </cell>
          <cell r="B86">
            <v>61.458032601987597</v>
          </cell>
          <cell r="D86">
            <v>81.125055774035062</v>
          </cell>
        </row>
        <row r="87">
          <cell r="A87">
            <v>39934</v>
          </cell>
          <cell r="B87">
            <v>82.287587556811502</v>
          </cell>
          <cell r="D87">
            <v>69.010554926130851</v>
          </cell>
        </row>
        <row r="88">
          <cell r="A88">
            <v>39965</v>
          </cell>
          <cell r="B88">
            <v>88.846552643771304</v>
          </cell>
          <cell r="D88">
            <v>85.819058184952226</v>
          </cell>
        </row>
        <row r="89">
          <cell r="A89">
            <v>39995</v>
          </cell>
          <cell r="B89">
            <v>88.000423069126995</v>
          </cell>
          <cell r="D89">
            <v>91.111844626033985</v>
          </cell>
        </row>
        <row r="90">
          <cell r="A90">
            <v>40026</v>
          </cell>
          <cell r="B90">
            <v>87.871119902938602</v>
          </cell>
          <cell r="D90">
            <v>90.429056551894149</v>
          </cell>
        </row>
        <row r="91">
          <cell r="A91">
            <v>40057</v>
          </cell>
          <cell r="B91">
            <v>130.07878584260601</v>
          </cell>
          <cell r="D91">
            <v>90.324714779111815</v>
          </cell>
        </row>
        <row r="92">
          <cell r="A92">
            <v>40087</v>
          </cell>
          <cell r="B92">
            <v>133.73950023758701</v>
          </cell>
          <cell r="D92">
            <v>124.38438105776379</v>
          </cell>
        </row>
        <row r="93">
          <cell r="A93">
            <v>40118</v>
          </cell>
          <cell r="B93">
            <v>108.010853319722</v>
          </cell>
          <cell r="D93">
            <v>127.33841103925423</v>
          </cell>
        </row>
        <row r="94">
          <cell r="A94">
            <v>40148</v>
          </cell>
          <cell r="B94">
            <v>139.017124296529</v>
          </cell>
          <cell r="D94">
            <v>106.57656343848033</v>
          </cell>
        </row>
        <row r="95">
          <cell r="A95">
            <v>40179</v>
          </cell>
          <cell r="B95">
            <v>104.425039012472</v>
          </cell>
          <cell r="D95">
            <v>131.5972135622057</v>
          </cell>
        </row>
        <row r="96">
          <cell r="A96">
            <v>40210</v>
          </cell>
          <cell r="B96">
            <v>134.162407854647</v>
          </cell>
          <cell r="D96">
            <v>103.68297442039227</v>
          </cell>
        </row>
        <row r="97">
          <cell r="A97">
            <v>40238</v>
          </cell>
          <cell r="B97">
            <v>127.411588554441</v>
          </cell>
          <cell r="D97">
            <v>127.67967824707264</v>
          </cell>
        </row>
        <row r="98">
          <cell r="A98">
            <v>40269</v>
          </cell>
          <cell r="B98">
            <v>130.29498970448199</v>
          </cell>
          <cell r="D98">
            <v>122.23207418383998</v>
          </cell>
        </row>
        <row r="99">
          <cell r="A99">
            <v>40299</v>
          </cell>
          <cell r="B99">
            <v>99.0626831907108</v>
          </cell>
          <cell r="D99">
            <v>124.55884773863113</v>
          </cell>
        </row>
        <row r="100">
          <cell r="A100">
            <v>40330</v>
          </cell>
          <cell r="B100">
            <v>60.612624802444103</v>
          </cell>
          <cell r="D100">
            <v>99.355797219510265</v>
          </cell>
        </row>
        <row r="101">
          <cell r="A101">
            <v>40360</v>
          </cell>
          <cell r="B101">
            <v>55.178349833958997</v>
          </cell>
          <cell r="D101">
            <v>68.328349291661965</v>
          </cell>
        </row>
        <row r="102">
          <cell r="A102">
            <v>40391</v>
          </cell>
          <cell r="B102">
            <v>55.327053896805502</v>
          </cell>
          <cell r="D102">
            <v>63.943136611159666</v>
          </cell>
        </row>
        <row r="103">
          <cell r="A103">
            <v>40422</v>
          </cell>
          <cell r="B103">
            <v>77.500359914856801</v>
          </cell>
          <cell r="D103">
            <v>64.06313402494871</v>
          </cell>
        </row>
        <row r="104">
          <cell r="A104">
            <v>40452</v>
          </cell>
          <cell r="B104">
            <v>93.599204027525204</v>
          </cell>
          <cell r="D104">
            <v>81.955983261122412</v>
          </cell>
        </row>
        <row r="105">
          <cell r="A105">
            <v>40483</v>
          </cell>
          <cell r="B105">
            <v>67.186624405227207</v>
          </cell>
          <cell r="D105">
            <v>94.947018082458172</v>
          </cell>
        </row>
        <row r="106">
          <cell r="A106">
            <v>40513</v>
          </cell>
          <cell r="B106">
            <v>47.745960518187601</v>
          </cell>
          <cell r="D106">
            <v>73.633267903054573</v>
          </cell>
        </row>
        <row r="107">
          <cell r="A107">
            <v>40544</v>
          </cell>
          <cell r="B107">
            <v>61.230345303267498</v>
          </cell>
          <cell r="D107">
            <v>57.945536551728686</v>
          </cell>
        </row>
        <row r="108">
          <cell r="A108">
            <v>40575</v>
          </cell>
          <cell r="B108">
            <v>69.604815085174593</v>
          </cell>
          <cell r="D108">
            <v>68.826821634141197</v>
          </cell>
        </row>
        <row r="109">
          <cell r="A109">
            <v>40603</v>
          </cell>
          <cell r="B109">
            <v>53.573060705674401</v>
          </cell>
          <cell r="D109">
            <v>75.58463777209414</v>
          </cell>
        </row>
        <row r="110">
          <cell r="A110">
            <v>40634</v>
          </cell>
          <cell r="B110">
            <v>51.625962126779001</v>
          </cell>
          <cell r="D110">
            <v>62.647741313341591</v>
          </cell>
        </row>
        <row r="111">
          <cell r="A111">
            <v>40664</v>
          </cell>
          <cell r="B111">
            <v>43.055006952479303</v>
          </cell>
          <cell r="D111">
            <v>61.076521338666595</v>
          </cell>
        </row>
        <row r="112">
          <cell r="A112">
            <v>40695</v>
          </cell>
          <cell r="B112">
            <v>42.3808230882902</v>
          </cell>
          <cell r="D112">
            <v>54.160150427675788</v>
          </cell>
        </row>
        <row r="113">
          <cell r="A113">
            <v>40725</v>
          </cell>
          <cell r="B113">
            <v>38.255300147009997</v>
          </cell>
          <cell r="D113">
            <v>53.616114719623226</v>
          </cell>
        </row>
        <row r="114">
          <cell r="A114">
            <v>40756</v>
          </cell>
          <cell r="B114">
            <v>59.2383175255585</v>
          </cell>
          <cell r="D114">
            <v>50.28700538659875</v>
          </cell>
        </row>
        <row r="115">
          <cell r="A115">
            <v>40787</v>
          </cell>
          <cell r="B115">
            <v>60.686408908161702</v>
          </cell>
          <cell r="D115">
            <v>67.219345839967787</v>
          </cell>
        </row>
        <row r="116">
          <cell r="A116">
            <v>40817</v>
          </cell>
          <cell r="B116">
            <v>48.458632498290797</v>
          </cell>
          <cell r="D116">
            <v>68.387889708348411</v>
          </cell>
        </row>
        <row r="117">
          <cell r="A117">
            <v>40848</v>
          </cell>
          <cell r="B117">
            <v>47.090391786069397</v>
          </cell>
          <cell r="D117">
            <v>58.520630418401105</v>
          </cell>
        </row>
        <row r="118">
          <cell r="A118">
            <v>40878</v>
          </cell>
          <cell r="B118">
            <v>37.3469952080045</v>
          </cell>
          <cell r="D118">
            <v>57.416522408407381</v>
          </cell>
        </row>
        <row r="119">
          <cell r="A119">
            <v>40909</v>
          </cell>
          <cell r="B119">
            <v>35.484627640443001</v>
          </cell>
          <cell r="D119">
            <v>49.554044621935759</v>
          </cell>
        </row>
        <row r="120">
          <cell r="A120">
            <v>40940</v>
          </cell>
          <cell r="B120">
            <v>50.221398670204302</v>
          </cell>
          <cell r="D120">
            <v>48.051198718776838</v>
          </cell>
        </row>
        <row r="121">
          <cell r="A121">
            <v>40969</v>
          </cell>
          <cell r="B121">
            <v>75.441229691739494</v>
          </cell>
          <cell r="D121">
            <v>59.943102526394284</v>
          </cell>
        </row>
        <row r="122">
          <cell r="A122">
            <v>41000</v>
          </cell>
          <cell r="B122">
            <v>38.547278573738502</v>
          </cell>
          <cell r="D122">
            <v>80.294358846166318</v>
          </cell>
        </row>
        <row r="123">
          <cell r="A123">
            <v>41030</v>
          </cell>
          <cell r="B123">
            <v>29.819294338847602</v>
          </cell>
          <cell r="D123">
            <v>50.522618694123352</v>
          </cell>
        </row>
        <row r="124">
          <cell r="A124">
            <v>41061</v>
          </cell>
          <cell r="B124">
            <v>57.820557697382696</v>
          </cell>
          <cell r="D124">
            <v>43.479532474888977</v>
          </cell>
        </row>
        <row r="125">
          <cell r="A125">
            <v>41091</v>
          </cell>
          <cell r="B125">
            <v>53.124102330789597</v>
          </cell>
          <cell r="D125">
            <v>66.075278156150063</v>
          </cell>
        </row>
        <row r="126">
          <cell r="A126">
            <v>41122</v>
          </cell>
          <cell r="B126">
            <v>91.843915201249899</v>
          </cell>
          <cell r="D126">
            <v>62.285452329074133</v>
          </cell>
        </row>
        <row r="127">
          <cell r="A127">
            <v>41153</v>
          </cell>
          <cell r="B127">
            <v>119.04912224208699</v>
          </cell>
          <cell r="D127">
            <v>93.53057985223144</v>
          </cell>
        </row>
        <row r="128">
          <cell r="A128">
            <v>41183</v>
          </cell>
          <cell r="B128">
            <v>127.626432618236</v>
          </cell>
          <cell r="D128">
            <v>115.48394429974786</v>
          </cell>
        </row>
        <row r="129">
          <cell r="A129">
            <v>41214</v>
          </cell>
          <cell r="B129">
            <v>108.568844769832</v>
          </cell>
          <cell r="D129">
            <v>122.40544356951666</v>
          </cell>
        </row>
        <row r="130">
          <cell r="A130">
            <v>41244</v>
          </cell>
          <cell r="B130">
            <v>116.987921269667</v>
          </cell>
          <cell r="D130">
            <v>107.0268371542611</v>
          </cell>
        </row>
        <row r="131">
          <cell r="A131">
            <v>41275</v>
          </cell>
          <cell r="B131">
            <v>117.251532124825</v>
          </cell>
          <cell r="D131">
            <v>113.82064888430818</v>
          </cell>
        </row>
        <row r="132">
          <cell r="A132">
            <v>41306</v>
          </cell>
          <cell r="B132">
            <v>115.802143514863</v>
          </cell>
          <cell r="D132">
            <v>114.03337085208878</v>
          </cell>
        </row>
        <row r="133">
          <cell r="A133">
            <v>41334</v>
          </cell>
          <cell r="B133">
            <v>89.517878350625693</v>
          </cell>
          <cell r="D133">
            <v>112.86378018024378</v>
          </cell>
        </row>
        <row r="134">
          <cell r="A134">
            <v>41365</v>
          </cell>
          <cell r="B134">
            <v>148.75629439276901</v>
          </cell>
          <cell r="D134">
            <v>91.653573931142319</v>
          </cell>
        </row>
        <row r="135">
          <cell r="A135">
            <v>41395</v>
          </cell>
          <cell r="B135">
            <v>91.416474600764104</v>
          </cell>
          <cell r="D135">
            <v>139.4562807701181</v>
          </cell>
        </row>
        <row r="136">
          <cell r="A136">
            <v>41426</v>
          </cell>
          <cell r="B136">
            <v>92.403784363920593</v>
          </cell>
          <cell r="D136">
            <v>93.185654733005393</v>
          </cell>
        </row>
        <row r="137">
          <cell r="A137">
            <v>41456</v>
          </cell>
          <cell r="B137">
            <v>148.69630812527001</v>
          </cell>
          <cell r="D137">
            <v>93.982368796626744</v>
          </cell>
        </row>
        <row r="138">
          <cell r="A138">
            <v>41487</v>
          </cell>
          <cell r="B138">
            <v>97.312939711092199</v>
          </cell>
          <cell r="D138">
            <v>139.40787458117512</v>
          </cell>
        </row>
        <row r="139">
          <cell r="A139">
            <v>41518</v>
          </cell>
          <cell r="B139">
            <v>92.018186310166797</v>
          </cell>
          <cell r="D139">
            <v>97.943833831763499</v>
          </cell>
        </row>
        <row r="140">
          <cell r="A140">
            <v>41548</v>
          </cell>
          <cell r="B140">
            <v>136.841177350897</v>
          </cell>
          <cell r="D140">
            <v>93.671208709088972</v>
          </cell>
        </row>
        <row r="141">
          <cell r="A141">
            <v>41579</v>
          </cell>
          <cell r="B141">
            <v>138.40657527301599</v>
          </cell>
          <cell r="D141">
            <v>129.8413233664717</v>
          </cell>
        </row>
        <row r="142">
          <cell r="A142">
            <v>41609</v>
          </cell>
          <cell r="B142">
            <v>102.76308275491</v>
          </cell>
          <cell r="D142">
            <v>131.10452827566712</v>
          </cell>
        </row>
        <row r="143">
          <cell r="A143">
            <v>41640</v>
          </cell>
          <cell r="B143">
            <v>100.059678476516</v>
          </cell>
          <cell r="D143">
            <v>102.34185132717995</v>
          </cell>
        </row>
        <row r="144">
          <cell r="A144">
            <v>41671</v>
          </cell>
          <cell r="B144">
            <v>116.665073817362</v>
          </cell>
          <cell r="D144">
            <v>100.16032705928993</v>
          </cell>
        </row>
        <row r="145">
          <cell r="A145">
            <v>41699</v>
          </cell>
          <cell r="B145">
            <v>93.750324565117793</v>
          </cell>
          <cell r="D145">
            <v>113.56012567745427</v>
          </cell>
        </row>
        <row r="146">
          <cell r="A146">
            <v>41730</v>
          </cell>
          <cell r="B146">
            <v>228.27496188595501</v>
          </cell>
          <cell r="D146">
            <v>95.068965481435683</v>
          </cell>
        </row>
        <row r="147">
          <cell r="A147">
            <v>41760</v>
          </cell>
          <cell r="B147">
            <v>239.89418249492999</v>
          </cell>
          <cell r="D147">
            <v>203.62422792958492</v>
          </cell>
        </row>
        <row r="148">
          <cell r="A148">
            <v>41791</v>
          </cell>
          <cell r="B148">
            <v>220.83527306915499</v>
          </cell>
          <cell r="D148">
            <v>213.00041037296884</v>
          </cell>
        </row>
        <row r="149">
          <cell r="A149">
            <v>41821</v>
          </cell>
          <cell r="B149">
            <v>121.817868219991</v>
          </cell>
          <cell r="D149">
            <v>197.62073750489682</v>
          </cell>
        </row>
        <row r="150">
          <cell r="A150">
            <v>41852</v>
          </cell>
          <cell r="B150">
            <v>128.22607698480701</v>
          </cell>
          <cell r="D150">
            <v>117.71819634658145</v>
          </cell>
        </row>
        <row r="151">
          <cell r="A151">
            <v>41883</v>
          </cell>
          <cell r="B151">
            <v>109.986090436222</v>
          </cell>
          <cell r="D151">
            <v>122.88932929398379</v>
          </cell>
        </row>
        <row r="152">
          <cell r="A152">
            <v>41913</v>
          </cell>
          <cell r="B152">
            <v>131.44133385613901</v>
          </cell>
          <cell r="D152">
            <v>108.1704899329082</v>
          </cell>
        </row>
        <row r="153">
          <cell r="A153">
            <v>41944</v>
          </cell>
          <cell r="B153">
            <v>102.266134619197</v>
          </cell>
          <cell r="D153">
            <v>125.48389531889138</v>
          </cell>
        </row>
        <row r="154">
          <cell r="A154">
            <v>41974</v>
          </cell>
          <cell r="B154">
            <v>106.751313904509</v>
          </cell>
          <cell r="D154">
            <v>101.94083678910108</v>
          </cell>
        </row>
        <row r="155">
          <cell r="A155">
            <v>42005</v>
          </cell>
          <cell r="B155">
            <v>115.305549019531</v>
          </cell>
          <cell r="D155">
            <v>105.56017243007241</v>
          </cell>
        </row>
        <row r="156">
          <cell r="A156">
            <v>42036</v>
          </cell>
          <cell r="B156">
            <v>100.83234086004801</v>
          </cell>
          <cell r="D156">
            <v>112.46305101386436</v>
          </cell>
        </row>
        <row r="157">
          <cell r="A157">
            <v>42064</v>
          </cell>
          <cell r="B157">
            <v>121.698764043842</v>
          </cell>
          <cell r="D157">
            <v>100.78383045241253</v>
          </cell>
        </row>
        <row r="158">
          <cell r="A158">
            <v>42095</v>
          </cell>
          <cell r="B158">
            <v>96.563484689786094</v>
          </cell>
          <cell r="D158">
            <v>117.62208469478277</v>
          </cell>
        </row>
        <row r="159">
          <cell r="A159">
            <v>42125</v>
          </cell>
          <cell r="B159">
            <v>160.89817950683701</v>
          </cell>
          <cell r="D159">
            <v>97.339057724194944</v>
          </cell>
        </row>
        <row r="160">
          <cell r="A160">
            <v>42156</v>
          </cell>
          <cell r="B160">
            <v>114.09748276211999</v>
          </cell>
          <cell r="D160">
            <v>149.25422969176716</v>
          </cell>
        </row>
        <row r="161">
          <cell r="A161">
            <v>42186</v>
          </cell>
          <cell r="B161">
            <v>124.43352751909001</v>
          </cell>
          <cell r="D161">
            <v>111.48819650215707</v>
          </cell>
        </row>
        <row r="162">
          <cell r="A162">
            <v>42217</v>
          </cell>
          <cell r="B162">
            <v>109.424082088776</v>
          </cell>
          <cell r="D162">
            <v>119.8289144079239</v>
          </cell>
        </row>
        <row r="163">
          <cell r="A163">
            <v>42248</v>
          </cell>
          <cell r="B163">
            <v>270.588516902707</v>
          </cell>
          <cell r="D163">
            <v>107.71697476371621</v>
          </cell>
        </row>
        <row r="164">
          <cell r="A164">
            <v>42278</v>
          </cell>
          <cell r="B164">
            <v>640.20298835316805</v>
          </cell>
          <cell r="D164">
            <v>237.76934187627927</v>
          </cell>
        </row>
        <row r="165">
          <cell r="A165">
            <v>42309</v>
          </cell>
          <cell r="B165">
            <v>439.20708514057998</v>
          </cell>
          <cell r="D165">
            <v>536.03140562929423</v>
          </cell>
        </row>
        <row r="166">
          <cell r="A166">
            <v>42339</v>
          </cell>
          <cell r="B166">
            <v>358.85839667542098</v>
          </cell>
          <cell r="D166">
            <v>373.83685555437188</v>
          </cell>
        </row>
        <row r="167">
          <cell r="A167">
            <v>42370</v>
          </cell>
          <cell r="B167">
            <v>318.97711924024702</v>
          </cell>
          <cell r="D167">
            <v>308.99911923029941</v>
          </cell>
        </row>
        <row r="168">
          <cell r="A168">
            <v>42401</v>
          </cell>
          <cell r="B168">
            <v>357.78553003394597</v>
          </cell>
          <cell r="D168">
            <v>276.81674264141139</v>
          </cell>
        </row>
        <row r="169">
          <cell r="A169">
            <v>42430</v>
          </cell>
          <cell r="B169">
            <v>447.63036374245303</v>
          </cell>
          <cell r="D169">
            <v>308.13336465807623</v>
          </cell>
        </row>
        <row r="170">
          <cell r="A170">
            <v>42461</v>
          </cell>
          <cell r="B170">
            <v>182.670949230952</v>
          </cell>
          <cell r="D170">
            <v>380.63405818959927</v>
          </cell>
        </row>
        <row r="171">
          <cell r="A171">
            <v>42491</v>
          </cell>
          <cell r="B171">
            <v>76.2810207239676</v>
          </cell>
          <cell r="D171">
            <v>166.82386436015457</v>
          </cell>
        </row>
        <row r="172">
          <cell r="A172">
            <v>42522</v>
          </cell>
          <cell r="B172">
            <v>96.006106010106905</v>
          </cell>
          <cell r="D172">
            <v>80.972032004932771</v>
          </cell>
        </row>
        <row r="173">
          <cell r="A173">
            <v>42552</v>
          </cell>
          <cell r="B173">
            <v>71.259072788331494</v>
          </cell>
          <cell r="D173">
            <v>96.88927848627533</v>
          </cell>
        </row>
        <row r="174">
          <cell r="A174">
            <v>42583</v>
          </cell>
          <cell r="B174">
            <v>110.594627006582</v>
          </cell>
          <cell r="D174">
            <v>76.919548482128477</v>
          </cell>
        </row>
        <row r="175">
          <cell r="A175">
            <v>42614</v>
          </cell>
          <cell r="B175">
            <v>85.328231261248106</v>
          </cell>
          <cell r="D175">
            <v>108.66155126130394</v>
          </cell>
        </row>
        <row r="176">
          <cell r="A176">
            <v>42644</v>
          </cell>
          <cell r="B176">
            <v>103.167331282758</v>
          </cell>
          <cell r="D176">
            <v>88.272719327774723</v>
          </cell>
        </row>
        <row r="177">
          <cell r="A177">
            <v>42675</v>
          </cell>
          <cell r="B177">
            <v>92.030953285082802</v>
          </cell>
          <cell r="D177">
            <v>102.66806149885399</v>
          </cell>
        </row>
        <row r="178">
          <cell r="A178">
            <v>42705</v>
          </cell>
          <cell r="B178">
            <v>57.771001270267902</v>
          </cell>
          <cell r="D178">
            <v>93.681511077043851</v>
          </cell>
        </row>
        <row r="179">
          <cell r="A179">
            <v>42736</v>
          </cell>
          <cell r="B179">
            <v>62.967378618740099</v>
          </cell>
          <cell r="D179">
            <v>66.035288373917027</v>
          </cell>
        </row>
        <row r="180">
          <cell r="A180">
            <v>42767</v>
          </cell>
          <cell r="B180">
            <v>83.797878143381993</v>
          </cell>
          <cell r="D180">
            <v>70.228528497640013</v>
          </cell>
        </row>
        <row r="181">
          <cell r="A181">
            <v>42795</v>
          </cell>
          <cell r="B181">
            <v>64.712638402108496</v>
          </cell>
          <cell r="D181">
            <v>87.037793981333621</v>
          </cell>
        </row>
        <row r="182">
          <cell r="A182">
            <v>42826</v>
          </cell>
          <cell r="B182">
            <v>52.326053858887498</v>
          </cell>
          <cell r="D182">
            <v>71.63687374648768</v>
          </cell>
        </row>
        <row r="183">
          <cell r="A183">
            <v>42856</v>
          </cell>
          <cell r="B183">
            <v>37.495648803078197</v>
          </cell>
          <cell r="D183">
            <v>61.641463517514943</v>
          </cell>
        </row>
        <row r="184">
          <cell r="A184">
            <v>42887</v>
          </cell>
          <cell r="B184">
            <v>35.322152374160098</v>
          </cell>
          <cell r="D184">
            <v>49.674001310528041</v>
          </cell>
        </row>
        <row r="185">
          <cell r="A185">
            <v>42917</v>
          </cell>
          <cell r="B185">
            <v>36.653461784069002</v>
          </cell>
          <cell r="D185">
            <v>47.920088570301886</v>
          </cell>
        </row>
        <row r="186">
          <cell r="A186">
            <v>42948</v>
          </cell>
          <cell r="B186">
            <v>48.505811738028797</v>
          </cell>
          <cell r="D186">
            <v>48.99439469942881</v>
          </cell>
        </row>
        <row r="187">
          <cell r="A187">
            <v>42979</v>
          </cell>
          <cell r="B187">
            <v>65.497940701871002</v>
          </cell>
          <cell r="D187">
            <v>58.558701918565404</v>
          </cell>
        </row>
        <row r="188">
          <cell r="A188">
            <v>43009</v>
          </cell>
          <cell r="B188">
            <v>72.843137753385193</v>
          </cell>
          <cell r="D188">
            <v>72.270576976986177</v>
          </cell>
        </row>
        <row r="189">
          <cell r="A189">
            <v>43040</v>
          </cell>
          <cell r="B189">
            <v>67.395007886921505</v>
          </cell>
          <cell r="D189">
            <v>78.197816845760684</v>
          </cell>
        </row>
        <row r="190">
          <cell r="A190">
            <v>43070</v>
          </cell>
          <cell r="B190">
            <v>52.264295716865</v>
          </cell>
          <cell r="D190">
            <v>73.801423892884401</v>
          </cell>
        </row>
        <row r="191">
          <cell r="A191">
            <v>43101</v>
          </cell>
          <cell r="B191">
            <v>64.081036529909696</v>
          </cell>
          <cell r="D191">
            <v>61.591627506438599</v>
          </cell>
        </row>
        <row r="192">
          <cell r="A192">
            <v>43132</v>
          </cell>
          <cell r="B192">
            <v>71.399180268601597</v>
          </cell>
          <cell r="D192">
            <v>71.127199768807586</v>
          </cell>
        </row>
        <row r="193">
          <cell r="A193">
            <v>43160</v>
          </cell>
          <cell r="B193">
            <v>86.680556338168103</v>
          </cell>
          <cell r="D193">
            <v>77.032608844858871</v>
          </cell>
        </row>
        <row r="194">
          <cell r="A194">
            <v>43191</v>
          </cell>
          <cell r="B194">
            <v>61.633528789047297</v>
          </cell>
          <cell r="D194">
            <v>89.363984144123165</v>
          </cell>
        </row>
        <row r="195">
          <cell r="A195">
            <v>43221</v>
          </cell>
          <cell r="B195">
            <v>38.115122071286301</v>
          </cell>
          <cell r="D195">
            <v>69.152172365317682</v>
          </cell>
        </row>
        <row r="196">
          <cell r="A196">
            <v>43252</v>
          </cell>
          <cell r="B196">
            <v>37.060360017925497</v>
          </cell>
          <cell r="D196">
            <v>50.173888056548861</v>
          </cell>
        </row>
        <row r="197">
          <cell r="A197">
            <v>43282</v>
          </cell>
          <cell r="B197">
            <v>41.598631104571702</v>
          </cell>
          <cell r="D197">
            <v>49.322743063309801</v>
          </cell>
        </row>
        <row r="198">
          <cell r="A198">
            <v>43313</v>
          </cell>
          <cell r="B198">
            <v>50.885064660300699</v>
          </cell>
          <cell r="D198">
            <v>52.984921372676013</v>
          </cell>
        </row>
        <row r="199">
          <cell r="A199">
            <v>43344</v>
          </cell>
          <cell r="B199">
            <v>54.230139931171003</v>
          </cell>
          <cell r="D199">
            <v>60.478650788539021</v>
          </cell>
        </row>
        <row r="200">
          <cell r="A200">
            <v>43374</v>
          </cell>
          <cell r="B200">
            <v>64.663137262561705</v>
          </cell>
          <cell r="D200">
            <v>63.177974356103057</v>
          </cell>
        </row>
        <row r="201">
          <cell r="A201">
            <v>43405</v>
          </cell>
          <cell r="B201">
            <v>52.750244030388103</v>
          </cell>
          <cell r="D201">
            <v>71.596928578806853</v>
          </cell>
        </row>
        <row r="202">
          <cell r="A202">
            <v>43435</v>
          </cell>
          <cell r="B202">
            <v>95.029663609128605</v>
          </cell>
          <cell r="D202">
            <v>61.983765688420263</v>
          </cell>
        </row>
        <row r="203">
          <cell r="A203">
            <v>43466</v>
          </cell>
          <cell r="B203">
            <v>144.68873475774501</v>
          </cell>
          <cell r="D203">
            <v>96.101333889547689</v>
          </cell>
        </row>
        <row r="204">
          <cell r="A204">
            <v>43497</v>
          </cell>
          <cell r="B204">
            <v>154.49003196056901</v>
          </cell>
          <cell r="D204">
            <v>136.17394518834334</v>
          </cell>
        </row>
        <row r="205">
          <cell r="A205">
            <v>43525</v>
          </cell>
          <cell r="B205">
            <v>133.255524358478</v>
          </cell>
          <cell r="D205">
            <v>144.0831461449481</v>
          </cell>
        </row>
        <row r="206">
          <cell r="A206">
            <v>43556</v>
          </cell>
          <cell r="B206">
            <v>97.646165346997293</v>
          </cell>
          <cell r="D206">
            <v>126.94786452211365</v>
          </cell>
        </row>
        <row r="207">
          <cell r="A207">
            <v>43586</v>
          </cell>
          <cell r="B207">
            <v>88.136708967396203</v>
          </cell>
          <cell r="D207">
            <v>98.212731760652588</v>
          </cell>
        </row>
        <row r="208">
          <cell r="A208">
            <v>43617</v>
          </cell>
          <cell r="B208">
            <v>59.004636342367199</v>
          </cell>
          <cell r="D208">
            <v>90.539033071803374</v>
          </cell>
        </row>
        <row r="209">
          <cell r="A209">
            <v>43647</v>
          </cell>
          <cell r="B209">
            <v>63.586239896556201</v>
          </cell>
          <cell r="D209">
            <v>67.030775755887007</v>
          </cell>
        </row>
        <row r="210">
          <cell r="A210">
            <v>43678</v>
          </cell>
          <cell r="B210">
            <v>77.044524826502496</v>
          </cell>
          <cell r="D210">
            <v>70.727921395255493</v>
          </cell>
        </row>
        <row r="211">
          <cell r="A211">
            <v>43709</v>
          </cell>
          <cell r="B211">
            <v>139.81861545218601</v>
          </cell>
          <cell r="D211">
            <v>81.588145081924338</v>
          </cell>
        </row>
        <row r="212">
          <cell r="A212">
            <v>43739</v>
          </cell>
          <cell r="B212">
            <v>162.60166754093501</v>
          </cell>
          <cell r="D212">
            <v>132.24398046293862</v>
          </cell>
        </row>
        <row r="213">
          <cell r="A213">
            <v>43770</v>
          </cell>
          <cell r="B213">
            <v>116.865106692072</v>
          </cell>
          <cell r="D213">
            <v>150.62886703925733</v>
          </cell>
        </row>
        <row r="214">
          <cell r="A214">
            <v>43800</v>
          </cell>
          <cell r="B214">
            <v>152.621866731903</v>
          </cell>
          <cell r="D214">
            <v>113.72154310733823</v>
          </cell>
        </row>
        <row r="215">
          <cell r="A215">
            <v>43831</v>
          </cell>
          <cell r="B215">
            <v>159.308986992434</v>
          </cell>
          <cell r="D215">
            <v>142.57562179302823</v>
          </cell>
        </row>
        <row r="216">
          <cell r="A216">
            <v>43862</v>
          </cell>
          <cell r="B216">
            <v>207.30585965696699</v>
          </cell>
          <cell r="D216">
            <v>147.9718236290754</v>
          </cell>
        </row>
        <row r="217">
          <cell r="A217">
            <v>43891</v>
          </cell>
          <cell r="B217">
            <v>161.77208377141</v>
          </cell>
          <cell r="D217">
            <v>186.70311636887547</v>
          </cell>
        </row>
        <row r="218">
          <cell r="A218">
            <v>43922</v>
          </cell>
          <cell r="B218">
            <v>118.470044039892</v>
          </cell>
          <cell r="D218">
            <v>149.95943067713779</v>
          </cell>
        </row>
        <row r="219">
          <cell r="A219">
            <v>43952</v>
          </cell>
          <cell r="B219">
            <v>175.209859063625</v>
          </cell>
          <cell r="D219">
            <v>115.01665453432477</v>
          </cell>
        </row>
        <row r="220">
          <cell r="A220">
            <v>43983</v>
          </cell>
          <cell r="B220">
            <v>147.90824066159499</v>
          </cell>
          <cell r="D220">
            <v>160.80310401919334</v>
          </cell>
        </row>
        <row r="221">
          <cell r="A221">
            <v>44013</v>
          </cell>
          <cell r="B221">
            <v>77.288650528972497</v>
          </cell>
          <cell r="D221">
            <v>138.77193998919358</v>
          </cell>
        </row>
        <row r="222">
          <cell r="A222">
            <v>44044</v>
          </cell>
          <cell r="B222">
            <v>76.379766714950605</v>
          </cell>
          <cell r="D222">
            <v>81.785143417915123</v>
          </cell>
        </row>
        <row r="223">
          <cell r="A223">
            <v>44075</v>
          </cell>
          <cell r="B223">
            <v>73.942397846416199</v>
          </cell>
          <cell r="D223">
            <v>81.051715527448408</v>
          </cell>
        </row>
        <row r="224">
          <cell r="A224">
            <v>44105</v>
          </cell>
          <cell r="B224">
            <v>100.666743716162</v>
          </cell>
          <cell r="D224">
            <v>79.08486973268397</v>
          </cell>
        </row>
        <row r="225">
          <cell r="A225">
            <v>44136</v>
          </cell>
          <cell r="B225">
            <v>88.933448032119699</v>
          </cell>
          <cell r="D225">
            <v>100.65020109073409</v>
          </cell>
        </row>
        <row r="226">
          <cell r="A226">
            <v>44166</v>
          </cell>
          <cell r="B226">
            <v>78.991193170198201</v>
          </cell>
          <cell r="D226">
            <v>91.181965251337715</v>
          </cell>
        </row>
        <row r="227">
          <cell r="A227">
            <v>44197</v>
          </cell>
          <cell r="B227">
            <v>85.294195443427498</v>
          </cell>
          <cell r="D227">
            <v>83.159017876365681</v>
          </cell>
        </row>
        <row r="228">
          <cell r="A228">
            <v>44228</v>
          </cell>
          <cell r="B228">
            <v>126.777626164205</v>
          </cell>
          <cell r="D228">
            <v>88.245253971169888</v>
          </cell>
        </row>
        <row r="229">
          <cell r="A229">
            <v>44256</v>
          </cell>
          <cell r="B229">
            <v>79.746517622903895</v>
          </cell>
          <cell r="D229">
            <v>121.72049537548988</v>
          </cell>
        </row>
        <row r="230">
          <cell r="A230">
            <v>44287</v>
          </cell>
          <cell r="B230">
            <v>76.568025955786098</v>
          </cell>
          <cell r="D230">
            <v>83.768530348058249</v>
          </cell>
        </row>
        <row r="231">
          <cell r="A231">
            <v>44317</v>
          </cell>
          <cell r="B231">
            <v>45.933952731998701</v>
          </cell>
          <cell r="D231">
            <v>81.203632170408355</v>
          </cell>
        </row>
        <row r="232">
          <cell r="A232">
            <v>44348</v>
          </cell>
          <cell r="B232">
            <v>40.804674076304202</v>
          </cell>
          <cell r="D232">
            <v>56.48332870114222</v>
          </cell>
        </row>
        <row r="233">
          <cell r="A233">
            <v>44378</v>
          </cell>
          <cell r="B233">
            <v>41.038152651244303</v>
          </cell>
          <cell r="D233">
            <v>52.344234169999709</v>
          </cell>
        </row>
        <row r="234">
          <cell r="A234">
            <v>44409</v>
          </cell>
          <cell r="B234">
            <v>42.565671741310098</v>
          </cell>
          <cell r="D234">
            <v>52.53264075843893</v>
          </cell>
        </row>
        <row r="235">
          <cell r="A235">
            <v>44440</v>
          </cell>
          <cell r="B235">
            <v>49.846388007520503</v>
          </cell>
          <cell r="D235">
            <v>53.765279173372356</v>
          </cell>
        </row>
        <row r="236">
          <cell r="A236">
            <v>44470</v>
          </cell>
          <cell r="B236">
            <v>48.772213520408499</v>
          </cell>
          <cell r="D236">
            <v>59.640485981802506</v>
          </cell>
        </row>
        <row r="237">
          <cell r="A237">
            <v>44501</v>
          </cell>
          <cell r="B237">
            <v>47.264229927151902</v>
          </cell>
          <cell r="D237">
            <v>58.773676037647483</v>
          </cell>
        </row>
        <row r="238">
          <cell r="A238">
            <v>44531</v>
          </cell>
          <cell r="B238">
            <v>151.11558591041799</v>
          </cell>
          <cell r="D238">
            <v>57.556801879919377</v>
          </cell>
        </row>
        <row r="239">
          <cell r="A239">
            <v>44562</v>
          </cell>
          <cell r="B239">
            <v>128.861259011849</v>
          </cell>
          <cell r="D239">
            <v>141.36012169465636</v>
          </cell>
        </row>
        <row r="240">
          <cell r="A240">
            <v>44593</v>
          </cell>
          <cell r="B240">
            <v>176.12853127556701</v>
          </cell>
          <cell r="D240">
            <v>123.40189229375194</v>
          </cell>
        </row>
        <row r="241">
          <cell r="A241">
            <v>44621</v>
          </cell>
          <cell r="B241">
            <v>98.825387104167703</v>
          </cell>
          <cell r="D241">
            <v>161.54443070148233</v>
          </cell>
        </row>
        <row r="242">
          <cell r="A242">
            <v>44652</v>
          </cell>
          <cell r="B242">
            <v>63.939064408654502</v>
          </cell>
          <cell r="D242">
            <v>99.164310072875793</v>
          </cell>
        </row>
        <row r="243">
          <cell r="A243">
            <v>44682</v>
          </cell>
          <cell r="B243">
            <v>44.456512587001001</v>
          </cell>
          <cell r="D243">
            <v>71.012634725629511</v>
          </cell>
        </row>
        <row r="244">
          <cell r="A244">
            <v>44713</v>
          </cell>
          <cell r="B244">
            <v>43.422992463643602</v>
          </cell>
          <cell r="D244">
            <v>55.291101716659469</v>
          </cell>
        </row>
        <row r="245">
          <cell r="A245">
            <v>44743</v>
          </cell>
          <cell r="B245">
            <v>44.4649063301908</v>
          </cell>
          <cell r="D245">
            <v>54.457097994583442</v>
          </cell>
        </row>
        <row r="246">
          <cell r="A246">
            <v>44774</v>
          </cell>
          <cell r="B246">
            <v>61.979047116756703</v>
          </cell>
          <cell r="D246">
            <v>55.297875085560797</v>
          </cell>
        </row>
        <row r="247">
          <cell r="A247">
            <v>44805</v>
          </cell>
          <cell r="B247">
            <v>108.280896040047</v>
          </cell>
          <cell r="D247">
            <v>69.430989937266872</v>
          </cell>
        </row>
        <row r="248">
          <cell r="A248">
            <v>44835</v>
          </cell>
          <cell r="B248">
            <v>126.637605607338</v>
          </cell>
          <cell r="D248">
            <v>106.79447562884869</v>
          </cell>
        </row>
        <row r="249">
          <cell r="A249">
            <v>44866</v>
          </cell>
          <cell r="B249">
            <v>79.370106129992493</v>
          </cell>
          <cell r="D249">
            <v>121.6075051559914</v>
          </cell>
        </row>
        <row r="250">
          <cell r="A250">
            <v>44896</v>
          </cell>
          <cell r="B250">
            <v>135.02623284602299</v>
          </cell>
          <cell r="D250">
            <v>83.464783397200151</v>
          </cell>
        </row>
        <row r="251">
          <cell r="A251">
            <v>44927</v>
          </cell>
          <cell r="B251">
            <v>147.49471398797999</v>
          </cell>
          <cell r="D251">
            <v>128.37674571750517</v>
          </cell>
        </row>
        <row r="252">
          <cell r="A252">
            <v>44958</v>
          </cell>
          <cell r="B252">
            <v>206.721342908803</v>
          </cell>
          <cell r="D252">
            <v>138.43824277597218</v>
          </cell>
        </row>
        <row r="253">
          <cell r="A253">
            <v>44986</v>
          </cell>
          <cell r="B253">
            <v>115.496024761665</v>
          </cell>
          <cell r="D253">
            <v>186.23143794426878</v>
          </cell>
        </row>
        <row r="254">
          <cell r="A254">
            <v>45017</v>
          </cell>
          <cell r="B254">
            <v>87.802737796418</v>
          </cell>
          <cell r="D254">
            <v>112.6167562725379</v>
          </cell>
        </row>
        <row r="255">
          <cell r="A255">
            <v>45047</v>
          </cell>
          <cell r="B255">
            <v>218.81662072764499</v>
          </cell>
          <cell r="D255">
            <v>90.269533530026592</v>
          </cell>
        </row>
        <row r="256">
          <cell r="A256">
            <v>45078</v>
          </cell>
          <cell r="B256">
            <v>177.73024106277001</v>
          </cell>
          <cell r="D256">
            <v>195.99177689895549</v>
          </cell>
        </row>
        <row r="257">
          <cell r="A257">
            <v>45108</v>
          </cell>
          <cell r="B257">
            <v>196.461202137356</v>
          </cell>
          <cell r="D257">
            <v>162.83693763388095</v>
          </cell>
        </row>
        <row r="258">
          <cell r="A258">
            <v>45139</v>
          </cell>
          <cell r="B258">
            <v>198.47357369399199</v>
          </cell>
          <cell r="D258">
            <v>177.95197110175258</v>
          </cell>
        </row>
        <row r="259">
          <cell r="A259">
            <v>45170</v>
          </cell>
          <cell r="B259">
            <v>365.80770857536498</v>
          </cell>
          <cell r="D259">
            <v>179.57586340002956</v>
          </cell>
        </row>
        <row r="260">
          <cell r="A260">
            <v>45200</v>
          </cell>
          <cell r="B260">
            <v>373.71948567652203</v>
          </cell>
          <cell r="D260">
            <v>314.60689779158469</v>
          </cell>
        </row>
        <row r="261">
          <cell r="A261">
            <v>45231</v>
          </cell>
          <cell r="B261">
            <v>198.11404758741301</v>
          </cell>
          <cell r="D261">
            <v>320.99134198524564</v>
          </cell>
        </row>
        <row r="262">
          <cell r="A262">
            <v>45261</v>
          </cell>
          <cell r="B262">
            <v>234.83327483802199</v>
          </cell>
          <cell r="D262">
            <v>179.28574218778232</v>
          </cell>
        </row>
        <row r="263">
          <cell r="A263">
            <v>45292</v>
          </cell>
          <cell r="B263">
            <v>195.49700624362501</v>
          </cell>
          <cell r="D263">
            <v>208.91648812747547</v>
          </cell>
        </row>
        <row r="264">
          <cell r="A264">
            <v>45323</v>
          </cell>
          <cell r="B264">
            <v>201.15640081249899</v>
          </cell>
          <cell r="D264">
            <v>177.17390887924859</v>
          </cell>
        </row>
        <row r="265">
          <cell r="A265">
            <v>45352</v>
          </cell>
          <cell r="B265">
            <v>212.63353413435999</v>
          </cell>
          <cell r="D265">
            <v>181.7407828359984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9DA2-1649-48EF-8815-781BEAE7E5FA}">
  <dimension ref="A1:B265"/>
  <sheetViews>
    <sheetView tabSelected="1" zoomScale="115" zoomScaleNormal="115" workbookViewId="0"/>
  </sheetViews>
  <sheetFormatPr baseColWidth="10" defaultRowHeight="15" x14ac:dyDescent="0.25"/>
  <cols>
    <col min="2" max="2" width="17.140625" customWidth="1"/>
    <col min="3" max="11" width="8.28515625" customWidth="1"/>
  </cols>
  <sheetData>
    <row r="1" spans="1:2" x14ac:dyDescent="0.25">
      <c r="A1" s="7" t="s">
        <v>0</v>
      </c>
      <c r="B1" s="6" t="s">
        <v>26</v>
      </c>
    </row>
    <row r="2" spans="1:2" ht="18" x14ac:dyDescent="0.25">
      <c r="B2" s="6" t="s">
        <v>27</v>
      </c>
    </row>
    <row r="3" spans="1:2" x14ac:dyDescent="0.25">
      <c r="A3" s="1">
        <v>37377</v>
      </c>
      <c r="B3" s="10">
        <v>39.807720020527803</v>
      </c>
    </row>
    <row r="4" spans="1:2" x14ac:dyDescent="0.25">
      <c r="A4" s="1">
        <v>37408</v>
      </c>
      <c r="B4" s="10">
        <v>34.304789827982098</v>
      </c>
    </row>
    <row r="5" spans="1:2" x14ac:dyDescent="0.25">
      <c r="A5" s="1">
        <v>37438</v>
      </c>
      <c r="B5" s="10">
        <v>41.780756967182</v>
      </c>
    </row>
    <row r="6" spans="1:2" x14ac:dyDescent="0.25">
      <c r="A6" s="1">
        <v>37469</v>
      </c>
      <c r="B6" s="10">
        <v>45.084968579893797</v>
      </c>
    </row>
    <row r="7" spans="1:2" x14ac:dyDescent="0.25">
      <c r="A7" s="1">
        <v>37500</v>
      </c>
      <c r="B7" s="10">
        <v>48.516301353948798</v>
      </c>
    </row>
    <row r="8" spans="1:2" x14ac:dyDescent="0.25">
      <c r="A8" s="1">
        <v>37530</v>
      </c>
      <c r="B8" s="10">
        <v>59.978852890230201</v>
      </c>
    </row>
    <row r="9" spans="1:2" x14ac:dyDescent="0.25">
      <c r="A9" s="1">
        <v>37561</v>
      </c>
      <c r="B9" s="10">
        <v>52.064662778225099</v>
      </c>
    </row>
    <row r="10" spans="1:2" x14ac:dyDescent="0.25">
      <c r="A10" s="1">
        <v>37591</v>
      </c>
      <c r="B10" s="10">
        <v>62.5451712372994</v>
      </c>
    </row>
    <row r="11" spans="1:2" x14ac:dyDescent="0.25">
      <c r="A11" s="1">
        <v>37622</v>
      </c>
      <c r="B11" s="10">
        <v>66.648703444771002</v>
      </c>
    </row>
    <row r="12" spans="1:2" x14ac:dyDescent="0.25">
      <c r="A12" s="1">
        <v>37653</v>
      </c>
      <c r="B12" s="10">
        <v>68.966376881178903</v>
      </c>
    </row>
    <row r="13" spans="1:2" x14ac:dyDescent="0.25">
      <c r="A13" s="1">
        <v>37681</v>
      </c>
      <c r="B13" s="10">
        <v>72.637860140769007</v>
      </c>
    </row>
    <row r="14" spans="1:2" x14ac:dyDescent="0.25">
      <c r="A14" s="1">
        <v>37712</v>
      </c>
      <c r="B14" s="10">
        <v>75.2999331365952</v>
      </c>
    </row>
    <row r="15" spans="1:2" x14ac:dyDescent="0.25">
      <c r="A15" s="1">
        <v>37742</v>
      </c>
      <c r="B15" s="10">
        <v>64.908569062012006</v>
      </c>
    </row>
    <row r="16" spans="1:2" x14ac:dyDescent="0.25">
      <c r="A16" s="1">
        <v>37773</v>
      </c>
      <c r="B16" s="10">
        <v>60.451189400340702</v>
      </c>
    </row>
    <row r="17" spans="1:2" x14ac:dyDescent="0.25">
      <c r="A17" s="1">
        <v>37803</v>
      </c>
      <c r="B17" s="10">
        <v>65.213269211501</v>
      </c>
    </row>
    <row r="18" spans="1:2" x14ac:dyDescent="0.25">
      <c r="A18" s="1">
        <v>37834</v>
      </c>
      <c r="B18" s="10">
        <v>60.110671949138798</v>
      </c>
    </row>
    <row r="19" spans="1:2" x14ac:dyDescent="0.25">
      <c r="A19" s="1">
        <v>37865</v>
      </c>
      <c r="B19" s="10">
        <v>57.632794260433997</v>
      </c>
    </row>
    <row r="20" spans="1:2" x14ac:dyDescent="0.25">
      <c r="A20" s="1">
        <v>37895</v>
      </c>
      <c r="B20" s="10">
        <v>51.097937503513897</v>
      </c>
    </row>
    <row r="21" spans="1:2" x14ac:dyDescent="0.25">
      <c r="A21" s="1">
        <v>37926</v>
      </c>
      <c r="B21" s="10">
        <v>58.753264789079701</v>
      </c>
    </row>
    <row r="22" spans="1:2" x14ac:dyDescent="0.25">
      <c r="A22" s="1">
        <v>37956</v>
      </c>
      <c r="B22" s="10">
        <v>47.696769081887503</v>
      </c>
    </row>
    <row r="23" spans="1:2" x14ac:dyDescent="0.25">
      <c r="A23" s="1">
        <v>37987</v>
      </c>
      <c r="B23" s="10">
        <v>53.967649335703499</v>
      </c>
    </row>
    <row r="24" spans="1:2" x14ac:dyDescent="0.25">
      <c r="A24" s="1">
        <v>38018</v>
      </c>
      <c r="B24" s="10">
        <v>64.256202821270307</v>
      </c>
    </row>
    <row r="25" spans="1:2" x14ac:dyDescent="0.25">
      <c r="A25" s="1">
        <v>38047</v>
      </c>
      <c r="B25" s="10">
        <v>64.891310196336704</v>
      </c>
    </row>
    <row r="26" spans="1:2" x14ac:dyDescent="0.25">
      <c r="A26" s="1">
        <v>38078</v>
      </c>
      <c r="B26" s="10">
        <v>63.301961903850803</v>
      </c>
    </row>
    <row r="27" spans="1:2" x14ac:dyDescent="0.25">
      <c r="A27" s="1">
        <v>38108</v>
      </c>
      <c r="B27" s="10">
        <v>63.441750143068397</v>
      </c>
    </row>
    <row r="28" spans="1:2" x14ac:dyDescent="0.25">
      <c r="A28" s="1">
        <v>38139</v>
      </c>
      <c r="B28" s="10">
        <v>44.682477223495198</v>
      </c>
    </row>
    <row r="29" spans="1:2" x14ac:dyDescent="0.25">
      <c r="A29" s="1">
        <v>38169</v>
      </c>
      <c r="B29" s="10">
        <v>45.847649127577199</v>
      </c>
    </row>
    <row r="30" spans="1:2" x14ac:dyDescent="0.25">
      <c r="A30" s="1">
        <v>38200</v>
      </c>
      <c r="B30" s="10">
        <v>46.976085402131098</v>
      </c>
    </row>
    <row r="31" spans="1:2" x14ac:dyDescent="0.25">
      <c r="A31" s="1">
        <v>38231</v>
      </c>
      <c r="B31" s="10">
        <v>51.6923906518386</v>
      </c>
    </row>
    <row r="32" spans="1:2" x14ac:dyDescent="0.25">
      <c r="A32" s="1">
        <v>38261</v>
      </c>
      <c r="B32" s="10">
        <v>61.634431632310203</v>
      </c>
    </row>
    <row r="33" spans="1:2" x14ac:dyDescent="0.25">
      <c r="A33" s="1">
        <v>38292</v>
      </c>
      <c r="B33" s="10">
        <v>59.568377345529498</v>
      </c>
    </row>
    <row r="34" spans="1:2" x14ac:dyDescent="0.25">
      <c r="A34" s="1">
        <v>38322</v>
      </c>
      <c r="B34" s="10">
        <v>58.277852459650902</v>
      </c>
    </row>
    <row r="35" spans="1:2" x14ac:dyDescent="0.25">
      <c r="A35" s="1">
        <v>38353</v>
      </c>
      <c r="B35" s="10">
        <v>72.781041817089999</v>
      </c>
    </row>
    <row r="36" spans="1:2" x14ac:dyDescent="0.25">
      <c r="A36" s="1">
        <v>38384</v>
      </c>
      <c r="B36" s="10">
        <v>64.814885854797396</v>
      </c>
    </row>
    <row r="37" spans="1:2" x14ac:dyDescent="0.25">
      <c r="A37" s="1">
        <v>38412</v>
      </c>
      <c r="B37" s="10">
        <v>59.410083823664799</v>
      </c>
    </row>
    <row r="38" spans="1:2" x14ac:dyDescent="0.25">
      <c r="A38" s="1">
        <v>38443</v>
      </c>
      <c r="B38" s="10">
        <v>58.768202872379298</v>
      </c>
    </row>
    <row r="39" spans="1:2" x14ac:dyDescent="0.25">
      <c r="A39" s="1">
        <v>38473</v>
      </c>
      <c r="B39" s="10">
        <v>58.727464798370697</v>
      </c>
    </row>
    <row r="40" spans="1:2" x14ac:dyDescent="0.25">
      <c r="A40" s="1">
        <v>38504</v>
      </c>
      <c r="B40" s="10">
        <v>50.991169607329603</v>
      </c>
    </row>
    <row r="41" spans="1:2" x14ac:dyDescent="0.25">
      <c r="A41" s="1">
        <v>38534</v>
      </c>
      <c r="B41" s="10">
        <v>65.506156597271698</v>
      </c>
    </row>
    <row r="42" spans="1:2" x14ac:dyDescent="0.25">
      <c r="A42" s="1">
        <v>38565</v>
      </c>
      <c r="B42" s="10">
        <v>72.872146504375394</v>
      </c>
    </row>
    <row r="43" spans="1:2" x14ac:dyDescent="0.25">
      <c r="A43" s="1">
        <v>38596</v>
      </c>
      <c r="B43" s="10">
        <v>72.824111292302007</v>
      </c>
    </row>
    <row r="44" spans="1:2" x14ac:dyDescent="0.25">
      <c r="A44" s="1">
        <v>38626</v>
      </c>
      <c r="B44" s="10">
        <v>69.240534060898895</v>
      </c>
    </row>
    <row r="45" spans="1:2" x14ac:dyDescent="0.25">
      <c r="A45" s="1">
        <v>38657</v>
      </c>
      <c r="B45" s="10">
        <v>47.784992190442701</v>
      </c>
    </row>
    <row r="46" spans="1:2" x14ac:dyDescent="0.25">
      <c r="A46" s="1">
        <v>38687</v>
      </c>
      <c r="B46" s="10">
        <v>65.615514112913203</v>
      </c>
    </row>
    <row r="47" spans="1:2" x14ac:dyDescent="0.25">
      <c r="A47" s="1">
        <v>38718</v>
      </c>
      <c r="B47" s="10">
        <v>65.723943780713199</v>
      </c>
    </row>
    <row r="48" spans="1:2" x14ac:dyDescent="0.25">
      <c r="A48" s="1">
        <v>38749</v>
      </c>
      <c r="B48" s="10">
        <v>62.588882950547401</v>
      </c>
    </row>
    <row r="49" spans="1:2" x14ac:dyDescent="0.25">
      <c r="A49" s="1">
        <v>38777</v>
      </c>
      <c r="B49" s="10">
        <v>55.193882689929801</v>
      </c>
    </row>
    <row r="50" spans="1:2" x14ac:dyDescent="0.25">
      <c r="A50" s="1">
        <v>38808</v>
      </c>
      <c r="B50" s="10">
        <v>45.511902761201497</v>
      </c>
    </row>
    <row r="51" spans="1:2" x14ac:dyDescent="0.25">
      <c r="A51" s="1">
        <v>38838</v>
      </c>
      <c r="B51" s="10">
        <v>44.3173638874025</v>
      </c>
    </row>
    <row r="52" spans="1:2" x14ac:dyDescent="0.25">
      <c r="A52" s="1">
        <v>38869</v>
      </c>
      <c r="B52" s="10">
        <v>43.517415379449503</v>
      </c>
    </row>
    <row r="53" spans="1:2" x14ac:dyDescent="0.25">
      <c r="A53" s="1">
        <v>38899</v>
      </c>
      <c r="B53" s="10">
        <v>53.548267905574903</v>
      </c>
    </row>
    <row r="54" spans="1:2" x14ac:dyDescent="0.25">
      <c r="A54" s="1">
        <v>38930</v>
      </c>
      <c r="B54" s="10">
        <v>54.5896182210954</v>
      </c>
    </row>
    <row r="55" spans="1:2" x14ac:dyDescent="0.25">
      <c r="A55" s="1">
        <v>38961</v>
      </c>
      <c r="B55" s="10">
        <v>85.429348550755606</v>
      </c>
    </row>
    <row r="56" spans="1:2" x14ac:dyDescent="0.25">
      <c r="A56" s="1">
        <v>38991</v>
      </c>
      <c r="B56" s="10">
        <v>108.374051706636</v>
      </c>
    </row>
    <row r="57" spans="1:2" x14ac:dyDescent="0.25">
      <c r="A57" s="1">
        <v>39022</v>
      </c>
      <c r="B57" s="10">
        <v>66.518854860149204</v>
      </c>
    </row>
    <row r="58" spans="1:2" x14ac:dyDescent="0.25">
      <c r="A58" s="1">
        <v>39052</v>
      </c>
      <c r="B58" s="10">
        <v>50.6118526830737</v>
      </c>
    </row>
    <row r="59" spans="1:2" x14ac:dyDescent="0.25">
      <c r="A59" s="1">
        <v>39083</v>
      </c>
      <c r="B59" s="10">
        <v>71.319498898033402</v>
      </c>
    </row>
    <row r="60" spans="1:2" x14ac:dyDescent="0.25">
      <c r="A60" s="1">
        <v>39114</v>
      </c>
      <c r="B60" s="10">
        <v>84.596174485021095</v>
      </c>
    </row>
    <row r="61" spans="1:2" x14ac:dyDescent="0.25">
      <c r="A61" s="1">
        <v>39142</v>
      </c>
      <c r="B61" s="10">
        <v>79.428381304935897</v>
      </c>
    </row>
    <row r="62" spans="1:2" x14ac:dyDescent="0.25">
      <c r="A62" s="1">
        <v>39173</v>
      </c>
      <c r="B62" s="10">
        <v>70.611285997972104</v>
      </c>
    </row>
    <row r="63" spans="1:2" x14ac:dyDescent="0.25">
      <c r="A63" s="1">
        <v>39203</v>
      </c>
      <c r="B63" s="10">
        <v>59.211810827470302</v>
      </c>
    </row>
    <row r="64" spans="1:2" x14ac:dyDescent="0.25">
      <c r="A64" s="1">
        <v>39234</v>
      </c>
      <c r="B64" s="10">
        <v>59.747354065341099</v>
      </c>
    </row>
    <row r="65" spans="1:2" x14ac:dyDescent="0.25">
      <c r="A65" s="1">
        <v>39264</v>
      </c>
      <c r="B65" s="10">
        <v>61.560005323248703</v>
      </c>
    </row>
    <row r="66" spans="1:2" x14ac:dyDescent="0.25">
      <c r="A66" s="1">
        <v>39295</v>
      </c>
      <c r="B66" s="10">
        <v>67.394439892864</v>
      </c>
    </row>
    <row r="67" spans="1:2" x14ac:dyDescent="0.25">
      <c r="A67" s="1">
        <v>39326</v>
      </c>
      <c r="B67" s="10">
        <v>56.770767428600102</v>
      </c>
    </row>
    <row r="68" spans="1:2" x14ac:dyDescent="0.25">
      <c r="A68" s="1">
        <v>39356</v>
      </c>
      <c r="B68" s="10">
        <v>63.267809021484297</v>
      </c>
    </row>
    <row r="69" spans="1:2" x14ac:dyDescent="0.25">
      <c r="A69" s="1">
        <v>39387</v>
      </c>
      <c r="B69" s="10">
        <v>48.140093240437103</v>
      </c>
    </row>
    <row r="70" spans="1:2" x14ac:dyDescent="0.25">
      <c r="A70" s="1">
        <v>39417</v>
      </c>
      <c r="B70" s="10">
        <v>64.613561660955298</v>
      </c>
    </row>
    <row r="71" spans="1:2" x14ac:dyDescent="0.25">
      <c r="A71" s="1">
        <v>39448</v>
      </c>
      <c r="B71" s="10">
        <v>71.749011793806204</v>
      </c>
    </row>
    <row r="72" spans="1:2" x14ac:dyDescent="0.25">
      <c r="A72" s="1">
        <v>39479</v>
      </c>
      <c r="B72" s="10">
        <v>74.771344351461096</v>
      </c>
    </row>
    <row r="73" spans="1:2" x14ac:dyDescent="0.25">
      <c r="A73" s="1">
        <v>39508</v>
      </c>
      <c r="B73" s="10">
        <v>66.905774493270499</v>
      </c>
    </row>
    <row r="74" spans="1:2" x14ac:dyDescent="0.25">
      <c r="A74" s="1">
        <v>39539</v>
      </c>
      <c r="B74" s="10">
        <v>79.573290309590305</v>
      </c>
    </row>
    <row r="75" spans="1:2" x14ac:dyDescent="0.25">
      <c r="A75" s="1">
        <v>39569</v>
      </c>
      <c r="B75" s="10">
        <v>72.037407546975601</v>
      </c>
    </row>
    <row r="76" spans="1:2" x14ac:dyDescent="0.25">
      <c r="A76" s="1">
        <v>39600</v>
      </c>
      <c r="B76" s="10">
        <v>57.7442759231729</v>
      </c>
    </row>
    <row r="77" spans="1:2" x14ac:dyDescent="0.25">
      <c r="A77" s="1">
        <v>39630</v>
      </c>
      <c r="B77" s="10">
        <v>47.100541291087801</v>
      </c>
    </row>
    <row r="78" spans="1:2" x14ac:dyDescent="0.25">
      <c r="A78" s="1">
        <v>39661</v>
      </c>
      <c r="B78" s="10">
        <v>52.688894676961702</v>
      </c>
    </row>
    <row r="79" spans="1:2" x14ac:dyDescent="0.25">
      <c r="A79" s="1">
        <v>39692</v>
      </c>
      <c r="B79" s="10">
        <v>57.4064746896888</v>
      </c>
    </row>
    <row r="80" spans="1:2" x14ac:dyDescent="0.25">
      <c r="A80" s="1">
        <v>39722</v>
      </c>
      <c r="B80" s="10">
        <v>59.209008936262798</v>
      </c>
    </row>
    <row r="81" spans="1:2" x14ac:dyDescent="0.25">
      <c r="A81" s="1">
        <v>39753</v>
      </c>
      <c r="B81" s="10">
        <v>60.326470863370801</v>
      </c>
    </row>
    <row r="82" spans="1:2" x14ac:dyDescent="0.25">
      <c r="A82" s="1">
        <v>39783</v>
      </c>
      <c r="B82" s="10">
        <v>75.749816827987104</v>
      </c>
    </row>
    <row r="83" spans="1:2" x14ac:dyDescent="0.25">
      <c r="A83" s="1">
        <v>39814</v>
      </c>
      <c r="B83" s="10">
        <v>94.919683052904006</v>
      </c>
    </row>
    <row r="84" spans="1:2" x14ac:dyDescent="0.25">
      <c r="A84" s="1">
        <v>39845</v>
      </c>
      <c r="B84" s="10">
        <v>85.607218392631793</v>
      </c>
    </row>
    <row r="85" spans="1:2" x14ac:dyDescent="0.25">
      <c r="A85" s="1">
        <v>39873</v>
      </c>
      <c r="B85" s="10">
        <v>76.4706519456671</v>
      </c>
    </row>
    <row r="86" spans="1:2" x14ac:dyDescent="0.25">
      <c r="A86" s="1">
        <v>39904</v>
      </c>
      <c r="B86" s="10">
        <v>61.458032601987597</v>
      </c>
    </row>
    <row r="87" spans="1:2" x14ac:dyDescent="0.25">
      <c r="A87" s="1">
        <v>39934</v>
      </c>
      <c r="B87" s="10">
        <v>82.287587556811502</v>
      </c>
    </row>
    <row r="88" spans="1:2" x14ac:dyDescent="0.25">
      <c r="A88" s="1">
        <v>39965</v>
      </c>
      <c r="B88" s="10">
        <v>88.846552643771304</v>
      </c>
    </row>
    <row r="89" spans="1:2" x14ac:dyDescent="0.25">
      <c r="A89" s="1">
        <v>39995</v>
      </c>
      <c r="B89" s="10">
        <v>88.000423069126995</v>
      </c>
    </row>
    <row r="90" spans="1:2" x14ac:dyDescent="0.25">
      <c r="A90" s="1">
        <v>40026</v>
      </c>
      <c r="B90" s="10">
        <v>87.871119902938602</v>
      </c>
    </row>
    <row r="91" spans="1:2" x14ac:dyDescent="0.25">
      <c r="A91" s="1">
        <v>40057</v>
      </c>
      <c r="B91" s="10">
        <v>130.07878584260601</v>
      </c>
    </row>
    <row r="92" spans="1:2" x14ac:dyDescent="0.25">
      <c r="A92" s="1">
        <v>40087</v>
      </c>
      <c r="B92" s="10">
        <v>133.73950023758701</v>
      </c>
    </row>
    <row r="93" spans="1:2" x14ac:dyDescent="0.25">
      <c r="A93" s="1">
        <v>40118</v>
      </c>
      <c r="B93" s="10">
        <v>108.010853319722</v>
      </c>
    </row>
    <row r="94" spans="1:2" x14ac:dyDescent="0.25">
      <c r="A94" s="1">
        <v>40148</v>
      </c>
      <c r="B94" s="10">
        <v>139.017124296529</v>
      </c>
    </row>
    <row r="95" spans="1:2" x14ac:dyDescent="0.25">
      <c r="A95" s="1">
        <v>40179</v>
      </c>
      <c r="B95" s="10">
        <v>104.425039012472</v>
      </c>
    </row>
    <row r="96" spans="1:2" x14ac:dyDescent="0.25">
      <c r="A96" s="1">
        <v>40210</v>
      </c>
      <c r="B96" s="10">
        <v>134.162407854647</v>
      </c>
    </row>
    <row r="97" spans="1:2" x14ac:dyDescent="0.25">
      <c r="A97" s="1">
        <v>40238</v>
      </c>
      <c r="B97" s="10">
        <v>127.411588554441</v>
      </c>
    </row>
    <row r="98" spans="1:2" x14ac:dyDescent="0.25">
      <c r="A98" s="1">
        <v>40269</v>
      </c>
      <c r="B98" s="10">
        <v>130.29498970448199</v>
      </c>
    </row>
    <row r="99" spans="1:2" x14ac:dyDescent="0.25">
      <c r="A99" s="1">
        <v>40299</v>
      </c>
      <c r="B99" s="10">
        <v>99.0626831907108</v>
      </c>
    </row>
    <row r="100" spans="1:2" x14ac:dyDescent="0.25">
      <c r="A100" s="1">
        <v>40330</v>
      </c>
      <c r="B100" s="10">
        <v>60.612624802444103</v>
      </c>
    </row>
    <row r="101" spans="1:2" x14ac:dyDescent="0.25">
      <c r="A101" s="1">
        <v>40360</v>
      </c>
      <c r="B101" s="10">
        <v>55.178349833958997</v>
      </c>
    </row>
    <row r="102" spans="1:2" x14ac:dyDescent="0.25">
      <c r="A102" s="1">
        <v>40391</v>
      </c>
      <c r="B102" s="10">
        <v>55.327053896805502</v>
      </c>
    </row>
    <row r="103" spans="1:2" x14ac:dyDescent="0.25">
      <c r="A103" s="1">
        <v>40422</v>
      </c>
      <c r="B103" s="10">
        <v>77.500359914856801</v>
      </c>
    </row>
    <row r="104" spans="1:2" x14ac:dyDescent="0.25">
      <c r="A104" s="1">
        <v>40452</v>
      </c>
      <c r="B104" s="10">
        <v>93.599204027525204</v>
      </c>
    </row>
    <row r="105" spans="1:2" x14ac:dyDescent="0.25">
      <c r="A105" s="1">
        <v>40483</v>
      </c>
      <c r="B105" s="10">
        <v>67.186624405227207</v>
      </c>
    </row>
    <row r="106" spans="1:2" x14ac:dyDescent="0.25">
      <c r="A106" s="1">
        <v>40513</v>
      </c>
      <c r="B106" s="10">
        <v>47.745960518187601</v>
      </c>
    </row>
    <row r="107" spans="1:2" x14ac:dyDescent="0.25">
      <c r="A107" s="1">
        <v>40544</v>
      </c>
      <c r="B107" s="10">
        <v>61.230345303267498</v>
      </c>
    </row>
    <row r="108" spans="1:2" x14ac:dyDescent="0.25">
      <c r="A108" s="1">
        <v>40575</v>
      </c>
      <c r="B108" s="10">
        <v>69.604815085174593</v>
      </c>
    </row>
    <row r="109" spans="1:2" x14ac:dyDescent="0.25">
      <c r="A109" s="1">
        <v>40603</v>
      </c>
      <c r="B109" s="10">
        <v>53.573060705674401</v>
      </c>
    </row>
    <row r="110" spans="1:2" x14ac:dyDescent="0.25">
      <c r="A110" s="1">
        <v>40634</v>
      </c>
      <c r="B110" s="10">
        <v>51.625962126779001</v>
      </c>
    </row>
    <row r="111" spans="1:2" x14ac:dyDescent="0.25">
      <c r="A111" s="1">
        <v>40664</v>
      </c>
      <c r="B111" s="10">
        <v>43.055006952479303</v>
      </c>
    </row>
    <row r="112" spans="1:2" x14ac:dyDescent="0.25">
      <c r="A112" s="1">
        <v>40695</v>
      </c>
      <c r="B112" s="10">
        <v>42.3808230882902</v>
      </c>
    </row>
    <row r="113" spans="1:2" x14ac:dyDescent="0.25">
      <c r="A113" s="1">
        <v>40725</v>
      </c>
      <c r="B113" s="10">
        <v>38.255300147009997</v>
      </c>
    </row>
    <row r="114" spans="1:2" x14ac:dyDescent="0.25">
      <c r="A114" s="1">
        <v>40756</v>
      </c>
      <c r="B114" s="10">
        <v>59.2383175255585</v>
      </c>
    </row>
    <row r="115" spans="1:2" x14ac:dyDescent="0.25">
      <c r="A115" s="1">
        <v>40787</v>
      </c>
      <c r="B115" s="10">
        <v>60.686408908161702</v>
      </c>
    </row>
    <row r="116" spans="1:2" x14ac:dyDescent="0.25">
      <c r="A116" s="1">
        <v>40817</v>
      </c>
      <c r="B116" s="10">
        <v>48.458632498290797</v>
      </c>
    </row>
    <row r="117" spans="1:2" x14ac:dyDescent="0.25">
      <c r="A117" s="1">
        <v>40848</v>
      </c>
      <c r="B117" s="10">
        <v>47.090391786069397</v>
      </c>
    </row>
    <row r="118" spans="1:2" x14ac:dyDescent="0.25">
      <c r="A118" s="1">
        <v>40878</v>
      </c>
      <c r="B118" s="10">
        <v>37.3469952080045</v>
      </c>
    </row>
    <row r="119" spans="1:2" x14ac:dyDescent="0.25">
      <c r="A119" s="1">
        <v>40909</v>
      </c>
      <c r="B119" s="10">
        <v>35.484627640443001</v>
      </c>
    </row>
    <row r="120" spans="1:2" x14ac:dyDescent="0.25">
      <c r="A120" s="1">
        <v>40940</v>
      </c>
      <c r="B120" s="10">
        <v>50.221398670204302</v>
      </c>
    </row>
    <row r="121" spans="1:2" x14ac:dyDescent="0.25">
      <c r="A121" s="1">
        <v>40969</v>
      </c>
      <c r="B121" s="10">
        <v>75.441229691739494</v>
      </c>
    </row>
    <row r="122" spans="1:2" x14ac:dyDescent="0.25">
      <c r="A122" s="1">
        <v>41000</v>
      </c>
      <c r="B122" s="10">
        <v>38.547278573738502</v>
      </c>
    </row>
    <row r="123" spans="1:2" x14ac:dyDescent="0.25">
      <c r="A123" s="1">
        <v>41030</v>
      </c>
      <c r="B123" s="10">
        <v>29.819294338847602</v>
      </c>
    </row>
    <row r="124" spans="1:2" x14ac:dyDescent="0.25">
      <c r="A124" s="1">
        <v>41061</v>
      </c>
      <c r="B124" s="10">
        <v>57.820557697382696</v>
      </c>
    </row>
    <row r="125" spans="1:2" x14ac:dyDescent="0.25">
      <c r="A125" s="1">
        <v>41091</v>
      </c>
      <c r="B125" s="10">
        <v>53.124102330789597</v>
      </c>
    </row>
    <row r="126" spans="1:2" x14ac:dyDescent="0.25">
      <c r="A126" s="1">
        <v>41122</v>
      </c>
      <c r="B126" s="10">
        <v>91.843915201249899</v>
      </c>
    </row>
    <row r="127" spans="1:2" x14ac:dyDescent="0.25">
      <c r="A127" s="1">
        <v>41153</v>
      </c>
      <c r="B127" s="10">
        <v>119.04912224208699</v>
      </c>
    </row>
    <row r="128" spans="1:2" x14ac:dyDescent="0.25">
      <c r="A128" s="1">
        <v>41183</v>
      </c>
      <c r="B128" s="10">
        <v>127.626432618236</v>
      </c>
    </row>
    <row r="129" spans="1:2" x14ac:dyDescent="0.25">
      <c r="A129" s="1">
        <v>41214</v>
      </c>
      <c r="B129" s="10">
        <v>108.568844769832</v>
      </c>
    </row>
    <row r="130" spans="1:2" x14ac:dyDescent="0.25">
      <c r="A130" s="1">
        <v>41244</v>
      </c>
      <c r="B130" s="10">
        <v>116.987921269667</v>
      </c>
    </row>
    <row r="131" spans="1:2" x14ac:dyDescent="0.25">
      <c r="A131" s="1">
        <v>41275</v>
      </c>
      <c r="B131" s="10">
        <v>117.251532124825</v>
      </c>
    </row>
    <row r="132" spans="1:2" x14ac:dyDescent="0.25">
      <c r="A132" s="1">
        <v>41306</v>
      </c>
      <c r="B132" s="10">
        <v>115.802143514863</v>
      </c>
    </row>
    <row r="133" spans="1:2" x14ac:dyDescent="0.25">
      <c r="A133" s="1">
        <v>41334</v>
      </c>
      <c r="B133" s="10">
        <v>89.517878350625693</v>
      </c>
    </row>
    <row r="134" spans="1:2" x14ac:dyDescent="0.25">
      <c r="A134" s="1">
        <v>41365</v>
      </c>
      <c r="B134" s="10">
        <v>148.75629439276901</v>
      </c>
    </row>
    <row r="135" spans="1:2" x14ac:dyDescent="0.25">
      <c r="A135" s="1">
        <v>41395</v>
      </c>
      <c r="B135" s="10">
        <v>91.416474600764104</v>
      </c>
    </row>
    <row r="136" spans="1:2" x14ac:dyDescent="0.25">
      <c r="A136" s="1">
        <v>41426</v>
      </c>
      <c r="B136" s="10">
        <v>92.403784363920593</v>
      </c>
    </row>
    <row r="137" spans="1:2" x14ac:dyDescent="0.25">
      <c r="A137" s="1">
        <v>41456</v>
      </c>
      <c r="B137" s="10">
        <v>148.69630812527001</v>
      </c>
    </row>
    <row r="138" spans="1:2" x14ac:dyDescent="0.25">
      <c r="A138" s="1">
        <v>41487</v>
      </c>
      <c r="B138" s="10">
        <v>97.312939711092199</v>
      </c>
    </row>
    <row r="139" spans="1:2" x14ac:dyDescent="0.25">
      <c r="A139" s="1">
        <v>41518</v>
      </c>
      <c r="B139" s="10">
        <v>92.018186310166797</v>
      </c>
    </row>
    <row r="140" spans="1:2" x14ac:dyDescent="0.25">
      <c r="A140" s="1">
        <v>41548</v>
      </c>
      <c r="B140" s="10">
        <v>136.841177350897</v>
      </c>
    </row>
    <row r="141" spans="1:2" x14ac:dyDescent="0.25">
      <c r="A141" s="1">
        <v>41579</v>
      </c>
      <c r="B141" s="10">
        <v>138.40657527301599</v>
      </c>
    </row>
    <row r="142" spans="1:2" x14ac:dyDescent="0.25">
      <c r="A142" s="1">
        <v>41609</v>
      </c>
      <c r="B142" s="10">
        <v>102.76308275491</v>
      </c>
    </row>
    <row r="143" spans="1:2" x14ac:dyDescent="0.25">
      <c r="A143" s="1">
        <v>41640</v>
      </c>
      <c r="B143" s="10">
        <v>100.059678476516</v>
      </c>
    </row>
    <row r="144" spans="1:2" x14ac:dyDescent="0.25">
      <c r="A144" s="1">
        <v>41671</v>
      </c>
      <c r="B144" s="10">
        <v>116.665073817362</v>
      </c>
    </row>
    <row r="145" spans="1:2" x14ac:dyDescent="0.25">
      <c r="A145" s="1">
        <v>41699</v>
      </c>
      <c r="B145" s="10">
        <v>93.750324565117793</v>
      </c>
    </row>
    <row r="146" spans="1:2" x14ac:dyDescent="0.25">
      <c r="A146" s="1">
        <v>41730</v>
      </c>
      <c r="B146" s="10">
        <v>228.27496188595501</v>
      </c>
    </row>
    <row r="147" spans="1:2" x14ac:dyDescent="0.25">
      <c r="A147" s="1">
        <v>41760</v>
      </c>
      <c r="B147" s="10">
        <v>239.89418249492999</v>
      </c>
    </row>
    <row r="148" spans="1:2" x14ac:dyDescent="0.25">
      <c r="A148" s="1">
        <v>41791</v>
      </c>
      <c r="B148" s="10">
        <v>220.83527306915499</v>
      </c>
    </row>
    <row r="149" spans="1:2" x14ac:dyDescent="0.25">
      <c r="A149" s="1">
        <v>41821</v>
      </c>
      <c r="B149" s="10">
        <v>121.817868219991</v>
      </c>
    </row>
    <row r="150" spans="1:2" x14ac:dyDescent="0.25">
      <c r="A150" s="1">
        <v>41852</v>
      </c>
      <c r="B150" s="10">
        <v>128.22607698480701</v>
      </c>
    </row>
    <row r="151" spans="1:2" x14ac:dyDescent="0.25">
      <c r="A151" s="1">
        <v>41883</v>
      </c>
      <c r="B151" s="10">
        <v>109.986090436222</v>
      </c>
    </row>
    <row r="152" spans="1:2" x14ac:dyDescent="0.25">
      <c r="A152" s="1">
        <v>41913</v>
      </c>
      <c r="B152" s="10">
        <v>131.44133385613901</v>
      </c>
    </row>
    <row r="153" spans="1:2" x14ac:dyDescent="0.25">
      <c r="A153" s="1">
        <v>41944</v>
      </c>
      <c r="B153" s="10">
        <v>102.266134619197</v>
      </c>
    </row>
    <row r="154" spans="1:2" x14ac:dyDescent="0.25">
      <c r="A154" s="1">
        <v>41974</v>
      </c>
      <c r="B154" s="10">
        <v>106.751313904509</v>
      </c>
    </row>
    <row r="155" spans="1:2" x14ac:dyDescent="0.25">
      <c r="A155" s="1">
        <v>42005</v>
      </c>
      <c r="B155" s="10">
        <v>115.305549019531</v>
      </c>
    </row>
    <row r="156" spans="1:2" x14ac:dyDescent="0.25">
      <c r="A156" s="1">
        <v>42036</v>
      </c>
      <c r="B156" s="10">
        <v>100.83234086004801</v>
      </c>
    </row>
    <row r="157" spans="1:2" x14ac:dyDescent="0.25">
      <c r="A157" s="1">
        <v>42064</v>
      </c>
      <c r="B157" s="10">
        <v>121.698764043842</v>
      </c>
    </row>
    <row r="158" spans="1:2" x14ac:dyDescent="0.25">
      <c r="A158" s="1">
        <v>42095</v>
      </c>
      <c r="B158" s="10">
        <v>96.563484689786094</v>
      </c>
    </row>
    <row r="159" spans="1:2" x14ac:dyDescent="0.25">
      <c r="A159" s="1">
        <v>42125</v>
      </c>
      <c r="B159" s="10">
        <v>160.89817950683701</v>
      </c>
    </row>
    <row r="160" spans="1:2" x14ac:dyDescent="0.25">
      <c r="A160" s="1">
        <v>42156</v>
      </c>
      <c r="B160" s="10">
        <v>114.09748276211999</v>
      </c>
    </row>
    <row r="161" spans="1:2" x14ac:dyDescent="0.25">
      <c r="A161" s="1">
        <v>42186</v>
      </c>
      <c r="B161" s="10">
        <v>124.43352751909001</v>
      </c>
    </row>
    <row r="162" spans="1:2" x14ac:dyDescent="0.25">
      <c r="A162" s="1">
        <v>42217</v>
      </c>
      <c r="B162" s="10">
        <v>109.424082088776</v>
      </c>
    </row>
    <row r="163" spans="1:2" x14ac:dyDescent="0.25">
      <c r="A163" s="1">
        <v>42248</v>
      </c>
      <c r="B163" s="10">
        <v>270.588516902707</v>
      </c>
    </row>
    <row r="164" spans="1:2" x14ac:dyDescent="0.25">
      <c r="A164" s="1">
        <v>42278</v>
      </c>
      <c r="B164" s="10">
        <v>640.20298835316805</v>
      </c>
    </row>
    <row r="165" spans="1:2" x14ac:dyDescent="0.25">
      <c r="A165" s="1">
        <v>42309</v>
      </c>
      <c r="B165" s="10">
        <v>439.20708514057998</v>
      </c>
    </row>
    <row r="166" spans="1:2" x14ac:dyDescent="0.25">
      <c r="A166" s="1">
        <v>42339</v>
      </c>
      <c r="B166" s="10">
        <v>358.85839667542098</v>
      </c>
    </row>
    <row r="167" spans="1:2" x14ac:dyDescent="0.25">
      <c r="A167" s="1">
        <v>42370</v>
      </c>
      <c r="B167" s="10">
        <v>318.97711924024702</v>
      </c>
    </row>
    <row r="168" spans="1:2" x14ac:dyDescent="0.25">
      <c r="A168" s="1">
        <v>42401</v>
      </c>
      <c r="B168" s="10">
        <v>357.78553003394597</v>
      </c>
    </row>
    <row r="169" spans="1:2" x14ac:dyDescent="0.25">
      <c r="A169" s="1">
        <v>42430</v>
      </c>
      <c r="B169" s="10">
        <v>447.63036374245303</v>
      </c>
    </row>
    <row r="170" spans="1:2" x14ac:dyDescent="0.25">
      <c r="A170" s="1">
        <v>42461</v>
      </c>
      <c r="B170" s="10">
        <v>182.670949230952</v>
      </c>
    </row>
    <row r="171" spans="1:2" x14ac:dyDescent="0.25">
      <c r="A171" s="1">
        <v>42491</v>
      </c>
      <c r="B171" s="10">
        <v>76.2810207239676</v>
      </c>
    </row>
    <row r="172" spans="1:2" x14ac:dyDescent="0.25">
      <c r="A172" s="1">
        <v>42522</v>
      </c>
      <c r="B172" s="10">
        <v>96.006106010106905</v>
      </c>
    </row>
    <row r="173" spans="1:2" x14ac:dyDescent="0.25">
      <c r="A173" s="1">
        <v>42552</v>
      </c>
      <c r="B173" s="10">
        <v>71.259072788331494</v>
      </c>
    </row>
    <row r="174" spans="1:2" x14ac:dyDescent="0.25">
      <c r="A174" s="1">
        <v>42583</v>
      </c>
      <c r="B174" s="10">
        <v>110.594627006582</v>
      </c>
    </row>
    <row r="175" spans="1:2" x14ac:dyDescent="0.25">
      <c r="A175" s="1">
        <v>42614</v>
      </c>
      <c r="B175" s="10">
        <v>85.328231261248106</v>
      </c>
    </row>
    <row r="176" spans="1:2" x14ac:dyDescent="0.25">
      <c r="A176" s="1">
        <v>42644</v>
      </c>
      <c r="B176" s="10">
        <v>103.167331282758</v>
      </c>
    </row>
    <row r="177" spans="1:2" x14ac:dyDescent="0.25">
      <c r="A177" s="1">
        <v>42675</v>
      </c>
      <c r="B177" s="10">
        <v>92.030953285082802</v>
      </c>
    </row>
    <row r="178" spans="1:2" x14ac:dyDescent="0.25">
      <c r="A178" s="1">
        <v>42705</v>
      </c>
      <c r="B178" s="10">
        <v>57.771001270267902</v>
      </c>
    </row>
    <row r="179" spans="1:2" x14ac:dyDescent="0.25">
      <c r="A179" s="1">
        <v>42736</v>
      </c>
      <c r="B179" s="10">
        <v>62.967378618740099</v>
      </c>
    </row>
    <row r="180" spans="1:2" x14ac:dyDescent="0.25">
      <c r="A180" s="1">
        <v>42767</v>
      </c>
      <c r="B180" s="10">
        <v>83.797878143381993</v>
      </c>
    </row>
    <row r="181" spans="1:2" x14ac:dyDescent="0.25">
      <c r="A181" s="1">
        <v>42795</v>
      </c>
      <c r="B181" s="10">
        <v>64.712638402108496</v>
      </c>
    </row>
    <row r="182" spans="1:2" x14ac:dyDescent="0.25">
      <c r="A182" s="1">
        <v>42826</v>
      </c>
      <c r="B182" s="10">
        <v>52.326053858887498</v>
      </c>
    </row>
    <row r="183" spans="1:2" x14ac:dyDescent="0.25">
      <c r="A183" s="1">
        <v>42856</v>
      </c>
      <c r="B183" s="10">
        <v>37.495648803078197</v>
      </c>
    </row>
    <row r="184" spans="1:2" x14ac:dyDescent="0.25">
      <c r="A184" s="1">
        <v>42887</v>
      </c>
      <c r="B184" s="10">
        <v>35.322152374160098</v>
      </c>
    </row>
    <row r="185" spans="1:2" x14ac:dyDescent="0.25">
      <c r="A185" s="1">
        <v>42917</v>
      </c>
      <c r="B185" s="10">
        <v>36.653461784069002</v>
      </c>
    </row>
    <row r="186" spans="1:2" x14ac:dyDescent="0.25">
      <c r="A186" s="1">
        <v>42948</v>
      </c>
      <c r="B186" s="10">
        <v>48.505811738028797</v>
      </c>
    </row>
    <row r="187" spans="1:2" x14ac:dyDescent="0.25">
      <c r="A187" s="1">
        <v>42979</v>
      </c>
      <c r="B187" s="10">
        <v>65.497940701871002</v>
      </c>
    </row>
    <row r="188" spans="1:2" x14ac:dyDescent="0.25">
      <c r="A188" s="1">
        <v>43009</v>
      </c>
      <c r="B188" s="10">
        <v>72.843137753385193</v>
      </c>
    </row>
    <row r="189" spans="1:2" x14ac:dyDescent="0.25">
      <c r="A189" s="1">
        <v>43040</v>
      </c>
      <c r="B189" s="10">
        <v>67.395007886921505</v>
      </c>
    </row>
    <row r="190" spans="1:2" x14ac:dyDescent="0.25">
      <c r="A190" s="1">
        <v>43070</v>
      </c>
      <c r="B190" s="10">
        <v>52.264295716865</v>
      </c>
    </row>
    <row r="191" spans="1:2" x14ac:dyDescent="0.25">
      <c r="A191" s="1">
        <v>43101</v>
      </c>
      <c r="B191" s="10">
        <v>64.081036529909696</v>
      </c>
    </row>
    <row r="192" spans="1:2" x14ac:dyDescent="0.25">
      <c r="A192" s="1">
        <v>43132</v>
      </c>
      <c r="B192" s="10">
        <v>71.399180268601597</v>
      </c>
    </row>
    <row r="193" spans="1:2" x14ac:dyDescent="0.25">
      <c r="A193" s="1">
        <v>43160</v>
      </c>
      <c r="B193" s="10">
        <v>86.680556338168103</v>
      </c>
    </row>
    <row r="194" spans="1:2" x14ac:dyDescent="0.25">
      <c r="A194" s="1">
        <v>43191</v>
      </c>
      <c r="B194" s="10">
        <v>61.633528789047297</v>
      </c>
    </row>
    <row r="195" spans="1:2" x14ac:dyDescent="0.25">
      <c r="A195" s="1">
        <v>43221</v>
      </c>
      <c r="B195" s="10">
        <v>38.115122071286301</v>
      </c>
    </row>
    <row r="196" spans="1:2" x14ac:dyDescent="0.25">
      <c r="A196" s="1">
        <v>43252</v>
      </c>
      <c r="B196" s="10">
        <v>37.060360017925497</v>
      </c>
    </row>
    <row r="197" spans="1:2" x14ac:dyDescent="0.25">
      <c r="A197" s="1">
        <v>43282</v>
      </c>
      <c r="B197" s="10">
        <v>41.598631104571702</v>
      </c>
    </row>
    <row r="198" spans="1:2" x14ac:dyDescent="0.25">
      <c r="A198" s="1">
        <v>43313</v>
      </c>
      <c r="B198" s="10">
        <v>50.885064660300699</v>
      </c>
    </row>
    <row r="199" spans="1:2" x14ac:dyDescent="0.25">
      <c r="A199" s="1">
        <v>43344</v>
      </c>
      <c r="B199" s="10">
        <v>54.230139931171003</v>
      </c>
    </row>
    <row r="200" spans="1:2" x14ac:dyDescent="0.25">
      <c r="A200" s="1">
        <v>43374</v>
      </c>
      <c r="B200" s="10">
        <v>64.663137262561705</v>
      </c>
    </row>
    <row r="201" spans="1:2" x14ac:dyDescent="0.25">
      <c r="A201" s="1">
        <v>43405</v>
      </c>
      <c r="B201" s="10">
        <v>52.750244030388103</v>
      </c>
    </row>
    <row r="202" spans="1:2" x14ac:dyDescent="0.25">
      <c r="A202" s="1">
        <v>43435</v>
      </c>
      <c r="B202" s="10">
        <v>95.029663609128605</v>
      </c>
    </row>
    <row r="203" spans="1:2" x14ac:dyDescent="0.25">
      <c r="A203" s="1">
        <v>43466</v>
      </c>
      <c r="B203" s="10">
        <v>144.68873475774501</v>
      </c>
    </row>
    <row r="204" spans="1:2" x14ac:dyDescent="0.25">
      <c r="A204" s="1">
        <v>43497</v>
      </c>
      <c r="B204" s="10">
        <v>154.49003196056901</v>
      </c>
    </row>
    <row r="205" spans="1:2" x14ac:dyDescent="0.25">
      <c r="A205" s="1">
        <v>43525</v>
      </c>
      <c r="B205" s="10">
        <v>133.255524358478</v>
      </c>
    </row>
    <row r="206" spans="1:2" x14ac:dyDescent="0.25">
      <c r="A206" s="1">
        <v>43556</v>
      </c>
      <c r="B206" s="10">
        <v>97.646165346997293</v>
      </c>
    </row>
    <row r="207" spans="1:2" x14ac:dyDescent="0.25">
      <c r="A207" s="1">
        <v>43586</v>
      </c>
      <c r="B207" s="10">
        <v>88.136708967396203</v>
      </c>
    </row>
    <row r="208" spans="1:2" x14ac:dyDescent="0.25">
      <c r="A208" s="1">
        <v>43617</v>
      </c>
      <c r="B208" s="10">
        <v>59.004636342367199</v>
      </c>
    </row>
    <row r="209" spans="1:2" x14ac:dyDescent="0.25">
      <c r="A209" s="1">
        <v>43647</v>
      </c>
      <c r="B209" s="10">
        <v>63.586239896556201</v>
      </c>
    </row>
    <row r="210" spans="1:2" x14ac:dyDescent="0.25">
      <c r="A210" s="1">
        <v>43678</v>
      </c>
      <c r="B210" s="10">
        <v>77.044524826502496</v>
      </c>
    </row>
    <row r="211" spans="1:2" x14ac:dyDescent="0.25">
      <c r="A211" s="1">
        <v>43709</v>
      </c>
      <c r="B211" s="10">
        <v>139.81861545218601</v>
      </c>
    </row>
    <row r="212" spans="1:2" x14ac:dyDescent="0.25">
      <c r="A212" s="1">
        <v>43739</v>
      </c>
      <c r="B212" s="10">
        <v>162.60166754093501</v>
      </c>
    </row>
    <row r="213" spans="1:2" x14ac:dyDescent="0.25">
      <c r="A213" s="1">
        <v>43770</v>
      </c>
      <c r="B213" s="10">
        <v>116.865106692072</v>
      </c>
    </row>
    <row r="214" spans="1:2" x14ac:dyDescent="0.25">
      <c r="A214" s="1">
        <v>43800</v>
      </c>
      <c r="B214" s="10">
        <v>152.621866731903</v>
      </c>
    </row>
    <row r="215" spans="1:2" x14ac:dyDescent="0.25">
      <c r="A215" s="1">
        <v>43831</v>
      </c>
      <c r="B215" s="10">
        <v>159.308986992434</v>
      </c>
    </row>
    <row r="216" spans="1:2" x14ac:dyDescent="0.25">
      <c r="A216" s="1">
        <v>43862</v>
      </c>
      <c r="B216" s="10">
        <v>207.30585965696699</v>
      </c>
    </row>
    <row r="217" spans="1:2" x14ac:dyDescent="0.25">
      <c r="A217" s="1">
        <v>43891</v>
      </c>
      <c r="B217" s="10">
        <v>161.77208377141</v>
      </c>
    </row>
    <row r="218" spans="1:2" x14ac:dyDescent="0.25">
      <c r="A218" s="1">
        <v>43922</v>
      </c>
      <c r="B218" s="10">
        <v>118.470044039892</v>
      </c>
    </row>
    <row r="219" spans="1:2" x14ac:dyDescent="0.25">
      <c r="A219" s="1">
        <v>43952</v>
      </c>
      <c r="B219" s="10">
        <v>175.209859063625</v>
      </c>
    </row>
    <row r="220" spans="1:2" x14ac:dyDescent="0.25">
      <c r="A220" s="1">
        <v>43983</v>
      </c>
      <c r="B220" s="10">
        <v>147.90824066159499</v>
      </c>
    </row>
    <row r="221" spans="1:2" x14ac:dyDescent="0.25">
      <c r="A221" s="1">
        <v>44013</v>
      </c>
      <c r="B221" s="10">
        <v>77.288650528972497</v>
      </c>
    </row>
    <row r="222" spans="1:2" x14ac:dyDescent="0.25">
      <c r="A222" s="1">
        <v>44044</v>
      </c>
      <c r="B222" s="10">
        <v>76.379766714950605</v>
      </c>
    </row>
    <row r="223" spans="1:2" x14ac:dyDescent="0.25">
      <c r="A223" s="1">
        <v>44075</v>
      </c>
      <c r="B223" s="10">
        <v>73.942397846416199</v>
      </c>
    </row>
    <row r="224" spans="1:2" x14ac:dyDescent="0.25">
      <c r="A224" s="1">
        <v>44105</v>
      </c>
      <c r="B224" s="10">
        <v>100.666743716162</v>
      </c>
    </row>
    <row r="225" spans="1:2" x14ac:dyDescent="0.25">
      <c r="A225" s="1">
        <v>44136</v>
      </c>
      <c r="B225" s="10">
        <v>88.933448032119699</v>
      </c>
    </row>
    <row r="226" spans="1:2" x14ac:dyDescent="0.25">
      <c r="A226" s="1">
        <v>44166</v>
      </c>
      <c r="B226" s="10">
        <v>78.991193170198201</v>
      </c>
    </row>
    <row r="227" spans="1:2" x14ac:dyDescent="0.25">
      <c r="A227" s="1">
        <v>44197</v>
      </c>
      <c r="B227" s="10">
        <v>85.294195443427498</v>
      </c>
    </row>
    <row r="228" spans="1:2" x14ac:dyDescent="0.25">
      <c r="A228" s="1">
        <v>44228</v>
      </c>
      <c r="B228" s="10">
        <v>126.777626164205</v>
      </c>
    </row>
    <row r="229" spans="1:2" x14ac:dyDescent="0.25">
      <c r="A229" s="1">
        <v>44256</v>
      </c>
      <c r="B229" s="10">
        <v>79.746517622903895</v>
      </c>
    </row>
    <row r="230" spans="1:2" x14ac:dyDescent="0.25">
      <c r="A230" s="1">
        <v>44287</v>
      </c>
      <c r="B230" s="10">
        <v>76.568025955786098</v>
      </c>
    </row>
    <row r="231" spans="1:2" x14ac:dyDescent="0.25">
      <c r="A231" s="1">
        <v>44317</v>
      </c>
      <c r="B231" s="10">
        <v>45.933952731998701</v>
      </c>
    </row>
    <row r="232" spans="1:2" x14ac:dyDescent="0.25">
      <c r="A232" s="1">
        <v>44348</v>
      </c>
      <c r="B232" s="10">
        <v>40.804674076304202</v>
      </c>
    </row>
    <row r="233" spans="1:2" x14ac:dyDescent="0.25">
      <c r="A233" s="1">
        <v>44378</v>
      </c>
      <c r="B233" s="10">
        <v>41.038152651244303</v>
      </c>
    </row>
    <row r="234" spans="1:2" x14ac:dyDescent="0.25">
      <c r="A234" s="1">
        <v>44409</v>
      </c>
      <c r="B234" s="10">
        <v>42.565671741310098</v>
      </c>
    </row>
    <row r="235" spans="1:2" x14ac:dyDescent="0.25">
      <c r="A235" s="1">
        <v>44440</v>
      </c>
      <c r="B235" s="10">
        <v>49.846388007520503</v>
      </c>
    </row>
    <row r="236" spans="1:2" x14ac:dyDescent="0.25">
      <c r="A236" s="1">
        <v>44470</v>
      </c>
      <c r="B236" s="10">
        <v>48.772213520408499</v>
      </c>
    </row>
    <row r="237" spans="1:2" x14ac:dyDescent="0.25">
      <c r="A237" s="1">
        <v>44501</v>
      </c>
      <c r="B237" s="10">
        <v>47.264229927151902</v>
      </c>
    </row>
    <row r="238" spans="1:2" x14ac:dyDescent="0.25">
      <c r="A238" s="1">
        <v>44531</v>
      </c>
      <c r="B238" s="10">
        <v>151.11558591041799</v>
      </c>
    </row>
    <row r="239" spans="1:2" x14ac:dyDescent="0.25">
      <c r="A239" s="1">
        <v>44562</v>
      </c>
      <c r="B239" s="10">
        <v>128.861259011849</v>
      </c>
    </row>
    <row r="240" spans="1:2" x14ac:dyDescent="0.25">
      <c r="A240" s="1">
        <v>44593</v>
      </c>
      <c r="B240" s="10">
        <v>176.12853127556701</v>
      </c>
    </row>
    <row r="241" spans="1:2" x14ac:dyDescent="0.25">
      <c r="A241" s="1">
        <v>44621</v>
      </c>
      <c r="B241" s="10">
        <v>98.825387104167703</v>
      </c>
    </row>
    <row r="242" spans="1:2" x14ac:dyDescent="0.25">
      <c r="A242" s="1">
        <v>44652</v>
      </c>
      <c r="B242" s="10">
        <v>63.939064408654502</v>
      </c>
    </row>
    <row r="243" spans="1:2" x14ac:dyDescent="0.25">
      <c r="A243" s="1">
        <v>44682</v>
      </c>
      <c r="B243" s="10">
        <v>44.456512587001001</v>
      </c>
    </row>
    <row r="244" spans="1:2" x14ac:dyDescent="0.25">
      <c r="A244" s="1">
        <v>44713</v>
      </c>
      <c r="B244" s="10">
        <v>43.422992463643602</v>
      </c>
    </row>
    <row r="245" spans="1:2" x14ac:dyDescent="0.25">
      <c r="A245" s="1">
        <v>44743</v>
      </c>
      <c r="B245" s="10">
        <v>44.4649063301908</v>
      </c>
    </row>
    <row r="246" spans="1:2" x14ac:dyDescent="0.25">
      <c r="A246" s="1">
        <v>44774</v>
      </c>
      <c r="B246" s="10">
        <v>61.979047116756703</v>
      </c>
    </row>
    <row r="247" spans="1:2" x14ac:dyDescent="0.25">
      <c r="A247" s="1">
        <v>44805</v>
      </c>
      <c r="B247" s="10">
        <v>108.280896040047</v>
      </c>
    </row>
    <row r="248" spans="1:2" x14ac:dyDescent="0.25">
      <c r="A248" s="1">
        <v>44835</v>
      </c>
      <c r="B248" s="10">
        <v>126.637605607338</v>
      </c>
    </row>
    <row r="249" spans="1:2" x14ac:dyDescent="0.25">
      <c r="A249" s="1">
        <v>44866</v>
      </c>
      <c r="B249" s="10">
        <v>79.370106129992493</v>
      </c>
    </row>
    <row r="250" spans="1:2" x14ac:dyDescent="0.25">
      <c r="A250" s="1">
        <v>44896</v>
      </c>
      <c r="B250" s="10">
        <v>135.02623284602299</v>
      </c>
    </row>
    <row r="251" spans="1:2" x14ac:dyDescent="0.25">
      <c r="A251" s="1">
        <v>44927</v>
      </c>
      <c r="B251" s="10">
        <v>147.49471398797999</v>
      </c>
    </row>
    <row r="252" spans="1:2" x14ac:dyDescent="0.25">
      <c r="A252" s="1">
        <v>44958</v>
      </c>
      <c r="B252" s="10">
        <v>206.721342908803</v>
      </c>
    </row>
    <row r="253" spans="1:2" x14ac:dyDescent="0.25">
      <c r="A253" s="1">
        <v>44986</v>
      </c>
      <c r="B253" s="10">
        <v>115.496024761665</v>
      </c>
    </row>
    <row r="254" spans="1:2" x14ac:dyDescent="0.25">
      <c r="A254" s="1">
        <v>45017</v>
      </c>
      <c r="B254" s="10">
        <v>87.802737796418</v>
      </c>
    </row>
    <row r="255" spans="1:2" x14ac:dyDescent="0.25">
      <c r="A255" s="1">
        <v>45047</v>
      </c>
      <c r="B255" s="10">
        <v>218.81662072764499</v>
      </c>
    </row>
    <row r="256" spans="1:2" x14ac:dyDescent="0.25">
      <c r="A256" s="1">
        <v>45078</v>
      </c>
      <c r="B256" s="10">
        <v>177.73024106277001</v>
      </c>
    </row>
    <row r="257" spans="1:2" x14ac:dyDescent="0.25">
      <c r="A257" s="1">
        <v>45108</v>
      </c>
      <c r="B257" s="10">
        <v>196.461202137356</v>
      </c>
    </row>
    <row r="258" spans="1:2" x14ac:dyDescent="0.25">
      <c r="A258" s="1">
        <v>45139</v>
      </c>
      <c r="B258" s="10">
        <v>198.47357369399199</v>
      </c>
    </row>
    <row r="259" spans="1:2" x14ac:dyDescent="0.25">
      <c r="A259" s="1">
        <v>45170</v>
      </c>
      <c r="B259" s="10">
        <v>365.80770857536498</v>
      </c>
    </row>
    <row r="260" spans="1:2" x14ac:dyDescent="0.25">
      <c r="A260" s="1">
        <v>45200</v>
      </c>
      <c r="B260" s="10">
        <v>373.71948567652203</v>
      </c>
    </row>
    <row r="261" spans="1:2" x14ac:dyDescent="0.25">
      <c r="A261" s="1">
        <v>45231</v>
      </c>
      <c r="B261" s="10">
        <v>198.11404758741301</v>
      </c>
    </row>
    <row r="262" spans="1:2" x14ac:dyDescent="0.25">
      <c r="A262" s="1">
        <v>45261</v>
      </c>
      <c r="B262" s="10">
        <v>234.83327483802199</v>
      </c>
    </row>
    <row r="263" spans="1:2" x14ac:dyDescent="0.25">
      <c r="A263" s="1">
        <v>45292</v>
      </c>
      <c r="B263" s="10">
        <v>195.49700624362501</v>
      </c>
    </row>
    <row r="264" spans="1:2" x14ac:dyDescent="0.25">
      <c r="A264" s="1">
        <v>45323</v>
      </c>
      <c r="B264" s="10">
        <v>201.15640081249899</v>
      </c>
    </row>
    <row r="265" spans="1:2" x14ac:dyDescent="0.25">
      <c r="A265" s="1">
        <v>45352</v>
      </c>
      <c r="B265" s="10">
        <v>212.63353413435999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3CC9-A43F-42F2-B238-5761028CFD4B}">
  <dimension ref="A1:D265"/>
  <sheetViews>
    <sheetView zoomScale="115" zoomScaleNormal="115" workbookViewId="0">
      <selection activeCell="D2" sqref="D2"/>
    </sheetView>
  </sheetViews>
  <sheetFormatPr baseColWidth="10" defaultRowHeight="15" x14ac:dyDescent="0.25"/>
  <cols>
    <col min="2" max="2" width="17.140625" customWidth="1"/>
    <col min="3" max="3" width="12.85546875" bestFit="1" customWidth="1"/>
    <col min="4" max="4" width="13.42578125" bestFit="1" customWidth="1"/>
    <col min="7" max="7" width="13.28515625" customWidth="1"/>
    <col min="14" max="15" width="11.85546875" customWidth="1"/>
  </cols>
  <sheetData>
    <row r="1" spans="1:4" ht="15" customHeight="1" x14ac:dyDescent="0.25">
      <c r="A1" s="7" t="s">
        <v>0</v>
      </c>
      <c r="B1" s="6" t="s">
        <v>26</v>
      </c>
      <c r="C1" s="6" t="s">
        <v>30</v>
      </c>
    </row>
    <row r="2" spans="1:4" ht="18" x14ac:dyDescent="0.25">
      <c r="B2" s="6" t="s">
        <v>27</v>
      </c>
      <c r="C2" s="6" t="s">
        <v>28</v>
      </c>
      <c r="D2" s="6" t="s">
        <v>29</v>
      </c>
    </row>
    <row r="3" spans="1:4" x14ac:dyDescent="0.25">
      <c r="A3" s="1">
        <v>37377</v>
      </c>
      <c r="B3" s="10">
        <v>39.807720020527803</v>
      </c>
      <c r="C3" s="10"/>
      <c r="D3" s="10"/>
    </row>
    <row r="4" spans="1:4" x14ac:dyDescent="0.25">
      <c r="A4" s="1">
        <v>37408</v>
      </c>
      <c r="B4" s="10">
        <v>34.304789827982098</v>
      </c>
      <c r="C4" s="10"/>
      <c r="D4" s="10"/>
    </row>
    <row r="5" spans="1:4" x14ac:dyDescent="0.25">
      <c r="A5" s="1">
        <v>37438</v>
      </c>
      <c r="B5" s="10">
        <v>41.780756967182</v>
      </c>
      <c r="C5" s="10"/>
      <c r="D5" s="10"/>
    </row>
    <row r="6" spans="1:4" x14ac:dyDescent="0.25">
      <c r="A6" s="1">
        <v>37469</v>
      </c>
      <c r="B6" s="10">
        <v>45.084968579893797</v>
      </c>
      <c r="C6" s="10"/>
      <c r="D6" s="10"/>
    </row>
    <row r="7" spans="1:4" x14ac:dyDescent="0.25">
      <c r="A7" s="1">
        <v>37500</v>
      </c>
      <c r="B7" s="10">
        <v>48.516301353948798</v>
      </c>
      <c r="C7" s="10"/>
      <c r="D7" s="10"/>
    </row>
    <row r="8" spans="1:4" x14ac:dyDescent="0.25">
      <c r="A8" s="1">
        <v>37530</v>
      </c>
      <c r="B8" s="10">
        <v>59.978852890230201</v>
      </c>
      <c r="C8" s="10"/>
      <c r="D8" s="10"/>
    </row>
    <row r="9" spans="1:4" x14ac:dyDescent="0.25">
      <c r="A9" s="1">
        <v>37561</v>
      </c>
      <c r="B9" s="10">
        <v>52.064662778225099</v>
      </c>
      <c r="C9" s="10"/>
      <c r="D9" s="10"/>
    </row>
    <row r="10" spans="1:4" x14ac:dyDescent="0.25">
      <c r="A10" s="1">
        <v>37591</v>
      </c>
      <c r="B10" s="10">
        <v>62.5451712372994</v>
      </c>
      <c r="C10" s="10"/>
      <c r="D10" s="10"/>
    </row>
    <row r="11" spans="1:4" x14ac:dyDescent="0.25">
      <c r="A11" s="1">
        <v>37622</v>
      </c>
      <c r="B11" s="10">
        <v>66.648703444771002</v>
      </c>
      <c r="C11" s="10"/>
      <c r="D11" s="10"/>
    </row>
    <row r="12" spans="1:4" x14ac:dyDescent="0.25">
      <c r="A12" s="1">
        <v>37653</v>
      </c>
      <c r="B12" s="10">
        <v>68.966376881178903</v>
      </c>
      <c r="C12" s="10"/>
      <c r="D12" s="10"/>
    </row>
    <row r="13" spans="1:4" x14ac:dyDescent="0.25">
      <c r="A13" s="1">
        <v>37681</v>
      </c>
      <c r="B13" s="10">
        <v>72.637860140769007</v>
      </c>
      <c r="C13" s="10"/>
      <c r="D13" s="10"/>
    </row>
    <row r="14" spans="1:4" x14ac:dyDescent="0.25">
      <c r="A14" s="1">
        <v>37712</v>
      </c>
      <c r="B14" s="10">
        <v>75.2999331365952</v>
      </c>
      <c r="C14" s="10"/>
      <c r="D14" s="10"/>
    </row>
    <row r="15" spans="1:4" x14ac:dyDescent="0.25">
      <c r="A15" s="1">
        <v>37742</v>
      </c>
      <c r="B15" s="10">
        <v>64.908569062012006</v>
      </c>
      <c r="C15" s="10"/>
      <c r="D15" s="10"/>
    </row>
    <row r="16" spans="1:4" x14ac:dyDescent="0.25">
      <c r="A16" s="1">
        <v>37773</v>
      </c>
      <c r="B16" s="10">
        <v>60.451189400340702</v>
      </c>
      <c r="C16" s="10"/>
      <c r="D16" s="10"/>
    </row>
    <row r="17" spans="1:4" x14ac:dyDescent="0.25">
      <c r="A17" s="1">
        <v>37803</v>
      </c>
      <c r="B17" s="10">
        <v>65.213269211501</v>
      </c>
      <c r="C17" s="10"/>
      <c r="D17" s="10"/>
    </row>
    <row r="18" spans="1:4" x14ac:dyDescent="0.25">
      <c r="A18" s="1">
        <v>37834</v>
      </c>
      <c r="B18" s="10">
        <v>60.110671949138798</v>
      </c>
      <c r="C18" s="10"/>
      <c r="D18" s="10"/>
    </row>
    <row r="19" spans="1:4" x14ac:dyDescent="0.25">
      <c r="A19" s="1">
        <v>37865</v>
      </c>
      <c r="B19" s="10">
        <v>57.632794260433997</v>
      </c>
      <c r="C19" s="10"/>
      <c r="D19" s="10"/>
    </row>
    <row r="20" spans="1:4" x14ac:dyDescent="0.25">
      <c r="A20" s="1">
        <v>37895</v>
      </c>
      <c r="B20" s="10">
        <v>51.097937503513897</v>
      </c>
      <c r="C20" s="10"/>
      <c r="D20" s="10"/>
    </row>
    <row r="21" spans="1:4" x14ac:dyDescent="0.25">
      <c r="A21" s="1">
        <v>37926</v>
      </c>
      <c r="B21" s="10">
        <v>58.753264789079701</v>
      </c>
      <c r="C21" s="10"/>
      <c r="D21" s="10"/>
    </row>
    <row r="22" spans="1:4" x14ac:dyDescent="0.25">
      <c r="A22" s="1">
        <v>37956</v>
      </c>
      <c r="B22" s="10">
        <v>47.696769081887503</v>
      </c>
      <c r="C22" s="10"/>
      <c r="D22" s="10"/>
    </row>
    <row r="23" spans="1:4" x14ac:dyDescent="0.25">
      <c r="A23" s="1">
        <v>37987</v>
      </c>
      <c r="B23" s="10">
        <v>53.967649335703499</v>
      </c>
      <c r="C23" s="10"/>
      <c r="D23" s="10"/>
    </row>
    <row r="24" spans="1:4" x14ac:dyDescent="0.25">
      <c r="A24" s="1">
        <v>38018</v>
      </c>
      <c r="B24" s="10">
        <v>64.256202821270307</v>
      </c>
      <c r="C24" s="10"/>
      <c r="D24" s="10"/>
    </row>
    <row r="25" spans="1:4" x14ac:dyDescent="0.25">
      <c r="A25" s="1">
        <v>38047</v>
      </c>
      <c r="B25" s="10">
        <v>64.891310196336704</v>
      </c>
      <c r="C25" s="10"/>
      <c r="D25" s="10"/>
    </row>
    <row r="26" spans="1:4" x14ac:dyDescent="0.25">
      <c r="A26" s="1">
        <v>38078</v>
      </c>
      <c r="B26" s="10">
        <v>63.301961903850803</v>
      </c>
      <c r="C26" s="10"/>
      <c r="D26" s="10"/>
    </row>
    <row r="27" spans="1:4" x14ac:dyDescent="0.25">
      <c r="A27" s="1">
        <v>38108</v>
      </c>
      <c r="B27" s="10">
        <v>63.441750143068397</v>
      </c>
      <c r="C27" s="10"/>
      <c r="D27" s="10"/>
    </row>
    <row r="28" spans="1:4" x14ac:dyDescent="0.25">
      <c r="A28" s="1">
        <v>38139</v>
      </c>
      <c r="B28" s="10">
        <v>44.682477223495198</v>
      </c>
      <c r="C28" s="10"/>
      <c r="D28" s="10"/>
    </row>
    <row r="29" spans="1:4" x14ac:dyDescent="0.25">
      <c r="A29" s="1">
        <v>38169</v>
      </c>
      <c r="B29" s="10">
        <v>45.847649127577199</v>
      </c>
      <c r="C29" s="10"/>
      <c r="D29" s="10"/>
    </row>
    <row r="30" spans="1:4" x14ac:dyDescent="0.25">
      <c r="A30" s="1">
        <v>38200</v>
      </c>
      <c r="B30" s="10">
        <v>46.976085402131098</v>
      </c>
      <c r="C30" s="10"/>
      <c r="D30" s="10"/>
    </row>
    <row r="31" spans="1:4" x14ac:dyDescent="0.25">
      <c r="A31" s="1">
        <v>38231</v>
      </c>
      <c r="B31" s="10">
        <v>51.6923906518386</v>
      </c>
      <c r="C31" s="10"/>
      <c r="D31" s="10"/>
    </row>
    <row r="32" spans="1:4" x14ac:dyDescent="0.25">
      <c r="A32" s="1">
        <v>38261</v>
      </c>
      <c r="B32" s="10">
        <v>61.634431632310203</v>
      </c>
      <c r="C32" s="10"/>
      <c r="D32" s="10"/>
    </row>
    <row r="33" spans="1:4" x14ac:dyDescent="0.25">
      <c r="A33" s="1">
        <v>38292</v>
      </c>
      <c r="B33" s="10">
        <v>59.568377345529498</v>
      </c>
      <c r="C33" s="10"/>
      <c r="D33" s="10"/>
    </row>
    <row r="34" spans="1:4" x14ac:dyDescent="0.25">
      <c r="A34" s="1">
        <v>38322</v>
      </c>
      <c r="B34" s="10">
        <v>58.277852459650902</v>
      </c>
      <c r="C34" s="10"/>
      <c r="D34" s="10"/>
    </row>
    <row r="35" spans="1:4" x14ac:dyDescent="0.25">
      <c r="A35" s="1">
        <v>38353</v>
      </c>
      <c r="B35" s="10">
        <v>72.781041817089999</v>
      </c>
      <c r="C35" s="10"/>
      <c r="D35" s="10"/>
    </row>
    <row r="36" spans="1:4" x14ac:dyDescent="0.25">
      <c r="A36" s="1">
        <v>38384</v>
      </c>
      <c r="B36" s="10">
        <v>64.814885854797396</v>
      </c>
      <c r="C36" s="10"/>
      <c r="D36" s="10"/>
    </row>
    <row r="37" spans="1:4" x14ac:dyDescent="0.25">
      <c r="A37" s="1">
        <v>38412</v>
      </c>
      <c r="B37" s="10">
        <v>59.410083823664799</v>
      </c>
      <c r="C37" s="10"/>
      <c r="D37" s="10"/>
    </row>
    <row r="38" spans="1:4" x14ac:dyDescent="0.25">
      <c r="A38" s="1">
        <v>38443</v>
      </c>
      <c r="B38" s="10">
        <v>58.768202872379298</v>
      </c>
      <c r="C38" s="10"/>
      <c r="D38" s="10"/>
    </row>
    <row r="39" spans="1:4" x14ac:dyDescent="0.25">
      <c r="A39" s="1">
        <v>38473</v>
      </c>
      <c r="B39" s="10">
        <v>58.727464798370697</v>
      </c>
      <c r="C39" s="10"/>
      <c r="D39" s="10"/>
    </row>
    <row r="40" spans="1:4" x14ac:dyDescent="0.25">
      <c r="A40" s="1">
        <v>38504</v>
      </c>
      <c r="B40" s="10">
        <v>50.991169607329603</v>
      </c>
      <c r="C40" s="10"/>
      <c r="D40" s="10"/>
    </row>
    <row r="41" spans="1:4" x14ac:dyDescent="0.25">
      <c r="A41" s="1">
        <v>38534</v>
      </c>
      <c r="B41" s="10">
        <v>65.506156597271698</v>
      </c>
      <c r="C41" s="10"/>
      <c r="D41" s="10"/>
    </row>
    <row r="42" spans="1:4" x14ac:dyDescent="0.25">
      <c r="A42" s="1">
        <v>38565</v>
      </c>
      <c r="B42" s="10">
        <v>72.872146504375394</v>
      </c>
      <c r="C42" s="10"/>
      <c r="D42" s="10"/>
    </row>
    <row r="43" spans="1:4" x14ac:dyDescent="0.25">
      <c r="A43" s="1">
        <v>38596</v>
      </c>
      <c r="B43" s="10">
        <v>72.824111292302007</v>
      </c>
      <c r="C43" s="10"/>
      <c r="D43" s="10"/>
    </row>
    <row r="44" spans="1:4" x14ac:dyDescent="0.25">
      <c r="A44" s="1">
        <v>38626</v>
      </c>
      <c r="B44" s="10">
        <v>69.240534060898895</v>
      </c>
      <c r="C44" s="10"/>
      <c r="D44" s="10"/>
    </row>
    <row r="45" spans="1:4" x14ac:dyDescent="0.25">
      <c r="A45" s="1">
        <v>38657</v>
      </c>
      <c r="B45" s="10">
        <v>47.784992190442701</v>
      </c>
      <c r="C45" s="10"/>
      <c r="D45" s="10"/>
    </row>
    <row r="46" spans="1:4" x14ac:dyDescent="0.25">
      <c r="A46" s="1">
        <v>38687</v>
      </c>
      <c r="B46" s="10">
        <v>65.615514112913203</v>
      </c>
      <c r="C46" s="10"/>
      <c r="D46" s="10"/>
    </row>
    <row r="47" spans="1:4" x14ac:dyDescent="0.25">
      <c r="A47" s="1">
        <v>38718</v>
      </c>
      <c r="B47" s="10">
        <v>65.723943780713199</v>
      </c>
      <c r="C47" s="10"/>
      <c r="D47" s="10"/>
    </row>
    <row r="48" spans="1:4" x14ac:dyDescent="0.25">
      <c r="A48" s="1">
        <v>38749</v>
      </c>
      <c r="B48" s="10">
        <v>62.588882950547401</v>
      </c>
      <c r="C48" s="10"/>
      <c r="D48" s="10"/>
    </row>
    <row r="49" spans="1:4" x14ac:dyDescent="0.25">
      <c r="A49" s="1">
        <v>38777</v>
      </c>
      <c r="B49" s="10">
        <v>55.193882689929801</v>
      </c>
      <c r="C49" s="10"/>
      <c r="D49" s="10"/>
    </row>
    <row r="50" spans="1:4" x14ac:dyDescent="0.25">
      <c r="A50" s="1">
        <v>38808</v>
      </c>
      <c r="B50" s="10">
        <v>45.511902761201497</v>
      </c>
      <c r="C50" s="10"/>
      <c r="D50" s="10"/>
    </row>
    <row r="51" spans="1:4" x14ac:dyDescent="0.25">
      <c r="A51" s="1">
        <v>38838</v>
      </c>
      <c r="B51" s="10">
        <v>44.3173638874025</v>
      </c>
      <c r="C51" s="10"/>
      <c r="D51" s="10"/>
    </row>
    <row r="52" spans="1:4" x14ac:dyDescent="0.25">
      <c r="A52" s="1">
        <v>38869</v>
      </c>
      <c r="B52" s="10">
        <v>43.517415379449503</v>
      </c>
      <c r="C52" s="10"/>
      <c r="D52" s="10"/>
    </row>
    <row r="53" spans="1:4" x14ac:dyDescent="0.25">
      <c r="A53" s="1">
        <v>38899</v>
      </c>
      <c r="B53" s="10">
        <v>53.548267905574903</v>
      </c>
      <c r="C53" s="10"/>
      <c r="D53" s="10"/>
    </row>
    <row r="54" spans="1:4" x14ac:dyDescent="0.25">
      <c r="A54" s="1">
        <v>38930</v>
      </c>
      <c r="B54" s="10">
        <v>54.5896182210954</v>
      </c>
      <c r="C54" s="10"/>
      <c r="D54" s="10"/>
    </row>
    <row r="55" spans="1:4" x14ac:dyDescent="0.25">
      <c r="A55" s="1">
        <v>38961</v>
      </c>
      <c r="B55" s="10">
        <v>85.429348550755606</v>
      </c>
      <c r="C55" s="10"/>
      <c r="D55" s="10"/>
    </row>
    <row r="56" spans="1:4" x14ac:dyDescent="0.25">
      <c r="A56" s="1">
        <v>38991</v>
      </c>
      <c r="B56" s="10">
        <v>108.374051706636</v>
      </c>
      <c r="C56" s="10"/>
      <c r="D56" s="10"/>
    </row>
    <row r="57" spans="1:4" x14ac:dyDescent="0.25">
      <c r="A57" s="1">
        <v>39022</v>
      </c>
      <c r="B57" s="10">
        <v>66.518854860149204</v>
      </c>
      <c r="C57" s="10"/>
      <c r="D57" s="10"/>
    </row>
    <row r="58" spans="1:4" x14ac:dyDescent="0.25">
      <c r="A58" s="1">
        <v>39052</v>
      </c>
      <c r="B58" s="10">
        <v>50.6118526830737</v>
      </c>
      <c r="C58" s="10"/>
      <c r="D58" s="10"/>
    </row>
    <row r="59" spans="1:4" x14ac:dyDescent="0.25">
      <c r="A59" s="1">
        <v>39083</v>
      </c>
      <c r="B59" s="10">
        <v>71.319498898033402</v>
      </c>
      <c r="C59" s="10"/>
      <c r="D59" s="10"/>
    </row>
    <row r="60" spans="1:4" x14ac:dyDescent="0.25">
      <c r="A60" s="1">
        <v>39114</v>
      </c>
      <c r="B60" s="10">
        <v>84.596174485021095</v>
      </c>
      <c r="C60" s="10"/>
      <c r="D60" s="10"/>
    </row>
    <row r="61" spans="1:4" x14ac:dyDescent="0.25">
      <c r="A61" s="1">
        <v>39142</v>
      </c>
      <c r="B61" s="10">
        <v>79.428381304935897</v>
      </c>
      <c r="C61" s="10"/>
      <c r="D61" s="10"/>
    </row>
    <row r="62" spans="1:4" x14ac:dyDescent="0.25">
      <c r="A62" s="1">
        <v>39173</v>
      </c>
      <c r="B62" s="10">
        <v>70.611285997972104</v>
      </c>
      <c r="C62" s="10"/>
      <c r="D62" s="10"/>
    </row>
    <row r="63" spans="1:4" x14ac:dyDescent="0.25">
      <c r="A63" s="1">
        <v>39203</v>
      </c>
      <c r="B63" s="10">
        <v>59.211810827470302</v>
      </c>
      <c r="C63" s="10"/>
      <c r="D63" s="10"/>
    </row>
    <row r="64" spans="1:4" x14ac:dyDescent="0.25">
      <c r="A64" s="1">
        <v>39234</v>
      </c>
      <c r="B64" s="10">
        <v>59.747354065341099</v>
      </c>
      <c r="C64" s="10"/>
      <c r="D64" s="10"/>
    </row>
    <row r="65" spans="1:4" x14ac:dyDescent="0.25">
      <c r="A65" s="1">
        <v>39264</v>
      </c>
      <c r="B65" s="10">
        <v>61.560005323248703</v>
      </c>
      <c r="C65" s="10"/>
      <c r="D65" s="10"/>
    </row>
    <row r="66" spans="1:4" x14ac:dyDescent="0.25">
      <c r="A66" s="1">
        <v>39295</v>
      </c>
      <c r="B66" s="10">
        <v>67.394439892864</v>
      </c>
      <c r="C66" s="10"/>
      <c r="D66" s="10"/>
    </row>
    <row r="67" spans="1:4" x14ac:dyDescent="0.25">
      <c r="A67" s="1">
        <v>39326</v>
      </c>
      <c r="B67" s="10">
        <v>56.770767428600102</v>
      </c>
      <c r="C67" s="10"/>
      <c r="D67" s="10"/>
    </row>
    <row r="68" spans="1:4" x14ac:dyDescent="0.25">
      <c r="A68" s="1">
        <v>39356</v>
      </c>
      <c r="B68" s="10">
        <v>63.267809021484297</v>
      </c>
      <c r="C68" s="10"/>
      <c r="D68" s="10"/>
    </row>
    <row r="69" spans="1:4" x14ac:dyDescent="0.25">
      <c r="A69" s="1">
        <v>39387</v>
      </c>
      <c r="B69" s="10">
        <v>48.140093240437103</v>
      </c>
      <c r="C69" s="10"/>
      <c r="D69" s="10"/>
    </row>
    <row r="70" spans="1:4" x14ac:dyDescent="0.25">
      <c r="A70" s="1">
        <v>39417</v>
      </c>
      <c r="B70" s="10">
        <v>64.613561660955298</v>
      </c>
      <c r="C70" s="10"/>
      <c r="D70" s="10"/>
    </row>
    <row r="71" spans="1:4" x14ac:dyDescent="0.25">
      <c r="A71" s="1">
        <v>39448</v>
      </c>
      <c r="B71" s="10">
        <v>71.749011793806204</v>
      </c>
      <c r="C71" s="10"/>
      <c r="D71" s="10"/>
    </row>
    <row r="72" spans="1:4" x14ac:dyDescent="0.25">
      <c r="A72" s="1">
        <v>39479</v>
      </c>
      <c r="B72" s="10">
        <v>74.771344351461096</v>
      </c>
      <c r="C72" s="10"/>
      <c r="D72" s="10"/>
    </row>
    <row r="73" spans="1:4" x14ac:dyDescent="0.25">
      <c r="A73" s="1">
        <v>39508</v>
      </c>
      <c r="B73" s="10">
        <v>66.905774493270499</v>
      </c>
      <c r="C73" s="10"/>
      <c r="D73" s="10"/>
    </row>
    <row r="74" spans="1:4" x14ac:dyDescent="0.25">
      <c r="A74" s="1">
        <v>39539</v>
      </c>
      <c r="B74" s="10">
        <v>79.573290309590305</v>
      </c>
      <c r="C74" s="10"/>
      <c r="D74" s="10"/>
    </row>
    <row r="75" spans="1:4" x14ac:dyDescent="0.25">
      <c r="A75" s="1">
        <v>39569</v>
      </c>
      <c r="B75" s="10">
        <v>72.037407546975601</v>
      </c>
      <c r="C75" s="10"/>
      <c r="D75" s="10"/>
    </row>
    <row r="76" spans="1:4" x14ac:dyDescent="0.25">
      <c r="A76" s="1">
        <v>39600</v>
      </c>
      <c r="B76" s="10">
        <v>57.7442759231729</v>
      </c>
      <c r="C76" s="10"/>
      <c r="D76" s="10"/>
    </row>
    <row r="77" spans="1:4" x14ac:dyDescent="0.25">
      <c r="A77" s="1">
        <v>39630</v>
      </c>
      <c r="B77" s="10">
        <v>47.100541291087801</v>
      </c>
      <c r="C77" s="10"/>
      <c r="D77" s="10"/>
    </row>
    <row r="78" spans="1:4" x14ac:dyDescent="0.25">
      <c r="A78" s="1">
        <v>39661</v>
      </c>
      <c r="B78" s="10">
        <v>52.688894676961702</v>
      </c>
      <c r="C78" s="10"/>
      <c r="D78" s="10"/>
    </row>
    <row r="79" spans="1:4" x14ac:dyDescent="0.25">
      <c r="A79" s="1">
        <v>39692</v>
      </c>
      <c r="B79" s="10">
        <v>57.4064746896888</v>
      </c>
      <c r="C79" s="10"/>
      <c r="D79" s="10"/>
    </row>
    <row r="80" spans="1:4" x14ac:dyDescent="0.25">
      <c r="A80" s="1">
        <v>39722</v>
      </c>
      <c r="B80" s="10">
        <v>59.209008936262798</v>
      </c>
      <c r="C80" s="10"/>
      <c r="D80" s="10"/>
    </row>
    <row r="81" spans="1:4" x14ac:dyDescent="0.25">
      <c r="A81" s="1">
        <v>39753</v>
      </c>
      <c r="B81" s="10">
        <v>60.326470863370801</v>
      </c>
      <c r="C81" s="10"/>
      <c r="D81" s="10"/>
    </row>
    <row r="82" spans="1:4" x14ac:dyDescent="0.25">
      <c r="A82" s="1">
        <v>39783</v>
      </c>
      <c r="B82" s="10">
        <v>75.749816827987104</v>
      </c>
      <c r="C82" s="10"/>
      <c r="D82" s="10"/>
    </row>
    <row r="83" spans="1:4" x14ac:dyDescent="0.25">
      <c r="A83" s="1">
        <v>39814</v>
      </c>
      <c r="B83" s="10">
        <v>94.919683052904006</v>
      </c>
      <c r="C83" s="10"/>
      <c r="D83" s="10"/>
    </row>
    <row r="84" spans="1:4" x14ac:dyDescent="0.25">
      <c r="A84" s="1">
        <v>39845</v>
      </c>
      <c r="B84" s="10">
        <v>85.607218392631793</v>
      </c>
      <c r="C84" s="10"/>
      <c r="D84" s="10"/>
    </row>
    <row r="85" spans="1:4" x14ac:dyDescent="0.25">
      <c r="A85" s="1">
        <v>39873</v>
      </c>
      <c r="B85" s="10">
        <v>76.4706519456671</v>
      </c>
      <c r="C85" s="10"/>
      <c r="D85" s="10"/>
    </row>
    <row r="86" spans="1:4" x14ac:dyDescent="0.25">
      <c r="A86" s="1">
        <v>39904</v>
      </c>
      <c r="B86" s="10">
        <v>61.458032601987597</v>
      </c>
      <c r="C86" s="10"/>
      <c r="D86" s="10"/>
    </row>
    <row r="87" spans="1:4" x14ac:dyDescent="0.25">
      <c r="A87" s="1">
        <v>39934</v>
      </c>
      <c r="B87" s="10">
        <v>82.287587556811502</v>
      </c>
      <c r="C87" s="10"/>
      <c r="D87" s="10"/>
    </row>
    <row r="88" spans="1:4" x14ac:dyDescent="0.25">
      <c r="A88" s="1">
        <v>39965</v>
      </c>
      <c r="B88" s="10">
        <v>88.846552643771304</v>
      </c>
      <c r="C88" s="10"/>
      <c r="D88" s="10"/>
    </row>
    <row r="89" spans="1:4" x14ac:dyDescent="0.25">
      <c r="A89" s="1">
        <v>39995</v>
      </c>
      <c r="B89" s="10">
        <v>88.000423069126995</v>
      </c>
      <c r="C89" s="10"/>
      <c r="D89" s="10"/>
    </row>
    <row r="90" spans="1:4" x14ac:dyDescent="0.25">
      <c r="A90" s="1">
        <v>40026</v>
      </c>
      <c r="B90" s="10">
        <v>87.871119902938602</v>
      </c>
      <c r="C90" s="10"/>
      <c r="D90" s="10"/>
    </row>
    <row r="91" spans="1:4" x14ac:dyDescent="0.25">
      <c r="A91" s="1">
        <v>40057</v>
      </c>
      <c r="B91" s="10">
        <v>130.07878584260601</v>
      </c>
      <c r="C91" s="10"/>
      <c r="D91" s="10"/>
    </row>
    <row r="92" spans="1:4" x14ac:dyDescent="0.25">
      <c r="A92" s="1">
        <v>40087</v>
      </c>
      <c r="B92" s="10">
        <v>133.73950023758701</v>
      </c>
      <c r="C92" s="10"/>
      <c r="D92" s="10"/>
    </row>
    <row r="93" spans="1:4" x14ac:dyDescent="0.25">
      <c r="A93" s="1">
        <v>40118</v>
      </c>
      <c r="B93" s="10">
        <v>108.010853319722</v>
      </c>
      <c r="C93" s="10"/>
      <c r="D93" s="10"/>
    </row>
    <row r="94" spans="1:4" x14ac:dyDescent="0.25">
      <c r="A94" s="1">
        <v>40148</v>
      </c>
      <c r="B94" s="10">
        <v>139.017124296529</v>
      </c>
      <c r="C94" s="10"/>
      <c r="D94" s="10"/>
    </row>
    <row r="95" spans="1:4" x14ac:dyDescent="0.25">
      <c r="A95" s="1">
        <v>40179</v>
      </c>
      <c r="B95" s="10">
        <v>104.425039012472</v>
      </c>
      <c r="C95" s="10"/>
      <c r="D95" s="10"/>
    </row>
    <row r="96" spans="1:4" x14ac:dyDescent="0.25">
      <c r="A96" s="1">
        <v>40210</v>
      </c>
      <c r="B96" s="10">
        <v>134.162407854647</v>
      </c>
      <c r="C96" s="10"/>
      <c r="D96" s="10"/>
    </row>
    <row r="97" spans="1:4" x14ac:dyDescent="0.25">
      <c r="A97" s="1">
        <v>40238</v>
      </c>
      <c r="B97" s="10">
        <v>127.411588554441</v>
      </c>
      <c r="C97" s="10"/>
      <c r="D97" s="10"/>
    </row>
    <row r="98" spans="1:4" x14ac:dyDescent="0.25">
      <c r="A98" s="1">
        <v>40269</v>
      </c>
      <c r="B98" s="10">
        <v>130.29498970448199</v>
      </c>
      <c r="C98" s="10"/>
      <c r="D98" s="10"/>
    </row>
    <row r="99" spans="1:4" x14ac:dyDescent="0.25">
      <c r="A99" s="1">
        <v>40299</v>
      </c>
      <c r="B99" s="10">
        <v>99.0626831907108</v>
      </c>
      <c r="C99" s="10"/>
      <c r="D99" s="10"/>
    </row>
    <row r="100" spans="1:4" x14ac:dyDescent="0.25">
      <c r="A100" s="1">
        <v>40330</v>
      </c>
      <c r="B100" s="10">
        <v>60.612624802444103</v>
      </c>
      <c r="C100" s="10"/>
      <c r="D100" s="10"/>
    </row>
    <row r="101" spans="1:4" x14ac:dyDescent="0.25">
      <c r="A101" s="1">
        <v>40360</v>
      </c>
      <c r="B101" s="10">
        <v>55.178349833958997</v>
      </c>
      <c r="C101" s="10"/>
      <c r="D101" s="10"/>
    </row>
    <row r="102" spans="1:4" x14ac:dyDescent="0.25">
      <c r="A102" s="1">
        <v>40391</v>
      </c>
      <c r="B102" s="10">
        <v>55.327053896805502</v>
      </c>
      <c r="C102" s="10"/>
      <c r="D102" s="10"/>
    </row>
    <row r="103" spans="1:4" x14ac:dyDescent="0.25">
      <c r="A103" s="1">
        <v>40422</v>
      </c>
      <c r="B103" s="10">
        <v>77.500359914856801</v>
      </c>
      <c r="C103" s="10"/>
      <c r="D103" s="10"/>
    </row>
    <row r="104" spans="1:4" x14ac:dyDescent="0.25">
      <c r="A104" s="1">
        <v>40452</v>
      </c>
      <c r="B104" s="10">
        <v>93.599204027525204</v>
      </c>
      <c r="C104" s="10"/>
      <c r="D104" s="10"/>
    </row>
    <row r="105" spans="1:4" x14ac:dyDescent="0.25">
      <c r="A105" s="1">
        <v>40483</v>
      </c>
      <c r="B105" s="10">
        <v>67.186624405227207</v>
      </c>
      <c r="C105" s="10"/>
      <c r="D105" s="10"/>
    </row>
    <row r="106" spans="1:4" x14ac:dyDescent="0.25">
      <c r="A106" s="1">
        <v>40513</v>
      </c>
      <c r="B106" s="10">
        <v>47.745960518187601</v>
      </c>
      <c r="C106" s="10"/>
      <c r="D106" s="10"/>
    </row>
    <row r="107" spans="1:4" x14ac:dyDescent="0.25">
      <c r="A107" s="1">
        <v>40544</v>
      </c>
      <c r="B107" s="10">
        <v>61.230345303267498</v>
      </c>
      <c r="C107" s="10"/>
      <c r="D107" s="10"/>
    </row>
    <row r="108" spans="1:4" x14ac:dyDescent="0.25">
      <c r="A108" s="1">
        <v>40575</v>
      </c>
      <c r="B108" s="10">
        <v>69.604815085174593</v>
      </c>
      <c r="C108" s="10"/>
      <c r="D108" s="10"/>
    </row>
    <row r="109" spans="1:4" x14ac:dyDescent="0.25">
      <c r="A109" s="1">
        <v>40603</v>
      </c>
      <c r="B109" s="10">
        <v>53.573060705674401</v>
      </c>
      <c r="C109" s="10"/>
      <c r="D109" s="10"/>
    </row>
    <row r="110" spans="1:4" x14ac:dyDescent="0.25">
      <c r="A110" s="1">
        <v>40634</v>
      </c>
      <c r="B110" s="10">
        <v>51.625962126779001</v>
      </c>
      <c r="C110" s="10"/>
      <c r="D110" s="10"/>
    </row>
    <row r="111" spans="1:4" x14ac:dyDescent="0.25">
      <c r="A111" s="1">
        <v>40664</v>
      </c>
      <c r="B111" s="10">
        <v>43.055006952479303</v>
      </c>
      <c r="C111" s="10"/>
      <c r="D111" s="10"/>
    </row>
    <row r="112" spans="1:4" x14ac:dyDescent="0.25">
      <c r="A112" s="1">
        <v>40695</v>
      </c>
      <c r="B112" s="10">
        <v>42.3808230882902</v>
      </c>
      <c r="C112" s="10"/>
      <c r="D112" s="10"/>
    </row>
    <row r="113" spans="1:4" x14ac:dyDescent="0.25">
      <c r="A113" s="1">
        <v>40725</v>
      </c>
      <c r="B113" s="10">
        <v>38.255300147009997</v>
      </c>
      <c r="C113" s="10"/>
      <c r="D113" s="10"/>
    </row>
    <row r="114" spans="1:4" x14ac:dyDescent="0.25">
      <c r="A114" s="1">
        <v>40756</v>
      </c>
      <c r="B114" s="10">
        <v>59.2383175255585</v>
      </c>
      <c r="C114" s="10"/>
      <c r="D114" s="10"/>
    </row>
    <row r="115" spans="1:4" x14ac:dyDescent="0.25">
      <c r="A115" s="1">
        <v>40787</v>
      </c>
      <c r="B115" s="10">
        <v>60.686408908161702</v>
      </c>
      <c r="C115" s="10"/>
      <c r="D115" s="10"/>
    </row>
    <row r="116" spans="1:4" x14ac:dyDescent="0.25">
      <c r="A116" s="1">
        <v>40817</v>
      </c>
      <c r="B116" s="10">
        <v>48.458632498290797</v>
      </c>
      <c r="C116" s="10"/>
      <c r="D116" s="10"/>
    </row>
    <row r="117" spans="1:4" x14ac:dyDescent="0.25">
      <c r="A117" s="1">
        <v>40848</v>
      </c>
      <c r="B117" s="10">
        <v>47.090391786069397</v>
      </c>
      <c r="C117" s="10"/>
      <c r="D117" s="10"/>
    </row>
    <row r="118" spans="1:4" x14ac:dyDescent="0.25">
      <c r="A118" s="1">
        <v>40878</v>
      </c>
      <c r="B118" s="10">
        <v>37.3469952080045</v>
      </c>
      <c r="C118" s="10"/>
      <c r="D118" s="10"/>
    </row>
    <row r="119" spans="1:4" x14ac:dyDescent="0.25">
      <c r="A119" s="1">
        <v>40909</v>
      </c>
      <c r="B119" s="10">
        <v>35.484627640443001</v>
      </c>
      <c r="C119" s="10"/>
      <c r="D119" s="10"/>
    </row>
    <row r="120" spans="1:4" x14ac:dyDescent="0.25">
      <c r="A120" s="1">
        <v>40940</v>
      </c>
      <c r="B120" s="10">
        <v>50.221398670204302</v>
      </c>
      <c r="C120" s="10"/>
      <c r="D120" s="10"/>
    </row>
    <row r="121" spans="1:4" x14ac:dyDescent="0.25">
      <c r="A121" s="1">
        <v>40969</v>
      </c>
      <c r="B121" s="10">
        <v>75.441229691739494</v>
      </c>
      <c r="C121" s="10"/>
      <c r="D121" s="10"/>
    </row>
    <row r="122" spans="1:4" x14ac:dyDescent="0.25">
      <c r="A122" s="1">
        <v>41000</v>
      </c>
      <c r="B122" s="10">
        <v>38.547278573738502</v>
      </c>
      <c r="C122" s="10"/>
      <c r="D122" s="10"/>
    </row>
    <row r="123" spans="1:4" x14ac:dyDescent="0.25">
      <c r="A123" s="1">
        <v>41030</v>
      </c>
      <c r="B123" s="10">
        <v>29.819294338847602</v>
      </c>
      <c r="C123" s="10"/>
      <c r="D123" s="10"/>
    </row>
    <row r="124" spans="1:4" x14ac:dyDescent="0.25">
      <c r="A124" s="1">
        <v>41061</v>
      </c>
      <c r="B124" s="10">
        <v>57.820557697382696</v>
      </c>
      <c r="C124" s="10"/>
      <c r="D124" s="10"/>
    </row>
    <row r="125" spans="1:4" x14ac:dyDescent="0.25">
      <c r="A125" s="1">
        <v>41091</v>
      </c>
      <c r="B125" s="10">
        <v>53.124102330789597</v>
      </c>
      <c r="C125" s="10"/>
      <c r="D125" s="10"/>
    </row>
    <row r="126" spans="1:4" x14ac:dyDescent="0.25">
      <c r="A126" s="1">
        <v>41122</v>
      </c>
      <c r="B126" s="10">
        <v>91.843915201249899</v>
      </c>
      <c r="C126" s="10"/>
      <c r="D126" s="10"/>
    </row>
    <row r="127" spans="1:4" x14ac:dyDescent="0.25">
      <c r="A127" s="1">
        <v>41153</v>
      </c>
      <c r="B127" s="10">
        <v>119.04912224208699</v>
      </c>
      <c r="C127" s="10"/>
      <c r="D127" s="10"/>
    </row>
    <row r="128" spans="1:4" x14ac:dyDescent="0.25">
      <c r="A128" s="1">
        <v>41183</v>
      </c>
      <c r="B128" s="10">
        <v>127.626432618236</v>
      </c>
      <c r="C128" s="10"/>
      <c r="D128" s="10"/>
    </row>
    <row r="129" spans="1:4" x14ac:dyDescent="0.25">
      <c r="A129" s="1">
        <v>41214</v>
      </c>
      <c r="B129" s="10">
        <v>108.568844769832</v>
      </c>
      <c r="C129" s="10"/>
      <c r="D129" s="10"/>
    </row>
    <row r="130" spans="1:4" x14ac:dyDescent="0.25">
      <c r="A130" s="1">
        <v>41244</v>
      </c>
      <c r="B130" s="10">
        <v>116.987921269667</v>
      </c>
      <c r="C130" s="10"/>
      <c r="D130" s="10"/>
    </row>
    <row r="131" spans="1:4" x14ac:dyDescent="0.25">
      <c r="A131" s="1">
        <v>41275</v>
      </c>
      <c r="B131" s="10">
        <v>117.251532124825</v>
      </c>
      <c r="C131" s="10"/>
      <c r="D131" s="10"/>
    </row>
    <row r="132" spans="1:4" x14ac:dyDescent="0.25">
      <c r="A132" s="1">
        <v>41306</v>
      </c>
      <c r="B132" s="10">
        <v>115.802143514863</v>
      </c>
      <c r="C132" s="10"/>
      <c r="D132" s="10"/>
    </row>
    <row r="133" spans="1:4" x14ac:dyDescent="0.25">
      <c r="A133" s="1">
        <v>41334</v>
      </c>
      <c r="B133" s="10">
        <v>89.517878350625693</v>
      </c>
      <c r="C133" s="10"/>
      <c r="D133" s="10"/>
    </row>
    <row r="134" spans="1:4" x14ac:dyDescent="0.25">
      <c r="A134" s="1">
        <v>41365</v>
      </c>
      <c r="B134" s="10">
        <v>148.75629439276901</v>
      </c>
      <c r="C134" s="10"/>
      <c r="D134" s="10"/>
    </row>
    <row r="135" spans="1:4" x14ac:dyDescent="0.25">
      <c r="A135" s="1">
        <v>41395</v>
      </c>
      <c r="B135" s="10">
        <v>91.416474600764104</v>
      </c>
      <c r="C135" s="10"/>
      <c r="D135" s="10"/>
    </row>
    <row r="136" spans="1:4" x14ac:dyDescent="0.25">
      <c r="A136" s="1">
        <v>41426</v>
      </c>
      <c r="B136" s="10">
        <v>92.403784363920593</v>
      </c>
      <c r="C136" s="10"/>
      <c r="D136" s="10"/>
    </row>
    <row r="137" spans="1:4" x14ac:dyDescent="0.25">
      <c r="A137" s="1">
        <v>41456</v>
      </c>
      <c r="B137" s="10">
        <v>148.69630812527001</v>
      </c>
      <c r="C137" s="10"/>
      <c r="D137" s="10"/>
    </row>
    <row r="138" spans="1:4" x14ac:dyDescent="0.25">
      <c r="A138" s="1">
        <v>41487</v>
      </c>
      <c r="B138" s="10">
        <v>97.312939711092199</v>
      </c>
      <c r="C138" s="10"/>
      <c r="D138" s="10"/>
    </row>
    <row r="139" spans="1:4" x14ac:dyDescent="0.25">
      <c r="A139" s="1">
        <v>41518</v>
      </c>
      <c r="B139" s="10">
        <v>92.018186310166797</v>
      </c>
      <c r="C139" s="10"/>
      <c r="D139" s="10"/>
    </row>
    <row r="140" spans="1:4" x14ac:dyDescent="0.25">
      <c r="A140" s="1">
        <v>41548</v>
      </c>
      <c r="B140" s="10">
        <v>136.841177350897</v>
      </c>
      <c r="C140" s="10"/>
      <c r="D140" s="10"/>
    </row>
    <row r="141" spans="1:4" x14ac:dyDescent="0.25">
      <c r="A141" s="1">
        <v>41579</v>
      </c>
      <c r="B141" s="10">
        <v>138.40657527301599</v>
      </c>
      <c r="C141" s="10"/>
      <c r="D141" s="10"/>
    </row>
    <row r="142" spans="1:4" x14ac:dyDescent="0.25">
      <c r="A142" s="1">
        <v>41609</v>
      </c>
      <c r="B142" s="10">
        <v>102.76308275491</v>
      </c>
      <c r="C142" s="10"/>
      <c r="D142" s="10"/>
    </row>
    <row r="143" spans="1:4" x14ac:dyDescent="0.25">
      <c r="A143" s="1">
        <v>41640</v>
      </c>
      <c r="B143" s="10">
        <v>100.059678476516</v>
      </c>
      <c r="C143" s="10"/>
      <c r="D143" s="10"/>
    </row>
    <row r="144" spans="1:4" x14ac:dyDescent="0.25">
      <c r="A144" s="1">
        <v>41671</v>
      </c>
      <c r="B144" s="10">
        <v>116.665073817362</v>
      </c>
      <c r="C144" s="10"/>
      <c r="D144" s="10"/>
    </row>
    <row r="145" spans="1:4" x14ac:dyDescent="0.25">
      <c r="A145" s="1">
        <v>41699</v>
      </c>
      <c r="B145" s="10">
        <v>93.750324565117793</v>
      </c>
      <c r="C145" s="10"/>
      <c r="D145" s="10"/>
    </row>
    <row r="146" spans="1:4" x14ac:dyDescent="0.25">
      <c r="A146" s="1">
        <v>41730</v>
      </c>
      <c r="B146" s="10">
        <v>228.27496188595501</v>
      </c>
      <c r="C146" s="10"/>
      <c r="D146" s="10"/>
    </row>
    <row r="147" spans="1:4" x14ac:dyDescent="0.25">
      <c r="A147" s="1">
        <v>41760</v>
      </c>
      <c r="B147" s="10">
        <v>239.89418249492999</v>
      </c>
      <c r="C147" s="10"/>
      <c r="D147" s="10"/>
    </row>
    <row r="148" spans="1:4" x14ac:dyDescent="0.25">
      <c r="A148" s="1">
        <v>41791</v>
      </c>
      <c r="B148" s="10">
        <v>220.83527306915499</v>
      </c>
      <c r="C148" s="10"/>
      <c r="D148" s="10"/>
    </row>
    <row r="149" spans="1:4" x14ac:dyDescent="0.25">
      <c r="A149" s="1">
        <v>41821</v>
      </c>
      <c r="B149" s="10">
        <v>121.817868219991</v>
      </c>
      <c r="C149" s="10"/>
      <c r="D149" s="10"/>
    </row>
    <row r="150" spans="1:4" x14ac:dyDescent="0.25">
      <c r="A150" s="1">
        <v>41852</v>
      </c>
      <c r="B150" s="10">
        <v>128.22607698480701</v>
      </c>
      <c r="C150" s="10"/>
      <c r="D150" s="10"/>
    </row>
    <row r="151" spans="1:4" x14ac:dyDescent="0.25">
      <c r="A151" s="1">
        <v>41883</v>
      </c>
      <c r="B151" s="10">
        <v>109.986090436222</v>
      </c>
      <c r="C151" s="10"/>
      <c r="D151" s="10"/>
    </row>
    <row r="152" spans="1:4" x14ac:dyDescent="0.25">
      <c r="A152" s="1">
        <v>41913</v>
      </c>
      <c r="B152" s="10">
        <v>131.44133385613901</v>
      </c>
      <c r="C152" s="10"/>
      <c r="D152" s="10"/>
    </row>
    <row r="153" spans="1:4" x14ac:dyDescent="0.25">
      <c r="A153" s="1">
        <v>41944</v>
      </c>
      <c r="B153" s="10">
        <v>102.266134619197</v>
      </c>
      <c r="C153" s="10"/>
      <c r="D153" s="10"/>
    </row>
    <row r="154" spans="1:4" x14ac:dyDescent="0.25">
      <c r="A154" s="1">
        <v>41974</v>
      </c>
      <c r="B154" s="10">
        <v>106.751313904509</v>
      </c>
      <c r="C154" s="10"/>
      <c r="D154" s="10"/>
    </row>
    <row r="155" spans="1:4" x14ac:dyDescent="0.25">
      <c r="A155" s="1">
        <v>42005</v>
      </c>
      <c r="B155" s="10">
        <v>115.305549019531</v>
      </c>
      <c r="C155" s="10"/>
      <c r="D155" s="10"/>
    </row>
    <row r="156" spans="1:4" x14ac:dyDescent="0.25">
      <c r="A156" s="1">
        <v>42036</v>
      </c>
      <c r="B156" s="10">
        <v>100.83234086004801</v>
      </c>
      <c r="C156" s="10"/>
      <c r="D156" s="10"/>
    </row>
    <row r="157" spans="1:4" x14ac:dyDescent="0.25">
      <c r="A157" s="1">
        <v>42064</v>
      </c>
      <c r="B157" s="10">
        <v>121.698764043842</v>
      </c>
      <c r="C157" s="10"/>
      <c r="D157" s="10"/>
    </row>
    <row r="158" spans="1:4" x14ac:dyDescent="0.25">
      <c r="A158" s="1">
        <v>42095</v>
      </c>
      <c r="B158" s="10">
        <v>96.563484689786094</v>
      </c>
      <c r="C158" s="10"/>
      <c r="D158" s="10"/>
    </row>
    <row r="159" spans="1:4" x14ac:dyDescent="0.25">
      <c r="A159" s="1">
        <v>42125</v>
      </c>
      <c r="B159" s="10">
        <v>160.89817950683701</v>
      </c>
      <c r="C159" s="10"/>
      <c r="D159" s="10"/>
    </row>
    <row r="160" spans="1:4" x14ac:dyDescent="0.25">
      <c r="A160" s="1">
        <v>42156</v>
      </c>
      <c r="B160" s="10">
        <v>114.09748276211999</v>
      </c>
      <c r="C160" s="10"/>
      <c r="D160" s="10"/>
    </row>
    <row r="161" spans="1:4" x14ac:dyDescent="0.25">
      <c r="A161" s="1">
        <v>42186</v>
      </c>
      <c r="B161" s="10">
        <v>124.43352751909001</v>
      </c>
      <c r="C161" s="10"/>
      <c r="D161" s="10"/>
    </row>
    <row r="162" spans="1:4" x14ac:dyDescent="0.25">
      <c r="A162" s="1">
        <v>42217</v>
      </c>
      <c r="B162" s="10">
        <v>109.424082088776</v>
      </c>
      <c r="C162" s="10"/>
      <c r="D162" s="10"/>
    </row>
    <row r="163" spans="1:4" x14ac:dyDescent="0.25">
      <c r="A163" s="1">
        <v>42248</v>
      </c>
      <c r="B163" s="10">
        <v>270.588516902707</v>
      </c>
      <c r="C163" s="10"/>
      <c r="D163" s="10"/>
    </row>
    <row r="164" spans="1:4" x14ac:dyDescent="0.25">
      <c r="A164" s="1">
        <v>42278</v>
      </c>
      <c r="B164" s="10">
        <v>640.20298835316805</v>
      </c>
      <c r="C164" s="10"/>
      <c r="D164" s="10"/>
    </row>
    <row r="165" spans="1:4" x14ac:dyDescent="0.25">
      <c r="A165" s="1">
        <v>42309</v>
      </c>
      <c r="B165" s="10">
        <v>439.20708514057998</v>
      </c>
      <c r="C165" s="10"/>
      <c r="D165" s="10"/>
    </row>
    <row r="166" spans="1:4" x14ac:dyDescent="0.25">
      <c r="A166" s="1">
        <v>42339</v>
      </c>
      <c r="B166" s="10">
        <v>358.85839667542098</v>
      </c>
      <c r="C166" s="10"/>
      <c r="D166" s="10"/>
    </row>
    <row r="167" spans="1:4" x14ac:dyDescent="0.25">
      <c r="A167" s="1">
        <v>42370</v>
      </c>
      <c r="B167" s="10">
        <v>318.97711924024702</v>
      </c>
      <c r="C167" s="10"/>
      <c r="D167" s="10"/>
    </row>
    <row r="168" spans="1:4" x14ac:dyDescent="0.25">
      <c r="A168" s="1">
        <v>42401</v>
      </c>
      <c r="B168" s="10">
        <v>357.78553003394597</v>
      </c>
      <c r="C168" s="10"/>
      <c r="D168" s="10"/>
    </row>
    <row r="169" spans="1:4" x14ac:dyDescent="0.25">
      <c r="A169" s="1">
        <v>42430</v>
      </c>
      <c r="B169" s="10">
        <v>447.63036374245303</v>
      </c>
      <c r="C169" s="10"/>
      <c r="D169" s="10"/>
    </row>
    <row r="170" spans="1:4" x14ac:dyDescent="0.25">
      <c r="A170" s="1">
        <v>42461</v>
      </c>
      <c r="B170" s="10">
        <v>182.670949230952</v>
      </c>
      <c r="C170" s="10"/>
      <c r="D170" s="10"/>
    </row>
    <row r="171" spans="1:4" x14ac:dyDescent="0.25">
      <c r="A171" s="1">
        <v>42491</v>
      </c>
      <c r="B171" s="10">
        <v>76.2810207239676</v>
      </c>
      <c r="C171" s="10"/>
      <c r="D171" s="10"/>
    </row>
    <row r="172" spans="1:4" x14ac:dyDescent="0.25">
      <c r="A172" s="1">
        <v>42522</v>
      </c>
      <c r="B172" s="10">
        <v>96.006106010106905</v>
      </c>
      <c r="C172" s="10"/>
      <c r="D172" s="10"/>
    </row>
    <row r="173" spans="1:4" x14ac:dyDescent="0.25">
      <c r="A173" s="1">
        <v>42552</v>
      </c>
      <c r="B173" s="10">
        <v>71.259072788331494</v>
      </c>
      <c r="C173" s="10"/>
      <c r="D173" s="10"/>
    </row>
    <row r="174" spans="1:4" x14ac:dyDescent="0.25">
      <c r="A174" s="1">
        <v>42583</v>
      </c>
      <c r="B174" s="10">
        <v>110.594627006582</v>
      </c>
      <c r="C174" s="10"/>
      <c r="D174" s="10"/>
    </row>
    <row r="175" spans="1:4" x14ac:dyDescent="0.25">
      <c r="A175" s="1">
        <v>42614</v>
      </c>
      <c r="B175" s="10">
        <v>85.328231261248106</v>
      </c>
      <c r="C175" s="10"/>
      <c r="D175" s="10"/>
    </row>
    <row r="176" spans="1:4" x14ac:dyDescent="0.25">
      <c r="A176" s="1">
        <v>42644</v>
      </c>
      <c r="B176" s="10">
        <v>103.167331282758</v>
      </c>
      <c r="C176" s="10"/>
      <c r="D176" s="10"/>
    </row>
    <row r="177" spans="1:4" x14ac:dyDescent="0.25">
      <c r="A177" s="1">
        <v>42675</v>
      </c>
      <c r="B177" s="10">
        <v>92.030953285082802</v>
      </c>
      <c r="C177" s="10"/>
      <c r="D177" s="10"/>
    </row>
    <row r="178" spans="1:4" x14ac:dyDescent="0.25">
      <c r="A178" s="1">
        <v>42705</v>
      </c>
      <c r="B178" s="10">
        <v>57.771001270267902</v>
      </c>
      <c r="C178" s="10"/>
      <c r="D178" s="10"/>
    </row>
    <row r="179" spans="1:4" x14ac:dyDescent="0.25">
      <c r="A179" s="1">
        <v>42736</v>
      </c>
      <c r="B179" s="10">
        <v>62.967378618740099</v>
      </c>
      <c r="C179" s="10"/>
      <c r="D179" s="10"/>
    </row>
    <row r="180" spans="1:4" x14ac:dyDescent="0.25">
      <c r="A180" s="1">
        <v>42767</v>
      </c>
      <c r="B180" s="10">
        <v>83.797878143381993</v>
      </c>
      <c r="C180" s="10"/>
      <c r="D180" s="10"/>
    </row>
    <row r="181" spans="1:4" x14ac:dyDescent="0.25">
      <c r="A181" s="1">
        <v>42795</v>
      </c>
      <c r="B181" s="10">
        <v>64.712638402108496</v>
      </c>
      <c r="C181" s="10"/>
      <c r="D181" s="10"/>
    </row>
    <row r="182" spans="1:4" x14ac:dyDescent="0.25">
      <c r="A182" s="1">
        <v>42826</v>
      </c>
      <c r="B182" s="10">
        <v>52.326053858887498</v>
      </c>
      <c r="C182" s="10"/>
      <c r="D182" s="10"/>
    </row>
    <row r="183" spans="1:4" x14ac:dyDescent="0.25">
      <c r="A183" s="1">
        <v>42856</v>
      </c>
      <c r="B183" s="10">
        <v>37.495648803078197</v>
      </c>
      <c r="C183" s="10"/>
      <c r="D183" s="10"/>
    </row>
    <row r="184" spans="1:4" x14ac:dyDescent="0.25">
      <c r="A184" s="1">
        <v>42887</v>
      </c>
      <c r="B184" s="10">
        <v>35.322152374160098</v>
      </c>
      <c r="C184" s="10"/>
      <c r="D184" s="10"/>
    </row>
    <row r="185" spans="1:4" x14ac:dyDescent="0.25">
      <c r="A185" s="1">
        <v>42917</v>
      </c>
      <c r="B185" s="10">
        <v>36.653461784069002</v>
      </c>
      <c r="C185" s="10"/>
      <c r="D185" s="10"/>
    </row>
    <row r="186" spans="1:4" x14ac:dyDescent="0.25">
      <c r="A186" s="1">
        <v>42948</v>
      </c>
      <c r="B186" s="10">
        <v>48.505811738028797</v>
      </c>
      <c r="C186" s="10"/>
      <c r="D186" s="10"/>
    </row>
    <row r="187" spans="1:4" x14ac:dyDescent="0.25">
      <c r="A187" s="1">
        <v>42979</v>
      </c>
      <c r="B187" s="10">
        <v>65.497940701871002</v>
      </c>
      <c r="C187" s="10"/>
      <c r="D187" s="10"/>
    </row>
    <row r="188" spans="1:4" x14ac:dyDescent="0.25">
      <c r="A188" s="1">
        <v>43009</v>
      </c>
      <c r="B188" s="10">
        <v>72.843137753385193</v>
      </c>
      <c r="C188" s="10"/>
      <c r="D188" s="10"/>
    </row>
    <row r="189" spans="1:4" x14ac:dyDescent="0.25">
      <c r="A189" s="1">
        <v>43040</v>
      </c>
      <c r="B189" s="10">
        <v>67.395007886921505</v>
      </c>
      <c r="C189" s="10"/>
      <c r="D189" s="10"/>
    </row>
    <row r="190" spans="1:4" x14ac:dyDescent="0.25">
      <c r="A190" s="1">
        <v>43070</v>
      </c>
      <c r="B190" s="10">
        <v>52.264295716865</v>
      </c>
      <c r="C190" s="10"/>
      <c r="D190" s="10"/>
    </row>
    <row r="191" spans="1:4" x14ac:dyDescent="0.25">
      <c r="A191" s="1">
        <v>43101</v>
      </c>
      <c r="B191" s="10">
        <v>64.081036529909696</v>
      </c>
      <c r="C191" s="10"/>
      <c r="D191" s="10"/>
    </row>
    <row r="192" spans="1:4" x14ac:dyDescent="0.25">
      <c r="A192" s="1">
        <v>43132</v>
      </c>
      <c r="B192" s="10">
        <v>71.399180268601597</v>
      </c>
      <c r="C192" s="10"/>
      <c r="D192" s="10"/>
    </row>
    <row r="193" spans="1:4" x14ac:dyDescent="0.25">
      <c r="A193" s="1">
        <v>43160</v>
      </c>
      <c r="B193" s="10">
        <v>86.680556338168103</v>
      </c>
      <c r="C193" s="10"/>
      <c r="D193" s="10"/>
    </row>
    <row r="194" spans="1:4" x14ac:dyDescent="0.25">
      <c r="A194" s="1">
        <v>43191</v>
      </c>
      <c r="B194" s="10">
        <v>61.633528789047297</v>
      </c>
      <c r="C194" s="10"/>
      <c r="D194" s="10"/>
    </row>
    <row r="195" spans="1:4" x14ac:dyDescent="0.25">
      <c r="A195" s="1">
        <v>43221</v>
      </c>
      <c r="B195" s="10">
        <v>38.115122071286301</v>
      </c>
      <c r="C195" s="10"/>
      <c r="D195" s="10"/>
    </row>
    <row r="196" spans="1:4" x14ac:dyDescent="0.25">
      <c r="A196" s="1">
        <v>43252</v>
      </c>
      <c r="B196" s="10">
        <v>37.060360017925497</v>
      </c>
      <c r="C196" s="10"/>
      <c r="D196" s="10"/>
    </row>
    <row r="197" spans="1:4" x14ac:dyDescent="0.25">
      <c r="A197" s="1">
        <v>43282</v>
      </c>
      <c r="B197" s="10">
        <v>41.598631104571702</v>
      </c>
      <c r="C197" s="10"/>
      <c r="D197" s="10"/>
    </row>
    <row r="198" spans="1:4" x14ac:dyDescent="0.25">
      <c r="A198" s="1">
        <v>43313</v>
      </c>
      <c r="B198" s="10">
        <v>50.885064660300699</v>
      </c>
      <c r="C198" s="10"/>
      <c r="D198" s="10"/>
    </row>
    <row r="199" spans="1:4" x14ac:dyDescent="0.25">
      <c r="A199" s="1">
        <v>43344</v>
      </c>
      <c r="B199" s="10">
        <v>54.230139931171003</v>
      </c>
      <c r="C199" s="10"/>
      <c r="D199" s="10"/>
    </row>
    <row r="200" spans="1:4" x14ac:dyDescent="0.25">
      <c r="A200" s="1">
        <v>43374</v>
      </c>
      <c r="B200" s="10">
        <v>64.663137262561705</v>
      </c>
      <c r="C200" s="10"/>
      <c r="D200" s="10"/>
    </row>
    <row r="201" spans="1:4" x14ac:dyDescent="0.25">
      <c r="A201" s="1">
        <v>43405</v>
      </c>
      <c r="B201" s="10">
        <v>52.750244030388103</v>
      </c>
      <c r="C201" s="10"/>
      <c r="D201" s="10"/>
    </row>
    <row r="202" spans="1:4" x14ac:dyDescent="0.25">
      <c r="A202" s="1">
        <v>43435</v>
      </c>
      <c r="B202" s="10">
        <v>95.029663609128605</v>
      </c>
      <c r="C202" s="10"/>
      <c r="D202" s="10"/>
    </row>
    <row r="203" spans="1:4" x14ac:dyDescent="0.25">
      <c r="A203" s="1">
        <v>43466</v>
      </c>
      <c r="B203" s="10">
        <v>144.68873475774501</v>
      </c>
      <c r="C203" s="10"/>
      <c r="D203" s="10"/>
    </row>
    <row r="204" spans="1:4" x14ac:dyDescent="0.25">
      <c r="A204" s="1">
        <v>43497</v>
      </c>
      <c r="B204" s="10">
        <v>154.49003196056901</v>
      </c>
      <c r="C204" s="10"/>
      <c r="D204" s="10"/>
    </row>
    <row r="205" spans="1:4" x14ac:dyDescent="0.25">
      <c r="A205" s="1">
        <v>43525</v>
      </c>
      <c r="B205" s="10">
        <v>133.255524358478</v>
      </c>
      <c r="C205" s="10"/>
      <c r="D205" s="10"/>
    </row>
    <row r="206" spans="1:4" x14ac:dyDescent="0.25">
      <c r="A206" s="1">
        <v>43556</v>
      </c>
      <c r="B206" s="10">
        <v>97.646165346997293</v>
      </c>
      <c r="C206" s="10"/>
      <c r="D206" s="10"/>
    </row>
    <row r="207" spans="1:4" x14ac:dyDescent="0.25">
      <c r="A207" s="1">
        <v>43586</v>
      </c>
      <c r="B207" s="10">
        <v>88.136708967396203</v>
      </c>
      <c r="C207" s="10"/>
      <c r="D207" s="10"/>
    </row>
    <row r="208" spans="1:4" x14ac:dyDescent="0.25">
      <c r="A208" s="1">
        <v>43617</v>
      </c>
      <c r="B208" s="10">
        <v>59.004636342367199</v>
      </c>
      <c r="C208" s="10"/>
      <c r="D208" s="10"/>
    </row>
    <row r="209" spans="1:4" x14ac:dyDescent="0.25">
      <c r="A209" s="1">
        <v>43647</v>
      </c>
      <c r="B209" s="10">
        <v>63.586239896556201</v>
      </c>
      <c r="C209" s="10"/>
      <c r="D209" s="10"/>
    </row>
    <row r="210" spans="1:4" x14ac:dyDescent="0.25">
      <c r="A210" s="1">
        <v>43678</v>
      </c>
      <c r="B210" s="10">
        <v>77.044524826502496</v>
      </c>
      <c r="C210" s="10"/>
      <c r="D210" s="10"/>
    </row>
    <row r="211" spans="1:4" x14ac:dyDescent="0.25">
      <c r="A211" s="1">
        <v>43709</v>
      </c>
      <c r="B211" s="10">
        <v>139.81861545218601</v>
      </c>
      <c r="C211" s="10"/>
      <c r="D211" s="10"/>
    </row>
    <row r="212" spans="1:4" x14ac:dyDescent="0.25">
      <c r="A212" s="1">
        <v>43739</v>
      </c>
      <c r="B212" s="10">
        <v>162.60166754093501</v>
      </c>
      <c r="C212" s="10"/>
      <c r="D212" s="10"/>
    </row>
    <row r="213" spans="1:4" x14ac:dyDescent="0.25">
      <c r="A213" s="1">
        <v>43770</v>
      </c>
      <c r="B213" s="10">
        <v>116.865106692072</v>
      </c>
      <c r="C213" s="10"/>
      <c r="D213" s="10"/>
    </row>
    <row r="214" spans="1:4" x14ac:dyDescent="0.25">
      <c r="A214" s="1">
        <v>43800</v>
      </c>
      <c r="B214" s="10">
        <v>152.621866731903</v>
      </c>
      <c r="C214" s="10"/>
      <c r="D214" s="10"/>
    </row>
    <row r="215" spans="1:4" x14ac:dyDescent="0.25">
      <c r="A215" s="1">
        <v>43831</v>
      </c>
      <c r="B215" s="10">
        <v>159.308986992434</v>
      </c>
      <c r="C215" s="10"/>
      <c r="D215" s="10"/>
    </row>
    <row r="216" spans="1:4" x14ac:dyDescent="0.25">
      <c r="A216" s="1">
        <v>43862</v>
      </c>
      <c r="B216" s="10">
        <v>207.30585965696699</v>
      </c>
      <c r="C216" s="10"/>
      <c r="D216" s="10"/>
    </row>
    <row r="217" spans="1:4" x14ac:dyDescent="0.25">
      <c r="A217" s="1">
        <v>43891</v>
      </c>
      <c r="B217" s="10">
        <v>161.77208377141</v>
      </c>
      <c r="C217" s="10"/>
      <c r="D217" s="10"/>
    </row>
    <row r="218" spans="1:4" x14ac:dyDescent="0.25">
      <c r="A218" s="1">
        <v>43922</v>
      </c>
      <c r="B218" s="10">
        <v>118.470044039892</v>
      </c>
      <c r="C218" s="10"/>
      <c r="D218" s="10"/>
    </row>
    <row r="219" spans="1:4" x14ac:dyDescent="0.25">
      <c r="A219" s="1">
        <v>43952</v>
      </c>
      <c r="B219" s="10">
        <v>175.209859063625</v>
      </c>
      <c r="C219" s="10"/>
      <c r="D219" s="10"/>
    </row>
    <row r="220" spans="1:4" x14ac:dyDescent="0.25">
      <c r="A220" s="1">
        <v>43983</v>
      </c>
      <c r="B220" s="10">
        <v>147.90824066159499</v>
      </c>
      <c r="C220" s="10"/>
      <c r="D220" s="10"/>
    </row>
    <row r="221" spans="1:4" x14ac:dyDescent="0.25">
      <c r="A221" s="1">
        <v>44013</v>
      </c>
      <c r="B221" s="10">
        <v>77.288650528972497</v>
      </c>
      <c r="C221" s="10"/>
      <c r="D221" s="10"/>
    </row>
    <row r="222" spans="1:4" x14ac:dyDescent="0.25">
      <c r="A222" s="1">
        <v>44044</v>
      </c>
      <c r="B222" s="10">
        <v>76.379766714950605</v>
      </c>
      <c r="C222" s="10"/>
      <c r="D222" s="10"/>
    </row>
    <row r="223" spans="1:4" x14ac:dyDescent="0.25">
      <c r="A223" s="1">
        <v>44075</v>
      </c>
      <c r="B223" s="10">
        <v>73.942397846416199</v>
      </c>
      <c r="C223" s="10"/>
      <c r="D223" s="10"/>
    </row>
    <row r="224" spans="1:4" x14ac:dyDescent="0.25">
      <c r="A224" s="1">
        <v>44105</v>
      </c>
      <c r="B224" s="10">
        <v>100.666743716162</v>
      </c>
      <c r="C224" s="10"/>
      <c r="D224" s="10"/>
    </row>
    <row r="225" spans="1:4" x14ac:dyDescent="0.25">
      <c r="A225" s="1">
        <v>44136</v>
      </c>
      <c r="B225" s="10">
        <v>88.933448032119699</v>
      </c>
      <c r="C225" s="10"/>
      <c r="D225" s="10"/>
    </row>
    <row r="226" spans="1:4" x14ac:dyDescent="0.25">
      <c r="A226" s="1">
        <v>44166</v>
      </c>
      <c r="B226" s="10">
        <v>78.991193170198201</v>
      </c>
      <c r="C226" s="10"/>
      <c r="D226" s="10"/>
    </row>
    <row r="227" spans="1:4" x14ac:dyDescent="0.25">
      <c r="A227" s="1">
        <v>44197</v>
      </c>
      <c r="B227" s="10">
        <v>85.294195443427498</v>
      </c>
      <c r="C227" s="10"/>
      <c r="D227" s="10"/>
    </row>
    <row r="228" spans="1:4" x14ac:dyDescent="0.25">
      <c r="A228" s="1">
        <v>44228</v>
      </c>
      <c r="B228" s="10">
        <v>126.777626164205</v>
      </c>
      <c r="C228" s="10"/>
      <c r="D228" s="10"/>
    </row>
    <row r="229" spans="1:4" x14ac:dyDescent="0.25">
      <c r="A229" s="1">
        <v>44256</v>
      </c>
      <c r="B229" s="10">
        <v>79.746517622903895</v>
      </c>
      <c r="C229" s="10"/>
      <c r="D229" s="10"/>
    </row>
    <row r="230" spans="1:4" x14ac:dyDescent="0.25">
      <c r="A230" s="1">
        <v>44287</v>
      </c>
      <c r="B230" s="10">
        <v>76.568025955786098</v>
      </c>
      <c r="C230" s="10"/>
      <c r="D230" s="10"/>
    </row>
    <row r="231" spans="1:4" x14ac:dyDescent="0.25">
      <c r="A231" s="1">
        <v>44317</v>
      </c>
      <c r="B231" s="10">
        <v>45.933952731998701</v>
      </c>
      <c r="C231" s="10"/>
      <c r="D231" s="10"/>
    </row>
    <row r="232" spans="1:4" x14ac:dyDescent="0.25">
      <c r="A232" s="1">
        <v>44348</v>
      </c>
      <c r="B232" s="10">
        <v>40.804674076304202</v>
      </c>
      <c r="C232" s="10"/>
      <c r="D232" s="10"/>
    </row>
    <row r="233" spans="1:4" x14ac:dyDescent="0.25">
      <c r="A233" s="1">
        <v>44378</v>
      </c>
      <c r="B233" s="10">
        <v>41.038152651244303</v>
      </c>
      <c r="C233" s="10"/>
      <c r="D233" s="10"/>
    </row>
    <row r="234" spans="1:4" x14ac:dyDescent="0.25">
      <c r="A234" s="1">
        <v>44409</v>
      </c>
      <c r="B234" s="10">
        <v>42.565671741310098</v>
      </c>
      <c r="C234" s="10"/>
      <c r="D234" s="10"/>
    </row>
    <row r="235" spans="1:4" x14ac:dyDescent="0.25">
      <c r="A235" s="1">
        <v>44440</v>
      </c>
      <c r="B235" s="10">
        <v>49.846388007520503</v>
      </c>
      <c r="C235" s="10"/>
      <c r="D235" s="10"/>
    </row>
    <row r="236" spans="1:4" x14ac:dyDescent="0.25">
      <c r="A236" s="1">
        <v>44470</v>
      </c>
      <c r="B236" s="10">
        <v>48.772213520408499</v>
      </c>
      <c r="C236" s="10"/>
      <c r="D236" s="10"/>
    </row>
    <row r="237" spans="1:4" x14ac:dyDescent="0.25">
      <c r="A237" s="1">
        <v>44501</v>
      </c>
      <c r="B237" s="10">
        <v>47.264229927151902</v>
      </c>
      <c r="C237" s="10"/>
      <c r="D237" s="10"/>
    </row>
    <row r="238" spans="1:4" x14ac:dyDescent="0.25">
      <c r="A238" s="1">
        <v>44531</v>
      </c>
      <c r="B238" s="10">
        <v>151.11558591041799</v>
      </c>
      <c r="C238" s="10"/>
      <c r="D238" s="10"/>
    </row>
    <row r="239" spans="1:4" x14ac:dyDescent="0.25">
      <c r="A239" s="1">
        <v>44562</v>
      </c>
      <c r="B239" s="10">
        <v>128.861259011849</v>
      </c>
      <c r="C239" s="10"/>
      <c r="D239" s="10"/>
    </row>
    <row r="240" spans="1:4" x14ac:dyDescent="0.25">
      <c r="A240" s="1">
        <v>44593</v>
      </c>
      <c r="B240" s="10">
        <v>176.12853127556701</v>
      </c>
      <c r="C240" s="10"/>
      <c r="D240" s="10"/>
    </row>
    <row r="241" spans="1:4" x14ac:dyDescent="0.25">
      <c r="A241" s="1">
        <v>44621</v>
      </c>
      <c r="B241" s="10">
        <v>98.825387104167703</v>
      </c>
      <c r="C241" s="10"/>
      <c r="D241" s="10"/>
    </row>
    <row r="242" spans="1:4" x14ac:dyDescent="0.25">
      <c r="A242" s="1">
        <v>44652</v>
      </c>
      <c r="B242" s="10">
        <v>63.939064408654502</v>
      </c>
      <c r="C242" s="10"/>
      <c r="D242" s="10"/>
    </row>
    <row r="243" spans="1:4" x14ac:dyDescent="0.25">
      <c r="A243" s="1">
        <v>44682</v>
      </c>
      <c r="B243" s="10">
        <v>44.456512587001001</v>
      </c>
      <c r="C243" s="10"/>
      <c r="D243" s="10"/>
    </row>
    <row r="244" spans="1:4" x14ac:dyDescent="0.25">
      <c r="A244" s="1">
        <v>44713</v>
      </c>
      <c r="B244" s="10">
        <v>43.422992463643602</v>
      </c>
      <c r="C244" s="10"/>
      <c r="D244" s="10"/>
    </row>
    <row r="245" spans="1:4" x14ac:dyDescent="0.25">
      <c r="A245" s="1">
        <v>44743</v>
      </c>
      <c r="B245" s="10">
        <v>44.4649063301908</v>
      </c>
      <c r="C245" s="10"/>
      <c r="D245" s="10"/>
    </row>
    <row r="246" spans="1:4" x14ac:dyDescent="0.25">
      <c r="A246" s="1">
        <v>44774</v>
      </c>
      <c r="B246" s="10">
        <v>61.979047116756703</v>
      </c>
      <c r="C246" s="10"/>
      <c r="D246" s="10"/>
    </row>
    <row r="247" spans="1:4" x14ac:dyDescent="0.25">
      <c r="A247" s="1">
        <v>44805</v>
      </c>
      <c r="B247" s="10">
        <v>108.280896040047</v>
      </c>
      <c r="C247" s="10"/>
      <c r="D247" s="10"/>
    </row>
    <row r="248" spans="1:4" x14ac:dyDescent="0.25">
      <c r="A248" s="1">
        <v>44835</v>
      </c>
      <c r="B248" s="10">
        <v>126.637605607338</v>
      </c>
      <c r="C248" s="10"/>
      <c r="D248" s="10"/>
    </row>
    <row r="249" spans="1:4" x14ac:dyDescent="0.25">
      <c r="A249" s="1">
        <v>44866</v>
      </c>
      <c r="B249" s="10">
        <v>79.370106129992493</v>
      </c>
      <c r="C249" s="10"/>
      <c r="D249" s="10"/>
    </row>
    <row r="250" spans="1:4" x14ac:dyDescent="0.25">
      <c r="A250" s="1">
        <v>44896</v>
      </c>
      <c r="B250" s="10">
        <v>135.02623284602299</v>
      </c>
      <c r="C250" s="10"/>
      <c r="D250" s="10"/>
    </row>
    <row r="251" spans="1:4" x14ac:dyDescent="0.25">
      <c r="A251" s="1">
        <v>44927</v>
      </c>
      <c r="B251" s="10">
        <v>147.49471398797999</v>
      </c>
      <c r="C251" s="10"/>
      <c r="D251" s="10"/>
    </row>
    <row r="252" spans="1:4" x14ac:dyDescent="0.25">
      <c r="A252" s="1">
        <v>44958</v>
      </c>
      <c r="B252" s="10">
        <v>206.721342908803</v>
      </c>
      <c r="C252" s="10"/>
      <c r="D252" s="10"/>
    </row>
    <row r="253" spans="1:4" x14ac:dyDescent="0.25">
      <c r="A253" s="1">
        <v>44986</v>
      </c>
      <c r="B253" s="10">
        <v>115.496024761665</v>
      </c>
      <c r="C253" s="10"/>
      <c r="D253" s="10"/>
    </row>
    <row r="254" spans="1:4" x14ac:dyDescent="0.25">
      <c r="A254" s="1">
        <v>45017</v>
      </c>
      <c r="B254" s="10">
        <v>87.802737796418</v>
      </c>
      <c r="C254" s="10"/>
      <c r="D254" s="10"/>
    </row>
    <row r="255" spans="1:4" x14ac:dyDescent="0.25">
      <c r="A255" s="1">
        <v>45047</v>
      </c>
      <c r="B255" s="10">
        <v>218.81662072764499</v>
      </c>
      <c r="C255" s="10"/>
      <c r="D255" s="10"/>
    </row>
    <row r="256" spans="1:4" x14ac:dyDescent="0.25">
      <c r="A256" s="1">
        <v>45078</v>
      </c>
      <c r="B256" s="10">
        <v>177.73024106277001</v>
      </c>
      <c r="C256" s="10"/>
      <c r="D256" s="10"/>
    </row>
    <row r="257" spans="1:4" x14ac:dyDescent="0.25">
      <c r="A257" s="1">
        <v>45108</v>
      </c>
      <c r="B257" s="10">
        <v>196.461202137356</v>
      </c>
      <c r="C257" s="10"/>
      <c r="D257" s="10"/>
    </row>
    <row r="258" spans="1:4" x14ac:dyDescent="0.25">
      <c r="A258" s="1">
        <v>45139</v>
      </c>
      <c r="B258" s="10">
        <v>198.47357369399199</v>
      </c>
      <c r="C258" s="10"/>
      <c r="D258" s="10"/>
    </row>
    <row r="259" spans="1:4" x14ac:dyDescent="0.25">
      <c r="A259" s="1">
        <v>45170</v>
      </c>
      <c r="B259" s="10">
        <v>365.80770857536498</v>
      </c>
      <c r="C259" s="10"/>
      <c r="D259" s="10"/>
    </row>
    <row r="260" spans="1:4" x14ac:dyDescent="0.25">
      <c r="A260" s="1">
        <v>45200</v>
      </c>
      <c r="B260" s="10">
        <v>373.71948567652203</v>
      </c>
      <c r="C260" s="10"/>
      <c r="D260" s="10"/>
    </row>
    <row r="261" spans="1:4" x14ac:dyDescent="0.25">
      <c r="A261" s="1">
        <v>45231</v>
      </c>
      <c r="B261" s="10">
        <v>198.11404758741301</v>
      </c>
      <c r="C261" s="10"/>
      <c r="D261" s="10"/>
    </row>
    <row r="262" spans="1:4" x14ac:dyDescent="0.25">
      <c r="A262" s="1">
        <v>45261</v>
      </c>
      <c r="B262" s="10">
        <v>234.83327483802199</v>
      </c>
      <c r="C262" s="10"/>
      <c r="D262" s="10"/>
    </row>
    <row r="263" spans="1:4" x14ac:dyDescent="0.25">
      <c r="A263" s="1">
        <v>45292</v>
      </c>
      <c r="B263" s="10">
        <v>195.49700624362501</v>
      </c>
      <c r="C263" s="10"/>
      <c r="D263" s="10"/>
    </row>
    <row r="264" spans="1:4" x14ac:dyDescent="0.25">
      <c r="A264" s="1">
        <v>45323</v>
      </c>
      <c r="B264" s="10">
        <v>201.15640081249899</v>
      </c>
      <c r="C264" s="10"/>
      <c r="D264" s="10"/>
    </row>
    <row r="265" spans="1:4" x14ac:dyDescent="0.25">
      <c r="A265" s="1">
        <v>45352</v>
      </c>
      <c r="B265" s="10">
        <v>212.63353413435999</v>
      </c>
      <c r="C265" s="10"/>
      <c r="D265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767F-CCB6-46C4-91DF-FF5AA2D57EA1}">
  <dimension ref="A1:X265"/>
  <sheetViews>
    <sheetView zoomScale="115" zoomScaleNormal="115" workbookViewId="0"/>
  </sheetViews>
  <sheetFormatPr baseColWidth="10" defaultRowHeight="15" x14ac:dyDescent="0.25"/>
  <cols>
    <col min="2" max="2" width="17.140625" customWidth="1"/>
    <col min="7" max="7" width="13.28515625" customWidth="1"/>
    <col min="14" max="14" width="18.5703125" customWidth="1"/>
    <col min="15" max="24" width="8.28515625" customWidth="1"/>
  </cols>
  <sheetData>
    <row r="1" spans="1:24" x14ac:dyDescent="0.25">
      <c r="A1" s="7" t="s">
        <v>0</v>
      </c>
      <c r="B1" s="6" t="s">
        <v>26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</row>
    <row r="2" spans="1:24" ht="18" x14ac:dyDescent="0.25">
      <c r="B2" s="6" t="s">
        <v>27</v>
      </c>
      <c r="C2" s="6" t="s">
        <v>28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48</v>
      </c>
    </row>
    <row r="3" spans="1:24" x14ac:dyDescent="0.25">
      <c r="A3" s="1">
        <v>37377</v>
      </c>
      <c r="B3" s="10">
        <v>39.807720020527803</v>
      </c>
      <c r="C3" s="10"/>
      <c r="D3" s="10"/>
      <c r="E3" s="10"/>
      <c r="F3" s="10"/>
      <c r="G3" s="10"/>
      <c r="H3" s="10"/>
      <c r="I3" s="10"/>
      <c r="J3" s="10"/>
      <c r="K3" s="10"/>
      <c r="L3" s="10"/>
      <c r="N3" s="6" t="s">
        <v>49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25">
      <c r="A4" s="1">
        <v>37408</v>
      </c>
      <c r="B4" s="10">
        <v>34.304789827982098</v>
      </c>
      <c r="C4" s="10">
        <f>+B3</f>
        <v>39.807720020527803</v>
      </c>
      <c r="D4" s="10"/>
      <c r="E4" s="10"/>
      <c r="F4" s="10"/>
      <c r="G4" s="10"/>
      <c r="H4" s="10"/>
      <c r="I4" s="10"/>
      <c r="J4" s="10"/>
      <c r="K4" s="10"/>
      <c r="L4" s="10"/>
      <c r="N4" s="6" t="s">
        <v>50</v>
      </c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1">
        <v>37438</v>
      </c>
      <c r="B5" s="10">
        <v>41.780756967182</v>
      </c>
      <c r="C5" s="10">
        <f t="shared" ref="C5:C68" si="0">+B4</f>
        <v>34.304789827982098</v>
      </c>
      <c r="D5" s="10">
        <f>+B3</f>
        <v>39.807720020527803</v>
      </c>
      <c r="E5" s="10"/>
      <c r="F5" s="10"/>
      <c r="G5" s="10"/>
      <c r="H5" s="10"/>
      <c r="I5" s="10"/>
      <c r="J5" s="10"/>
      <c r="K5" s="10"/>
      <c r="L5" s="10"/>
      <c r="N5" s="5"/>
    </row>
    <row r="6" spans="1:24" x14ac:dyDescent="0.25">
      <c r="A6" s="1">
        <v>37469</v>
      </c>
      <c r="B6" s="10">
        <v>45.084968579893797</v>
      </c>
      <c r="C6" s="10">
        <f t="shared" si="0"/>
        <v>41.780756967182</v>
      </c>
      <c r="D6" s="10">
        <f t="shared" ref="D6:D69" si="1">+B4</f>
        <v>34.304789827982098</v>
      </c>
      <c r="E6" s="19">
        <f>+B3</f>
        <v>39.807720020527803</v>
      </c>
      <c r="F6" s="19"/>
      <c r="G6" s="19"/>
      <c r="H6" s="19"/>
      <c r="I6" s="19"/>
      <c r="J6" s="19"/>
      <c r="K6" s="19"/>
      <c r="L6" s="19"/>
      <c r="N6" s="5"/>
    </row>
    <row r="7" spans="1:24" x14ac:dyDescent="0.25">
      <c r="A7" s="1">
        <v>37500</v>
      </c>
      <c r="B7" s="10">
        <v>48.516301353948798</v>
      </c>
      <c r="C7" s="10">
        <f t="shared" si="0"/>
        <v>45.084968579893797</v>
      </c>
      <c r="D7" s="10">
        <f t="shared" si="1"/>
        <v>41.780756967182</v>
      </c>
      <c r="E7" s="19">
        <f t="shared" ref="E7:E70" si="2">+B4</f>
        <v>34.304789827982098</v>
      </c>
      <c r="F7" s="19">
        <f>+B3</f>
        <v>39.807720020527803</v>
      </c>
      <c r="G7" s="19"/>
      <c r="H7" s="19"/>
      <c r="I7" s="19"/>
      <c r="J7" s="19"/>
      <c r="K7" s="19"/>
      <c r="L7" s="19"/>
      <c r="N7" s="5"/>
    </row>
    <row r="8" spans="1:24" x14ac:dyDescent="0.25">
      <c r="A8" s="1">
        <v>37530</v>
      </c>
      <c r="B8" s="10">
        <v>59.978852890230201</v>
      </c>
      <c r="C8" s="10">
        <f t="shared" si="0"/>
        <v>48.516301353948798</v>
      </c>
      <c r="D8" s="10">
        <f t="shared" si="1"/>
        <v>45.084968579893797</v>
      </c>
      <c r="E8" s="19">
        <f t="shared" si="2"/>
        <v>41.780756967182</v>
      </c>
      <c r="F8" s="19">
        <f t="shared" ref="F8:F71" si="3">+B4</f>
        <v>34.304789827982098</v>
      </c>
      <c r="G8" s="19">
        <f>+B3</f>
        <v>39.807720020527803</v>
      </c>
      <c r="H8" s="19"/>
      <c r="I8" s="19"/>
      <c r="J8" s="19"/>
      <c r="K8" s="19"/>
      <c r="L8" s="19"/>
      <c r="N8" s="5"/>
    </row>
    <row r="9" spans="1:24" x14ac:dyDescent="0.25">
      <c r="A9" s="1">
        <v>37561</v>
      </c>
      <c r="B9" s="10">
        <v>52.064662778225099</v>
      </c>
      <c r="C9" s="10">
        <f t="shared" si="0"/>
        <v>59.978852890230201</v>
      </c>
      <c r="D9" s="10">
        <f t="shared" si="1"/>
        <v>48.516301353948798</v>
      </c>
      <c r="E9" s="19">
        <f t="shared" si="2"/>
        <v>45.084968579893797</v>
      </c>
      <c r="F9" s="19">
        <f t="shared" si="3"/>
        <v>41.780756967182</v>
      </c>
      <c r="G9" s="19">
        <f t="shared" ref="G9:G72" si="4">+B4</f>
        <v>34.304789827982098</v>
      </c>
      <c r="H9" s="19">
        <f>+B3</f>
        <v>39.807720020527803</v>
      </c>
      <c r="I9" s="19"/>
      <c r="J9" s="19"/>
      <c r="K9" s="19"/>
      <c r="L9" s="19"/>
      <c r="N9" s="5"/>
    </row>
    <row r="10" spans="1:24" x14ac:dyDescent="0.25">
      <c r="A10" s="1">
        <v>37591</v>
      </c>
      <c r="B10" s="10">
        <v>62.5451712372994</v>
      </c>
      <c r="C10" s="10">
        <f t="shared" si="0"/>
        <v>52.064662778225099</v>
      </c>
      <c r="D10" s="10">
        <f t="shared" si="1"/>
        <v>59.978852890230201</v>
      </c>
      <c r="E10" s="19">
        <f t="shared" si="2"/>
        <v>48.516301353948798</v>
      </c>
      <c r="F10" s="19">
        <f t="shared" si="3"/>
        <v>45.084968579893797</v>
      </c>
      <c r="G10" s="19">
        <f t="shared" si="4"/>
        <v>41.780756967182</v>
      </c>
      <c r="H10" s="19">
        <f t="shared" ref="H10:H73" si="5">+B4</f>
        <v>34.304789827982098</v>
      </c>
      <c r="I10" s="19">
        <f>+B3</f>
        <v>39.807720020527803</v>
      </c>
      <c r="J10" s="19"/>
      <c r="K10" s="19"/>
      <c r="L10" s="19"/>
      <c r="N10" s="5"/>
    </row>
    <row r="11" spans="1:24" x14ac:dyDescent="0.25">
      <c r="A11" s="1">
        <v>37622</v>
      </c>
      <c r="B11" s="10">
        <v>66.648703444771002</v>
      </c>
      <c r="C11" s="10">
        <f t="shared" si="0"/>
        <v>62.5451712372994</v>
      </c>
      <c r="D11" s="10">
        <f t="shared" si="1"/>
        <v>52.064662778225099</v>
      </c>
      <c r="E11" s="19">
        <f t="shared" si="2"/>
        <v>59.978852890230201</v>
      </c>
      <c r="F11" s="19">
        <f t="shared" si="3"/>
        <v>48.516301353948798</v>
      </c>
      <c r="G11" s="19">
        <f t="shared" si="4"/>
        <v>45.084968579893797</v>
      </c>
      <c r="H11" s="19">
        <f t="shared" si="5"/>
        <v>41.780756967182</v>
      </c>
      <c r="I11" s="19">
        <f t="shared" ref="I11:I74" si="6">+B4</f>
        <v>34.304789827982098</v>
      </c>
      <c r="J11" s="19">
        <f>+B3</f>
        <v>39.807720020527803</v>
      </c>
      <c r="K11" s="19"/>
      <c r="L11" s="19"/>
      <c r="N11" s="5"/>
    </row>
    <row r="12" spans="1:24" x14ac:dyDescent="0.25">
      <c r="A12" s="1">
        <v>37653</v>
      </c>
      <c r="B12" s="10">
        <v>68.966376881178903</v>
      </c>
      <c r="C12" s="10">
        <f t="shared" si="0"/>
        <v>66.648703444771002</v>
      </c>
      <c r="D12" s="10">
        <f t="shared" si="1"/>
        <v>62.5451712372994</v>
      </c>
      <c r="E12" s="19">
        <f t="shared" si="2"/>
        <v>52.064662778225099</v>
      </c>
      <c r="F12" s="19">
        <f t="shared" si="3"/>
        <v>59.978852890230201</v>
      </c>
      <c r="G12" s="19">
        <f t="shared" si="4"/>
        <v>48.516301353948798</v>
      </c>
      <c r="H12" s="19">
        <f t="shared" si="5"/>
        <v>45.084968579893797</v>
      </c>
      <c r="I12" s="19">
        <f t="shared" si="6"/>
        <v>41.780756967182</v>
      </c>
      <c r="J12" s="19">
        <f t="shared" ref="J12:J75" si="7">+B4</f>
        <v>34.304789827982098</v>
      </c>
      <c r="K12" s="19">
        <f>+B3</f>
        <v>39.807720020527803</v>
      </c>
      <c r="L12" s="19"/>
      <c r="N12" s="5"/>
    </row>
    <row r="13" spans="1:24" x14ac:dyDescent="0.25">
      <c r="A13" s="1">
        <v>37681</v>
      </c>
      <c r="B13" s="10">
        <v>72.637860140769007</v>
      </c>
      <c r="C13" s="10">
        <f t="shared" si="0"/>
        <v>68.966376881178903</v>
      </c>
      <c r="D13" s="10">
        <f t="shared" si="1"/>
        <v>66.648703444771002</v>
      </c>
      <c r="E13" s="19">
        <f t="shared" si="2"/>
        <v>62.5451712372994</v>
      </c>
      <c r="F13" s="19">
        <f t="shared" si="3"/>
        <v>52.064662778225099</v>
      </c>
      <c r="G13" s="19">
        <f t="shared" si="4"/>
        <v>59.978852890230201</v>
      </c>
      <c r="H13" s="19">
        <f t="shared" si="5"/>
        <v>48.516301353948798</v>
      </c>
      <c r="I13" s="19">
        <f t="shared" si="6"/>
        <v>45.084968579893797</v>
      </c>
      <c r="J13" s="19">
        <f t="shared" si="7"/>
        <v>41.780756967182</v>
      </c>
      <c r="K13" s="19">
        <f t="shared" ref="K13:K76" si="8">+B4</f>
        <v>34.304789827982098</v>
      </c>
      <c r="L13" s="19">
        <f>+B3</f>
        <v>39.807720020527803</v>
      </c>
      <c r="N13" s="5"/>
    </row>
    <row r="14" spans="1:24" x14ac:dyDescent="0.25">
      <c r="A14" s="1">
        <v>37712</v>
      </c>
      <c r="B14" s="10">
        <v>75.2999331365952</v>
      </c>
      <c r="C14" s="10">
        <f t="shared" si="0"/>
        <v>72.637860140769007</v>
      </c>
      <c r="D14" s="10">
        <f t="shared" si="1"/>
        <v>68.966376881178903</v>
      </c>
      <c r="E14" s="19">
        <f t="shared" si="2"/>
        <v>66.648703444771002</v>
      </c>
      <c r="F14" s="19">
        <f t="shared" si="3"/>
        <v>62.5451712372994</v>
      </c>
      <c r="G14" s="19">
        <f t="shared" si="4"/>
        <v>52.064662778225099</v>
      </c>
      <c r="H14" s="19">
        <f t="shared" si="5"/>
        <v>59.978852890230201</v>
      </c>
      <c r="I14" s="19">
        <f t="shared" si="6"/>
        <v>48.516301353948798</v>
      </c>
      <c r="J14" s="19">
        <f t="shared" si="7"/>
        <v>45.084968579893797</v>
      </c>
      <c r="K14" s="19">
        <f t="shared" si="8"/>
        <v>41.780756967182</v>
      </c>
      <c r="L14" s="19">
        <f t="shared" ref="L14:L77" si="9">+B4</f>
        <v>34.304789827982098</v>
      </c>
    </row>
    <row r="15" spans="1:24" x14ac:dyDescent="0.25">
      <c r="A15" s="1">
        <v>37742</v>
      </c>
      <c r="B15" s="10">
        <v>64.908569062012006</v>
      </c>
      <c r="C15" s="10">
        <f t="shared" si="0"/>
        <v>75.2999331365952</v>
      </c>
      <c r="D15" s="10">
        <f t="shared" si="1"/>
        <v>72.637860140769007</v>
      </c>
      <c r="E15" s="19">
        <f t="shared" si="2"/>
        <v>68.966376881178903</v>
      </c>
      <c r="F15" s="19">
        <f t="shared" si="3"/>
        <v>66.648703444771002</v>
      </c>
      <c r="G15" s="19">
        <f t="shared" si="4"/>
        <v>62.5451712372994</v>
      </c>
      <c r="H15" s="19">
        <f t="shared" si="5"/>
        <v>52.064662778225099</v>
      </c>
      <c r="I15" s="19">
        <f t="shared" si="6"/>
        <v>59.978852890230201</v>
      </c>
      <c r="J15" s="19">
        <f t="shared" si="7"/>
        <v>48.516301353948798</v>
      </c>
      <c r="K15" s="19">
        <f t="shared" si="8"/>
        <v>45.084968579893797</v>
      </c>
      <c r="L15" s="19">
        <f t="shared" si="9"/>
        <v>41.780756967182</v>
      </c>
    </row>
    <row r="16" spans="1:24" x14ac:dyDescent="0.25">
      <c r="A16" s="1">
        <v>37773</v>
      </c>
      <c r="B16" s="10">
        <v>60.451189400340702</v>
      </c>
      <c r="C16" s="10">
        <f t="shared" si="0"/>
        <v>64.908569062012006</v>
      </c>
      <c r="D16" s="10">
        <f t="shared" si="1"/>
        <v>75.2999331365952</v>
      </c>
      <c r="E16" s="19">
        <f t="shared" si="2"/>
        <v>72.637860140769007</v>
      </c>
      <c r="F16" s="19">
        <f t="shared" si="3"/>
        <v>68.966376881178903</v>
      </c>
      <c r="G16" s="19">
        <f t="shared" si="4"/>
        <v>66.648703444771002</v>
      </c>
      <c r="H16" s="19">
        <f t="shared" si="5"/>
        <v>62.5451712372994</v>
      </c>
      <c r="I16" s="19">
        <f t="shared" si="6"/>
        <v>52.064662778225099</v>
      </c>
      <c r="J16" s="19">
        <f t="shared" si="7"/>
        <v>59.978852890230201</v>
      </c>
      <c r="K16" s="19">
        <f t="shared" si="8"/>
        <v>48.516301353948798</v>
      </c>
      <c r="L16" s="19">
        <f t="shared" si="9"/>
        <v>45.084968579893797</v>
      </c>
    </row>
    <row r="17" spans="1:12" x14ac:dyDescent="0.25">
      <c r="A17" s="1">
        <v>37803</v>
      </c>
      <c r="B17" s="10">
        <v>65.213269211501</v>
      </c>
      <c r="C17" s="10">
        <f t="shared" si="0"/>
        <v>60.451189400340702</v>
      </c>
      <c r="D17" s="10">
        <f t="shared" si="1"/>
        <v>64.908569062012006</v>
      </c>
      <c r="E17" s="19">
        <f t="shared" si="2"/>
        <v>75.2999331365952</v>
      </c>
      <c r="F17" s="19">
        <f t="shared" si="3"/>
        <v>72.637860140769007</v>
      </c>
      <c r="G17" s="19">
        <f t="shared" si="4"/>
        <v>68.966376881178903</v>
      </c>
      <c r="H17" s="19">
        <f t="shared" si="5"/>
        <v>66.648703444771002</v>
      </c>
      <c r="I17" s="19">
        <f t="shared" si="6"/>
        <v>62.5451712372994</v>
      </c>
      <c r="J17" s="19">
        <f t="shared" si="7"/>
        <v>52.064662778225099</v>
      </c>
      <c r="K17" s="19">
        <f t="shared" si="8"/>
        <v>59.978852890230201</v>
      </c>
      <c r="L17" s="19">
        <f t="shared" si="9"/>
        <v>48.516301353948798</v>
      </c>
    </row>
    <row r="18" spans="1:12" x14ac:dyDescent="0.25">
      <c r="A18" s="1">
        <v>37834</v>
      </c>
      <c r="B18" s="10">
        <v>60.110671949138798</v>
      </c>
      <c r="C18" s="10">
        <f t="shared" si="0"/>
        <v>65.213269211501</v>
      </c>
      <c r="D18" s="10">
        <f t="shared" si="1"/>
        <v>60.451189400340702</v>
      </c>
      <c r="E18" s="19">
        <f t="shared" si="2"/>
        <v>64.908569062012006</v>
      </c>
      <c r="F18" s="19">
        <f t="shared" si="3"/>
        <v>75.2999331365952</v>
      </c>
      <c r="G18" s="19">
        <f t="shared" si="4"/>
        <v>72.637860140769007</v>
      </c>
      <c r="H18" s="19">
        <f t="shared" si="5"/>
        <v>68.966376881178903</v>
      </c>
      <c r="I18" s="19">
        <f t="shared" si="6"/>
        <v>66.648703444771002</v>
      </c>
      <c r="J18" s="19">
        <f t="shared" si="7"/>
        <v>62.5451712372994</v>
      </c>
      <c r="K18" s="19">
        <f t="shared" si="8"/>
        <v>52.064662778225099</v>
      </c>
      <c r="L18" s="19">
        <f t="shared" si="9"/>
        <v>59.978852890230201</v>
      </c>
    </row>
    <row r="19" spans="1:12" x14ac:dyDescent="0.25">
      <c r="A19" s="1">
        <v>37865</v>
      </c>
      <c r="B19" s="10">
        <v>57.632794260433997</v>
      </c>
      <c r="C19" s="10">
        <f t="shared" si="0"/>
        <v>60.110671949138798</v>
      </c>
      <c r="D19" s="10">
        <f t="shared" si="1"/>
        <v>65.213269211501</v>
      </c>
      <c r="E19" s="19">
        <f t="shared" si="2"/>
        <v>60.451189400340702</v>
      </c>
      <c r="F19" s="19">
        <f t="shared" si="3"/>
        <v>64.908569062012006</v>
      </c>
      <c r="G19" s="19">
        <f t="shared" si="4"/>
        <v>75.2999331365952</v>
      </c>
      <c r="H19" s="19">
        <f t="shared" si="5"/>
        <v>72.637860140769007</v>
      </c>
      <c r="I19" s="19">
        <f t="shared" si="6"/>
        <v>68.966376881178903</v>
      </c>
      <c r="J19" s="19">
        <f t="shared" si="7"/>
        <v>66.648703444771002</v>
      </c>
      <c r="K19" s="19">
        <f t="shared" si="8"/>
        <v>62.5451712372994</v>
      </c>
      <c r="L19" s="19">
        <f t="shared" si="9"/>
        <v>52.064662778225099</v>
      </c>
    </row>
    <row r="20" spans="1:12" x14ac:dyDescent="0.25">
      <c r="A20" s="1">
        <v>37895</v>
      </c>
      <c r="B20" s="10">
        <v>51.097937503513897</v>
      </c>
      <c r="C20" s="10">
        <f t="shared" si="0"/>
        <v>57.632794260433997</v>
      </c>
      <c r="D20" s="10">
        <f t="shared" si="1"/>
        <v>60.110671949138798</v>
      </c>
      <c r="E20" s="19">
        <f t="shared" si="2"/>
        <v>65.213269211501</v>
      </c>
      <c r="F20" s="19">
        <f t="shared" si="3"/>
        <v>60.451189400340702</v>
      </c>
      <c r="G20" s="19">
        <f t="shared" si="4"/>
        <v>64.908569062012006</v>
      </c>
      <c r="H20" s="19">
        <f t="shared" si="5"/>
        <v>75.2999331365952</v>
      </c>
      <c r="I20" s="19">
        <f t="shared" si="6"/>
        <v>72.637860140769007</v>
      </c>
      <c r="J20" s="19">
        <f t="shared" si="7"/>
        <v>68.966376881178903</v>
      </c>
      <c r="K20" s="19">
        <f t="shared" si="8"/>
        <v>66.648703444771002</v>
      </c>
      <c r="L20" s="19">
        <f t="shared" si="9"/>
        <v>62.5451712372994</v>
      </c>
    </row>
    <row r="21" spans="1:12" x14ac:dyDescent="0.25">
      <c r="A21" s="1">
        <v>37926</v>
      </c>
      <c r="B21" s="10">
        <v>58.753264789079701</v>
      </c>
      <c r="C21" s="10">
        <f t="shared" si="0"/>
        <v>51.097937503513897</v>
      </c>
      <c r="D21" s="10">
        <f t="shared" si="1"/>
        <v>57.632794260433997</v>
      </c>
      <c r="E21" s="19">
        <f t="shared" si="2"/>
        <v>60.110671949138798</v>
      </c>
      <c r="F21" s="19">
        <f t="shared" si="3"/>
        <v>65.213269211501</v>
      </c>
      <c r="G21" s="19">
        <f t="shared" si="4"/>
        <v>60.451189400340702</v>
      </c>
      <c r="H21" s="19">
        <f t="shared" si="5"/>
        <v>64.908569062012006</v>
      </c>
      <c r="I21" s="19">
        <f t="shared" si="6"/>
        <v>75.2999331365952</v>
      </c>
      <c r="J21" s="19">
        <f t="shared" si="7"/>
        <v>72.637860140769007</v>
      </c>
      <c r="K21" s="19">
        <f t="shared" si="8"/>
        <v>68.966376881178903</v>
      </c>
      <c r="L21" s="19">
        <f t="shared" si="9"/>
        <v>66.648703444771002</v>
      </c>
    </row>
    <row r="22" spans="1:12" x14ac:dyDescent="0.25">
      <c r="A22" s="1">
        <v>37956</v>
      </c>
      <c r="B22" s="10">
        <v>47.696769081887503</v>
      </c>
      <c r="C22" s="10">
        <f t="shared" si="0"/>
        <v>58.753264789079701</v>
      </c>
      <c r="D22" s="10">
        <f t="shared" si="1"/>
        <v>51.097937503513897</v>
      </c>
      <c r="E22" s="19">
        <f t="shared" si="2"/>
        <v>57.632794260433997</v>
      </c>
      <c r="F22" s="19">
        <f t="shared" si="3"/>
        <v>60.110671949138798</v>
      </c>
      <c r="G22" s="19">
        <f t="shared" si="4"/>
        <v>65.213269211501</v>
      </c>
      <c r="H22" s="19">
        <f t="shared" si="5"/>
        <v>60.451189400340702</v>
      </c>
      <c r="I22" s="19">
        <f t="shared" si="6"/>
        <v>64.908569062012006</v>
      </c>
      <c r="J22" s="19">
        <f t="shared" si="7"/>
        <v>75.2999331365952</v>
      </c>
      <c r="K22" s="19">
        <f t="shared" si="8"/>
        <v>72.637860140769007</v>
      </c>
      <c r="L22" s="19">
        <f t="shared" si="9"/>
        <v>68.966376881178903</v>
      </c>
    </row>
    <row r="23" spans="1:12" x14ac:dyDescent="0.25">
      <c r="A23" s="1">
        <v>37987</v>
      </c>
      <c r="B23" s="10">
        <v>53.967649335703499</v>
      </c>
      <c r="C23" s="10">
        <f t="shared" si="0"/>
        <v>47.696769081887503</v>
      </c>
      <c r="D23" s="10">
        <f t="shared" si="1"/>
        <v>58.753264789079701</v>
      </c>
      <c r="E23" s="19">
        <f t="shared" si="2"/>
        <v>51.097937503513897</v>
      </c>
      <c r="F23" s="19">
        <f t="shared" si="3"/>
        <v>57.632794260433997</v>
      </c>
      <c r="G23" s="19">
        <f t="shared" si="4"/>
        <v>60.110671949138798</v>
      </c>
      <c r="H23" s="19">
        <f t="shared" si="5"/>
        <v>65.213269211501</v>
      </c>
      <c r="I23" s="19">
        <f t="shared" si="6"/>
        <v>60.451189400340702</v>
      </c>
      <c r="J23" s="19">
        <f t="shared" si="7"/>
        <v>64.908569062012006</v>
      </c>
      <c r="K23" s="19">
        <f t="shared" si="8"/>
        <v>75.2999331365952</v>
      </c>
      <c r="L23" s="19">
        <f t="shared" si="9"/>
        <v>72.637860140769007</v>
      </c>
    </row>
    <row r="24" spans="1:12" x14ac:dyDescent="0.25">
      <c r="A24" s="1">
        <v>38018</v>
      </c>
      <c r="B24" s="10">
        <v>64.256202821270307</v>
      </c>
      <c r="C24" s="10">
        <f t="shared" si="0"/>
        <v>53.967649335703499</v>
      </c>
      <c r="D24" s="10">
        <f t="shared" si="1"/>
        <v>47.696769081887503</v>
      </c>
      <c r="E24" s="19">
        <f t="shared" si="2"/>
        <v>58.753264789079701</v>
      </c>
      <c r="F24" s="19">
        <f t="shared" si="3"/>
        <v>51.097937503513897</v>
      </c>
      <c r="G24" s="19">
        <f t="shared" si="4"/>
        <v>57.632794260433997</v>
      </c>
      <c r="H24" s="19">
        <f t="shared" si="5"/>
        <v>60.110671949138798</v>
      </c>
      <c r="I24" s="19">
        <f t="shared" si="6"/>
        <v>65.213269211501</v>
      </c>
      <c r="J24" s="19">
        <f t="shared" si="7"/>
        <v>60.451189400340702</v>
      </c>
      <c r="K24" s="19">
        <f t="shared" si="8"/>
        <v>64.908569062012006</v>
      </c>
      <c r="L24" s="19">
        <f t="shared" si="9"/>
        <v>75.2999331365952</v>
      </c>
    </row>
    <row r="25" spans="1:12" x14ac:dyDescent="0.25">
      <c r="A25" s="1">
        <v>38047</v>
      </c>
      <c r="B25" s="10">
        <v>64.891310196336704</v>
      </c>
      <c r="C25" s="10">
        <f t="shared" si="0"/>
        <v>64.256202821270307</v>
      </c>
      <c r="D25" s="10">
        <f t="shared" si="1"/>
        <v>53.967649335703499</v>
      </c>
      <c r="E25" s="19">
        <f t="shared" si="2"/>
        <v>47.696769081887503</v>
      </c>
      <c r="F25" s="19">
        <f t="shared" si="3"/>
        <v>58.753264789079701</v>
      </c>
      <c r="G25" s="19">
        <f t="shared" si="4"/>
        <v>51.097937503513897</v>
      </c>
      <c r="H25" s="19">
        <f t="shared" si="5"/>
        <v>57.632794260433997</v>
      </c>
      <c r="I25" s="19">
        <f t="shared" si="6"/>
        <v>60.110671949138798</v>
      </c>
      <c r="J25" s="19">
        <f t="shared" si="7"/>
        <v>65.213269211501</v>
      </c>
      <c r="K25" s="19">
        <f t="shared" si="8"/>
        <v>60.451189400340702</v>
      </c>
      <c r="L25" s="19">
        <f t="shared" si="9"/>
        <v>64.908569062012006</v>
      </c>
    </row>
    <row r="26" spans="1:12" x14ac:dyDescent="0.25">
      <c r="A26" s="1">
        <v>38078</v>
      </c>
      <c r="B26" s="10">
        <v>63.301961903850803</v>
      </c>
      <c r="C26" s="10">
        <f t="shared" si="0"/>
        <v>64.891310196336704</v>
      </c>
      <c r="D26" s="10">
        <f t="shared" si="1"/>
        <v>64.256202821270307</v>
      </c>
      <c r="E26" s="19">
        <f t="shared" si="2"/>
        <v>53.967649335703499</v>
      </c>
      <c r="F26" s="19">
        <f t="shared" si="3"/>
        <v>47.696769081887503</v>
      </c>
      <c r="G26" s="19">
        <f t="shared" si="4"/>
        <v>58.753264789079701</v>
      </c>
      <c r="H26" s="19">
        <f t="shared" si="5"/>
        <v>51.097937503513897</v>
      </c>
      <c r="I26" s="19">
        <f t="shared" si="6"/>
        <v>57.632794260433997</v>
      </c>
      <c r="J26" s="19">
        <f t="shared" si="7"/>
        <v>60.110671949138798</v>
      </c>
      <c r="K26" s="19">
        <f t="shared" si="8"/>
        <v>65.213269211501</v>
      </c>
      <c r="L26" s="19">
        <f t="shared" si="9"/>
        <v>60.451189400340702</v>
      </c>
    </row>
    <row r="27" spans="1:12" x14ac:dyDescent="0.25">
      <c r="A27" s="1">
        <v>38108</v>
      </c>
      <c r="B27" s="10">
        <v>63.441750143068397</v>
      </c>
      <c r="C27" s="10">
        <f t="shared" si="0"/>
        <v>63.301961903850803</v>
      </c>
      <c r="D27" s="10">
        <f t="shared" si="1"/>
        <v>64.891310196336704</v>
      </c>
      <c r="E27" s="19">
        <f t="shared" si="2"/>
        <v>64.256202821270307</v>
      </c>
      <c r="F27" s="19">
        <f t="shared" si="3"/>
        <v>53.967649335703499</v>
      </c>
      <c r="G27" s="19">
        <f t="shared" si="4"/>
        <v>47.696769081887503</v>
      </c>
      <c r="H27" s="19">
        <f t="shared" si="5"/>
        <v>58.753264789079701</v>
      </c>
      <c r="I27" s="19">
        <f t="shared" si="6"/>
        <v>51.097937503513897</v>
      </c>
      <c r="J27" s="19">
        <f t="shared" si="7"/>
        <v>57.632794260433997</v>
      </c>
      <c r="K27" s="19">
        <f t="shared" si="8"/>
        <v>60.110671949138798</v>
      </c>
      <c r="L27" s="19">
        <f t="shared" si="9"/>
        <v>65.213269211501</v>
      </c>
    </row>
    <row r="28" spans="1:12" x14ac:dyDescent="0.25">
      <c r="A28" s="1">
        <v>38139</v>
      </c>
      <c r="B28" s="10">
        <v>44.682477223495198</v>
      </c>
      <c r="C28" s="10">
        <f t="shared" si="0"/>
        <v>63.441750143068397</v>
      </c>
      <c r="D28" s="10">
        <f t="shared" si="1"/>
        <v>63.301961903850803</v>
      </c>
      <c r="E28" s="19">
        <f t="shared" si="2"/>
        <v>64.891310196336704</v>
      </c>
      <c r="F28" s="19">
        <f t="shared" si="3"/>
        <v>64.256202821270307</v>
      </c>
      <c r="G28" s="19">
        <f t="shared" si="4"/>
        <v>53.967649335703499</v>
      </c>
      <c r="H28" s="19">
        <f t="shared" si="5"/>
        <v>47.696769081887503</v>
      </c>
      <c r="I28" s="19">
        <f t="shared" si="6"/>
        <v>58.753264789079701</v>
      </c>
      <c r="J28" s="19">
        <f t="shared" si="7"/>
        <v>51.097937503513897</v>
      </c>
      <c r="K28" s="19">
        <f t="shared" si="8"/>
        <v>57.632794260433997</v>
      </c>
      <c r="L28" s="19">
        <f t="shared" si="9"/>
        <v>60.110671949138798</v>
      </c>
    </row>
    <row r="29" spans="1:12" x14ac:dyDescent="0.25">
      <c r="A29" s="1">
        <v>38169</v>
      </c>
      <c r="B29" s="10">
        <v>45.847649127577199</v>
      </c>
      <c r="C29" s="10">
        <f t="shared" si="0"/>
        <v>44.682477223495198</v>
      </c>
      <c r="D29" s="10">
        <f t="shared" si="1"/>
        <v>63.441750143068397</v>
      </c>
      <c r="E29" s="19">
        <f t="shared" si="2"/>
        <v>63.301961903850803</v>
      </c>
      <c r="F29" s="19">
        <f t="shared" si="3"/>
        <v>64.891310196336704</v>
      </c>
      <c r="G29" s="19">
        <f t="shared" si="4"/>
        <v>64.256202821270307</v>
      </c>
      <c r="H29" s="19">
        <f t="shared" si="5"/>
        <v>53.967649335703499</v>
      </c>
      <c r="I29" s="19">
        <f t="shared" si="6"/>
        <v>47.696769081887503</v>
      </c>
      <c r="J29" s="19">
        <f t="shared" si="7"/>
        <v>58.753264789079701</v>
      </c>
      <c r="K29" s="19">
        <f t="shared" si="8"/>
        <v>51.097937503513897</v>
      </c>
      <c r="L29" s="19">
        <f t="shared" si="9"/>
        <v>57.632794260433997</v>
      </c>
    </row>
    <row r="30" spans="1:12" x14ac:dyDescent="0.25">
      <c r="A30" s="1">
        <v>38200</v>
      </c>
      <c r="B30" s="10">
        <v>46.976085402131098</v>
      </c>
      <c r="C30" s="10">
        <f t="shared" si="0"/>
        <v>45.847649127577199</v>
      </c>
      <c r="D30" s="10">
        <f t="shared" si="1"/>
        <v>44.682477223495198</v>
      </c>
      <c r="E30" s="19">
        <f t="shared" si="2"/>
        <v>63.441750143068397</v>
      </c>
      <c r="F30" s="19">
        <f t="shared" si="3"/>
        <v>63.301961903850803</v>
      </c>
      <c r="G30" s="19">
        <f t="shared" si="4"/>
        <v>64.891310196336704</v>
      </c>
      <c r="H30" s="19">
        <f t="shared" si="5"/>
        <v>64.256202821270307</v>
      </c>
      <c r="I30" s="19">
        <f t="shared" si="6"/>
        <v>53.967649335703499</v>
      </c>
      <c r="J30" s="19">
        <f t="shared" si="7"/>
        <v>47.696769081887503</v>
      </c>
      <c r="K30" s="19">
        <f t="shared" si="8"/>
        <v>58.753264789079701</v>
      </c>
      <c r="L30" s="19">
        <f t="shared" si="9"/>
        <v>51.097937503513897</v>
      </c>
    </row>
    <row r="31" spans="1:12" x14ac:dyDescent="0.25">
      <c r="A31" s="1">
        <v>38231</v>
      </c>
      <c r="B31" s="10">
        <v>51.6923906518386</v>
      </c>
      <c r="C31" s="10">
        <f t="shared" si="0"/>
        <v>46.976085402131098</v>
      </c>
      <c r="D31" s="10">
        <f t="shared" si="1"/>
        <v>45.847649127577199</v>
      </c>
      <c r="E31" s="19">
        <f t="shared" si="2"/>
        <v>44.682477223495198</v>
      </c>
      <c r="F31" s="19">
        <f t="shared" si="3"/>
        <v>63.441750143068397</v>
      </c>
      <c r="G31" s="19">
        <f t="shared" si="4"/>
        <v>63.301961903850803</v>
      </c>
      <c r="H31" s="19">
        <f t="shared" si="5"/>
        <v>64.891310196336704</v>
      </c>
      <c r="I31" s="19">
        <f t="shared" si="6"/>
        <v>64.256202821270307</v>
      </c>
      <c r="J31" s="19">
        <f t="shared" si="7"/>
        <v>53.967649335703499</v>
      </c>
      <c r="K31" s="19">
        <f t="shared" si="8"/>
        <v>47.696769081887503</v>
      </c>
      <c r="L31" s="19">
        <f t="shared" si="9"/>
        <v>58.753264789079701</v>
      </c>
    </row>
    <row r="32" spans="1:12" x14ac:dyDescent="0.25">
      <c r="A32" s="1">
        <v>38261</v>
      </c>
      <c r="B32" s="10">
        <v>61.634431632310203</v>
      </c>
      <c r="C32" s="10">
        <f t="shared" si="0"/>
        <v>51.6923906518386</v>
      </c>
      <c r="D32" s="10">
        <f t="shared" si="1"/>
        <v>46.976085402131098</v>
      </c>
      <c r="E32" s="19">
        <f t="shared" si="2"/>
        <v>45.847649127577199</v>
      </c>
      <c r="F32" s="19">
        <f t="shared" si="3"/>
        <v>44.682477223495198</v>
      </c>
      <c r="G32" s="19">
        <f t="shared" si="4"/>
        <v>63.441750143068397</v>
      </c>
      <c r="H32" s="19">
        <f t="shared" si="5"/>
        <v>63.301961903850803</v>
      </c>
      <c r="I32" s="19">
        <f t="shared" si="6"/>
        <v>64.891310196336704</v>
      </c>
      <c r="J32" s="19">
        <f t="shared" si="7"/>
        <v>64.256202821270307</v>
      </c>
      <c r="K32" s="19">
        <f t="shared" si="8"/>
        <v>53.967649335703499</v>
      </c>
      <c r="L32" s="19">
        <f t="shared" si="9"/>
        <v>47.696769081887503</v>
      </c>
    </row>
    <row r="33" spans="1:12" x14ac:dyDescent="0.25">
      <c r="A33" s="1">
        <v>38292</v>
      </c>
      <c r="B33" s="10">
        <v>59.568377345529498</v>
      </c>
      <c r="C33" s="10">
        <f t="shared" si="0"/>
        <v>61.634431632310203</v>
      </c>
      <c r="D33" s="10">
        <f t="shared" si="1"/>
        <v>51.6923906518386</v>
      </c>
      <c r="E33" s="19">
        <f t="shared" si="2"/>
        <v>46.976085402131098</v>
      </c>
      <c r="F33" s="19">
        <f t="shared" si="3"/>
        <v>45.847649127577199</v>
      </c>
      <c r="G33" s="19">
        <f t="shared" si="4"/>
        <v>44.682477223495198</v>
      </c>
      <c r="H33" s="19">
        <f t="shared" si="5"/>
        <v>63.441750143068397</v>
      </c>
      <c r="I33" s="19">
        <f t="shared" si="6"/>
        <v>63.301961903850803</v>
      </c>
      <c r="J33" s="19">
        <f t="shared" si="7"/>
        <v>64.891310196336704</v>
      </c>
      <c r="K33" s="19">
        <f t="shared" si="8"/>
        <v>64.256202821270307</v>
      </c>
      <c r="L33" s="19">
        <f t="shared" si="9"/>
        <v>53.967649335703499</v>
      </c>
    </row>
    <row r="34" spans="1:12" x14ac:dyDescent="0.25">
      <c r="A34" s="1">
        <v>38322</v>
      </c>
      <c r="B34" s="10">
        <v>58.277852459650902</v>
      </c>
      <c r="C34" s="10">
        <f t="shared" si="0"/>
        <v>59.568377345529498</v>
      </c>
      <c r="D34" s="10">
        <f t="shared" si="1"/>
        <v>61.634431632310203</v>
      </c>
      <c r="E34" s="19">
        <f t="shared" si="2"/>
        <v>51.6923906518386</v>
      </c>
      <c r="F34" s="19">
        <f t="shared" si="3"/>
        <v>46.976085402131098</v>
      </c>
      <c r="G34" s="19">
        <f t="shared" si="4"/>
        <v>45.847649127577199</v>
      </c>
      <c r="H34" s="19">
        <f t="shared" si="5"/>
        <v>44.682477223495198</v>
      </c>
      <c r="I34" s="19">
        <f t="shared" si="6"/>
        <v>63.441750143068397</v>
      </c>
      <c r="J34" s="19">
        <f t="shared" si="7"/>
        <v>63.301961903850803</v>
      </c>
      <c r="K34" s="19">
        <f t="shared" si="8"/>
        <v>64.891310196336704</v>
      </c>
      <c r="L34" s="19">
        <f t="shared" si="9"/>
        <v>64.256202821270307</v>
      </c>
    </row>
    <row r="35" spans="1:12" x14ac:dyDescent="0.25">
      <c r="A35" s="1">
        <v>38353</v>
      </c>
      <c r="B35" s="10">
        <v>72.781041817089999</v>
      </c>
      <c r="C35" s="10">
        <f t="shared" si="0"/>
        <v>58.277852459650902</v>
      </c>
      <c r="D35" s="10">
        <f t="shared" si="1"/>
        <v>59.568377345529498</v>
      </c>
      <c r="E35" s="19">
        <f t="shared" si="2"/>
        <v>61.634431632310203</v>
      </c>
      <c r="F35" s="19">
        <f t="shared" si="3"/>
        <v>51.6923906518386</v>
      </c>
      <c r="G35" s="19">
        <f t="shared" si="4"/>
        <v>46.976085402131098</v>
      </c>
      <c r="H35" s="19">
        <f t="shared" si="5"/>
        <v>45.847649127577199</v>
      </c>
      <c r="I35" s="19">
        <f t="shared" si="6"/>
        <v>44.682477223495198</v>
      </c>
      <c r="J35" s="19">
        <f t="shared" si="7"/>
        <v>63.441750143068397</v>
      </c>
      <c r="K35" s="19">
        <f t="shared" si="8"/>
        <v>63.301961903850803</v>
      </c>
      <c r="L35" s="19">
        <f t="shared" si="9"/>
        <v>64.891310196336704</v>
      </c>
    </row>
    <row r="36" spans="1:12" x14ac:dyDescent="0.25">
      <c r="A36" s="1">
        <v>38384</v>
      </c>
      <c r="B36" s="10">
        <v>64.814885854797396</v>
      </c>
      <c r="C36" s="10">
        <f t="shared" si="0"/>
        <v>72.781041817089999</v>
      </c>
      <c r="D36" s="10">
        <f t="shared" si="1"/>
        <v>58.277852459650902</v>
      </c>
      <c r="E36" s="19">
        <f t="shared" si="2"/>
        <v>59.568377345529498</v>
      </c>
      <c r="F36" s="19">
        <f t="shared" si="3"/>
        <v>61.634431632310203</v>
      </c>
      <c r="G36" s="19">
        <f t="shared" si="4"/>
        <v>51.6923906518386</v>
      </c>
      <c r="H36" s="19">
        <f t="shared" si="5"/>
        <v>46.976085402131098</v>
      </c>
      <c r="I36" s="19">
        <f t="shared" si="6"/>
        <v>45.847649127577199</v>
      </c>
      <c r="J36" s="19">
        <f t="shared" si="7"/>
        <v>44.682477223495198</v>
      </c>
      <c r="K36" s="19">
        <f t="shared" si="8"/>
        <v>63.441750143068397</v>
      </c>
      <c r="L36" s="19">
        <f t="shared" si="9"/>
        <v>63.301961903850803</v>
      </c>
    </row>
    <row r="37" spans="1:12" x14ac:dyDescent="0.25">
      <c r="A37" s="1">
        <v>38412</v>
      </c>
      <c r="B37" s="10">
        <v>59.410083823664799</v>
      </c>
      <c r="C37" s="10">
        <f t="shared" si="0"/>
        <v>64.814885854797396</v>
      </c>
      <c r="D37" s="10">
        <f t="shared" si="1"/>
        <v>72.781041817089999</v>
      </c>
      <c r="E37" s="19">
        <f t="shared" si="2"/>
        <v>58.277852459650902</v>
      </c>
      <c r="F37" s="19">
        <f t="shared" si="3"/>
        <v>59.568377345529498</v>
      </c>
      <c r="G37" s="19">
        <f t="shared" si="4"/>
        <v>61.634431632310203</v>
      </c>
      <c r="H37" s="19">
        <f t="shared" si="5"/>
        <v>51.6923906518386</v>
      </c>
      <c r="I37" s="19">
        <f t="shared" si="6"/>
        <v>46.976085402131098</v>
      </c>
      <c r="J37" s="19">
        <f t="shared" si="7"/>
        <v>45.847649127577199</v>
      </c>
      <c r="K37" s="19">
        <f t="shared" si="8"/>
        <v>44.682477223495198</v>
      </c>
      <c r="L37" s="19">
        <f t="shared" si="9"/>
        <v>63.441750143068397</v>
      </c>
    </row>
    <row r="38" spans="1:12" x14ac:dyDescent="0.25">
      <c r="A38" s="1">
        <v>38443</v>
      </c>
      <c r="B38" s="10">
        <v>58.768202872379298</v>
      </c>
      <c r="C38" s="10">
        <f t="shared" si="0"/>
        <v>59.410083823664799</v>
      </c>
      <c r="D38" s="10">
        <f t="shared" si="1"/>
        <v>64.814885854797396</v>
      </c>
      <c r="E38" s="19">
        <f t="shared" si="2"/>
        <v>72.781041817089999</v>
      </c>
      <c r="F38" s="19">
        <f t="shared" si="3"/>
        <v>58.277852459650902</v>
      </c>
      <c r="G38" s="19">
        <f t="shared" si="4"/>
        <v>59.568377345529498</v>
      </c>
      <c r="H38" s="19">
        <f t="shared" si="5"/>
        <v>61.634431632310203</v>
      </c>
      <c r="I38" s="19">
        <f t="shared" si="6"/>
        <v>51.6923906518386</v>
      </c>
      <c r="J38" s="19">
        <f t="shared" si="7"/>
        <v>46.976085402131098</v>
      </c>
      <c r="K38" s="19">
        <f t="shared" si="8"/>
        <v>45.847649127577199</v>
      </c>
      <c r="L38" s="19">
        <f t="shared" si="9"/>
        <v>44.682477223495198</v>
      </c>
    </row>
    <row r="39" spans="1:12" x14ac:dyDescent="0.25">
      <c r="A39" s="1">
        <v>38473</v>
      </c>
      <c r="B39" s="10">
        <v>58.727464798370697</v>
      </c>
      <c r="C39" s="10">
        <f t="shared" si="0"/>
        <v>58.768202872379298</v>
      </c>
      <c r="D39" s="10">
        <f t="shared" si="1"/>
        <v>59.410083823664799</v>
      </c>
      <c r="E39" s="19">
        <f t="shared" si="2"/>
        <v>64.814885854797396</v>
      </c>
      <c r="F39" s="19">
        <f t="shared" si="3"/>
        <v>72.781041817089999</v>
      </c>
      <c r="G39" s="19">
        <f t="shared" si="4"/>
        <v>58.277852459650902</v>
      </c>
      <c r="H39" s="19">
        <f t="shared" si="5"/>
        <v>59.568377345529498</v>
      </c>
      <c r="I39" s="19">
        <f t="shared" si="6"/>
        <v>61.634431632310203</v>
      </c>
      <c r="J39" s="19">
        <f t="shared" si="7"/>
        <v>51.6923906518386</v>
      </c>
      <c r="K39" s="19">
        <f t="shared" si="8"/>
        <v>46.976085402131098</v>
      </c>
      <c r="L39" s="19">
        <f t="shared" si="9"/>
        <v>45.847649127577199</v>
      </c>
    </row>
    <row r="40" spans="1:12" x14ac:dyDescent="0.25">
      <c r="A40" s="1">
        <v>38504</v>
      </c>
      <c r="B40" s="10">
        <v>50.991169607329603</v>
      </c>
      <c r="C40" s="10">
        <f t="shared" si="0"/>
        <v>58.727464798370697</v>
      </c>
      <c r="D40" s="10">
        <f t="shared" si="1"/>
        <v>58.768202872379298</v>
      </c>
      <c r="E40" s="19">
        <f t="shared" si="2"/>
        <v>59.410083823664799</v>
      </c>
      <c r="F40" s="19">
        <f t="shared" si="3"/>
        <v>64.814885854797396</v>
      </c>
      <c r="G40" s="19">
        <f t="shared" si="4"/>
        <v>72.781041817089999</v>
      </c>
      <c r="H40" s="19">
        <f t="shared" si="5"/>
        <v>58.277852459650902</v>
      </c>
      <c r="I40" s="19">
        <f t="shared" si="6"/>
        <v>59.568377345529498</v>
      </c>
      <c r="J40" s="19">
        <f t="shared" si="7"/>
        <v>61.634431632310203</v>
      </c>
      <c r="K40" s="19">
        <f t="shared" si="8"/>
        <v>51.6923906518386</v>
      </c>
      <c r="L40" s="19">
        <f t="shared" si="9"/>
        <v>46.976085402131098</v>
      </c>
    </row>
    <row r="41" spans="1:12" x14ac:dyDescent="0.25">
      <c r="A41" s="1">
        <v>38534</v>
      </c>
      <c r="B41" s="10">
        <v>65.506156597271698</v>
      </c>
      <c r="C41" s="10">
        <f t="shared" si="0"/>
        <v>50.991169607329603</v>
      </c>
      <c r="D41" s="10">
        <f t="shared" si="1"/>
        <v>58.727464798370697</v>
      </c>
      <c r="E41" s="19">
        <f t="shared" si="2"/>
        <v>58.768202872379298</v>
      </c>
      <c r="F41" s="19">
        <f t="shared" si="3"/>
        <v>59.410083823664799</v>
      </c>
      <c r="G41" s="19">
        <f t="shared" si="4"/>
        <v>64.814885854797396</v>
      </c>
      <c r="H41" s="19">
        <f t="shared" si="5"/>
        <v>72.781041817089999</v>
      </c>
      <c r="I41" s="19">
        <f t="shared" si="6"/>
        <v>58.277852459650902</v>
      </c>
      <c r="J41" s="19">
        <f t="shared" si="7"/>
        <v>59.568377345529498</v>
      </c>
      <c r="K41" s="19">
        <f t="shared" si="8"/>
        <v>61.634431632310203</v>
      </c>
      <c r="L41" s="19">
        <f t="shared" si="9"/>
        <v>51.6923906518386</v>
      </c>
    </row>
    <row r="42" spans="1:12" x14ac:dyDescent="0.25">
      <c r="A42" s="1">
        <v>38565</v>
      </c>
      <c r="B42" s="10">
        <v>72.872146504375394</v>
      </c>
      <c r="C42" s="10">
        <f t="shared" si="0"/>
        <v>65.506156597271698</v>
      </c>
      <c r="D42" s="10">
        <f t="shared" si="1"/>
        <v>50.991169607329603</v>
      </c>
      <c r="E42" s="19">
        <f t="shared" si="2"/>
        <v>58.727464798370697</v>
      </c>
      <c r="F42" s="19">
        <f t="shared" si="3"/>
        <v>58.768202872379298</v>
      </c>
      <c r="G42" s="19">
        <f t="shared" si="4"/>
        <v>59.410083823664799</v>
      </c>
      <c r="H42" s="19">
        <f t="shared" si="5"/>
        <v>64.814885854797396</v>
      </c>
      <c r="I42" s="19">
        <f t="shared" si="6"/>
        <v>72.781041817089999</v>
      </c>
      <c r="J42" s="19">
        <f t="shared" si="7"/>
        <v>58.277852459650902</v>
      </c>
      <c r="K42" s="19">
        <f t="shared" si="8"/>
        <v>59.568377345529498</v>
      </c>
      <c r="L42" s="19">
        <f t="shared" si="9"/>
        <v>61.634431632310203</v>
      </c>
    </row>
    <row r="43" spans="1:12" x14ac:dyDescent="0.25">
      <c r="A43" s="1">
        <v>38596</v>
      </c>
      <c r="B43" s="10">
        <v>72.824111292302007</v>
      </c>
      <c r="C43" s="10">
        <f t="shared" si="0"/>
        <v>72.872146504375394</v>
      </c>
      <c r="D43" s="10">
        <f t="shared" si="1"/>
        <v>65.506156597271698</v>
      </c>
      <c r="E43" s="19">
        <f t="shared" si="2"/>
        <v>50.991169607329603</v>
      </c>
      <c r="F43" s="19">
        <f t="shared" si="3"/>
        <v>58.727464798370697</v>
      </c>
      <c r="G43" s="19">
        <f t="shared" si="4"/>
        <v>58.768202872379298</v>
      </c>
      <c r="H43" s="19">
        <f t="shared" si="5"/>
        <v>59.410083823664799</v>
      </c>
      <c r="I43" s="19">
        <f t="shared" si="6"/>
        <v>64.814885854797396</v>
      </c>
      <c r="J43" s="19">
        <f t="shared" si="7"/>
        <v>72.781041817089999</v>
      </c>
      <c r="K43" s="19">
        <f t="shared" si="8"/>
        <v>58.277852459650902</v>
      </c>
      <c r="L43" s="19">
        <f t="shared" si="9"/>
        <v>59.568377345529498</v>
      </c>
    </row>
    <row r="44" spans="1:12" x14ac:dyDescent="0.25">
      <c r="A44" s="1">
        <v>38626</v>
      </c>
      <c r="B44" s="10">
        <v>69.240534060898895</v>
      </c>
      <c r="C44" s="10">
        <f t="shared" si="0"/>
        <v>72.824111292302007</v>
      </c>
      <c r="D44" s="10">
        <f t="shared" si="1"/>
        <v>72.872146504375394</v>
      </c>
      <c r="E44" s="19">
        <f t="shared" si="2"/>
        <v>65.506156597271698</v>
      </c>
      <c r="F44" s="19">
        <f t="shared" si="3"/>
        <v>50.991169607329603</v>
      </c>
      <c r="G44" s="19">
        <f t="shared" si="4"/>
        <v>58.727464798370697</v>
      </c>
      <c r="H44" s="19">
        <f t="shared" si="5"/>
        <v>58.768202872379298</v>
      </c>
      <c r="I44" s="19">
        <f t="shared" si="6"/>
        <v>59.410083823664799</v>
      </c>
      <c r="J44" s="19">
        <f t="shared" si="7"/>
        <v>64.814885854797396</v>
      </c>
      <c r="K44" s="19">
        <f t="shared" si="8"/>
        <v>72.781041817089999</v>
      </c>
      <c r="L44" s="19">
        <f t="shared" si="9"/>
        <v>58.277852459650902</v>
      </c>
    </row>
    <row r="45" spans="1:12" x14ac:dyDescent="0.25">
      <c r="A45" s="1">
        <v>38657</v>
      </c>
      <c r="B45" s="10">
        <v>47.784992190442701</v>
      </c>
      <c r="C45" s="10">
        <f t="shared" si="0"/>
        <v>69.240534060898895</v>
      </c>
      <c r="D45" s="10">
        <f t="shared" si="1"/>
        <v>72.824111292302007</v>
      </c>
      <c r="E45" s="19">
        <f t="shared" si="2"/>
        <v>72.872146504375394</v>
      </c>
      <c r="F45" s="19">
        <f t="shared" si="3"/>
        <v>65.506156597271698</v>
      </c>
      <c r="G45" s="19">
        <f t="shared" si="4"/>
        <v>50.991169607329603</v>
      </c>
      <c r="H45" s="19">
        <f t="shared" si="5"/>
        <v>58.727464798370697</v>
      </c>
      <c r="I45" s="19">
        <f t="shared" si="6"/>
        <v>58.768202872379298</v>
      </c>
      <c r="J45" s="19">
        <f t="shared" si="7"/>
        <v>59.410083823664799</v>
      </c>
      <c r="K45" s="19">
        <f t="shared" si="8"/>
        <v>64.814885854797396</v>
      </c>
      <c r="L45" s="19">
        <f t="shared" si="9"/>
        <v>72.781041817089999</v>
      </c>
    </row>
    <row r="46" spans="1:12" x14ac:dyDescent="0.25">
      <c r="A46" s="1">
        <v>38687</v>
      </c>
      <c r="B46" s="10">
        <v>65.615514112913203</v>
      </c>
      <c r="C46" s="10">
        <f t="shared" si="0"/>
        <v>47.784992190442701</v>
      </c>
      <c r="D46" s="10">
        <f t="shared" si="1"/>
        <v>69.240534060898895</v>
      </c>
      <c r="E46" s="19">
        <f t="shared" si="2"/>
        <v>72.824111292302007</v>
      </c>
      <c r="F46" s="19">
        <f t="shared" si="3"/>
        <v>72.872146504375394</v>
      </c>
      <c r="G46" s="19">
        <f t="shared" si="4"/>
        <v>65.506156597271698</v>
      </c>
      <c r="H46" s="19">
        <f t="shared" si="5"/>
        <v>50.991169607329603</v>
      </c>
      <c r="I46" s="19">
        <f t="shared" si="6"/>
        <v>58.727464798370697</v>
      </c>
      <c r="J46" s="19">
        <f t="shared" si="7"/>
        <v>58.768202872379298</v>
      </c>
      <c r="K46" s="19">
        <f t="shared" si="8"/>
        <v>59.410083823664799</v>
      </c>
      <c r="L46" s="19">
        <f t="shared" si="9"/>
        <v>64.814885854797396</v>
      </c>
    </row>
    <row r="47" spans="1:12" x14ac:dyDescent="0.25">
      <c r="A47" s="1">
        <v>38718</v>
      </c>
      <c r="B47" s="10">
        <v>65.723943780713199</v>
      </c>
      <c r="C47" s="10">
        <f t="shared" si="0"/>
        <v>65.615514112913203</v>
      </c>
      <c r="D47" s="10">
        <f t="shared" si="1"/>
        <v>47.784992190442701</v>
      </c>
      <c r="E47" s="19">
        <f t="shared" si="2"/>
        <v>69.240534060898895</v>
      </c>
      <c r="F47" s="19">
        <f t="shared" si="3"/>
        <v>72.824111292302007</v>
      </c>
      <c r="G47" s="19">
        <f t="shared" si="4"/>
        <v>72.872146504375394</v>
      </c>
      <c r="H47" s="19">
        <f t="shared" si="5"/>
        <v>65.506156597271698</v>
      </c>
      <c r="I47" s="19">
        <f t="shared" si="6"/>
        <v>50.991169607329603</v>
      </c>
      <c r="J47" s="19">
        <f t="shared" si="7"/>
        <v>58.727464798370697</v>
      </c>
      <c r="K47" s="19">
        <f t="shared" si="8"/>
        <v>58.768202872379298</v>
      </c>
      <c r="L47" s="19">
        <f t="shared" si="9"/>
        <v>59.410083823664799</v>
      </c>
    </row>
    <row r="48" spans="1:12" x14ac:dyDescent="0.25">
      <c r="A48" s="1">
        <v>38749</v>
      </c>
      <c r="B48" s="10">
        <v>62.588882950547401</v>
      </c>
      <c r="C48" s="10">
        <f t="shared" si="0"/>
        <v>65.723943780713199</v>
      </c>
      <c r="D48" s="10">
        <f t="shared" si="1"/>
        <v>65.615514112913203</v>
      </c>
      <c r="E48" s="19">
        <f t="shared" si="2"/>
        <v>47.784992190442701</v>
      </c>
      <c r="F48" s="19">
        <f t="shared" si="3"/>
        <v>69.240534060898895</v>
      </c>
      <c r="G48" s="19">
        <f t="shared" si="4"/>
        <v>72.824111292302007</v>
      </c>
      <c r="H48" s="19">
        <f t="shared" si="5"/>
        <v>72.872146504375394</v>
      </c>
      <c r="I48" s="19">
        <f t="shared" si="6"/>
        <v>65.506156597271698</v>
      </c>
      <c r="J48" s="19">
        <f t="shared" si="7"/>
        <v>50.991169607329603</v>
      </c>
      <c r="K48" s="19">
        <f t="shared" si="8"/>
        <v>58.727464798370697</v>
      </c>
      <c r="L48" s="19">
        <f t="shared" si="9"/>
        <v>58.768202872379298</v>
      </c>
    </row>
    <row r="49" spans="1:12" x14ac:dyDescent="0.25">
      <c r="A49" s="1">
        <v>38777</v>
      </c>
      <c r="B49" s="10">
        <v>55.193882689929801</v>
      </c>
      <c r="C49" s="10">
        <f t="shared" si="0"/>
        <v>62.588882950547401</v>
      </c>
      <c r="D49" s="10">
        <f t="shared" si="1"/>
        <v>65.723943780713199</v>
      </c>
      <c r="E49" s="19">
        <f t="shared" si="2"/>
        <v>65.615514112913203</v>
      </c>
      <c r="F49" s="19">
        <f t="shared" si="3"/>
        <v>47.784992190442701</v>
      </c>
      <c r="G49" s="19">
        <f t="shared" si="4"/>
        <v>69.240534060898895</v>
      </c>
      <c r="H49" s="19">
        <f t="shared" si="5"/>
        <v>72.824111292302007</v>
      </c>
      <c r="I49" s="19">
        <f t="shared" si="6"/>
        <v>72.872146504375394</v>
      </c>
      <c r="J49" s="19">
        <f t="shared" si="7"/>
        <v>65.506156597271698</v>
      </c>
      <c r="K49" s="19">
        <f t="shared" si="8"/>
        <v>50.991169607329603</v>
      </c>
      <c r="L49" s="19">
        <f t="shared" si="9"/>
        <v>58.727464798370697</v>
      </c>
    </row>
    <row r="50" spans="1:12" x14ac:dyDescent="0.25">
      <c r="A50" s="1">
        <v>38808</v>
      </c>
      <c r="B50" s="10">
        <v>45.511902761201497</v>
      </c>
      <c r="C50" s="10">
        <f t="shared" si="0"/>
        <v>55.193882689929801</v>
      </c>
      <c r="D50" s="10">
        <f t="shared" si="1"/>
        <v>62.588882950547401</v>
      </c>
      <c r="E50" s="19">
        <f t="shared" si="2"/>
        <v>65.723943780713199</v>
      </c>
      <c r="F50" s="19">
        <f t="shared" si="3"/>
        <v>65.615514112913203</v>
      </c>
      <c r="G50" s="19">
        <f t="shared" si="4"/>
        <v>47.784992190442701</v>
      </c>
      <c r="H50" s="19">
        <f t="shared" si="5"/>
        <v>69.240534060898895</v>
      </c>
      <c r="I50" s="19">
        <f t="shared" si="6"/>
        <v>72.824111292302007</v>
      </c>
      <c r="J50" s="19">
        <f t="shared" si="7"/>
        <v>72.872146504375394</v>
      </c>
      <c r="K50" s="19">
        <f t="shared" si="8"/>
        <v>65.506156597271698</v>
      </c>
      <c r="L50" s="19">
        <f t="shared" si="9"/>
        <v>50.991169607329603</v>
      </c>
    </row>
    <row r="51" spans="1:12" x14ac:dyDescent="0.25">
      <c r="A51" s="1">
        <v>38838</v>
      </c>
      <c r="B51" s="10">
        <v>44.3173638874025</v>
      </c>
      <c r="C51" s="10">
        <f t="shared" si="0"/>
        <v>45.511902761201497</v>
      </c>
      <c r="D51" s="10">
        <f t="shared" si="1"/>
        <v>55.193882689929801</v>
      </c>
      <c r="E51" s="19">
        <f t="shared" si="2"/>
        <v>62.588882950547401</v>
      </c>
      <c r="F51" s="19">
        <f t="shared" si="3"/>
        <v>65.723943780713199</v>
      </c>
      <c r="G51" s="19">
        <f t="shared" si="4"/>
        <v>65.615514112913203</v>
      </c>
      <c r="H51" s="19">
        <f t="shared" si="5"/>
        <v>47.784992190442701</v>
      </c>
      <c r="I51" s="19">
        <f t="shared" si="6"/>
        <v>69.240534060898895</v>
      </c>
      <c r="J51" s="19">
        <f t="shared" si="7"/>
        <v>72.824111292302007</v>
      </c>
      <c r="K51" s="19">
        <f t="shared" si="8"/>
        <v>72.872146504375394</v>
      </c>
      <c r="L51" s="19">
        <f t="shared" si="9"/>
        <v>65.506156597271698</v>
      </c>
    </row>
    <row r="52" spans="1:12" x14ac:dyDescent="0.25">
      <c r="A52" s="1">
        <v>38869</v>
      </c>
      <c r="B52" s="10">
        <v>43.517415379449503</v>
      </c>
      <c r="C52" s="10">
        <f t="shared" si="0"/>
        <v>44.3173638874025</v>
      </c>
      <c r="D52" s="10">
        <f t="shared" si="1"/>
        <v>45.511902761201497</v>
      </c>
      <c r="E52" s="19">
        <f t="shared" si="2"/>
        <v>55.193882689929801</v>
      </c>
      <c r="F52" s="19">
        <f t="shared" si="3"/>
        <v>62.588882950547401</v>
      </c>
      <c r="G52" s="19">
        <f t="shared" si="4"/>
        <v>65.723943780713199</v>
      </c>
      <c r="H52" s="19">
        <f t="shared" si="5"/>
        <v>65.615514112913203</v>
      </c>
      <c r="I52" s="19">
        <f t="shared" si="6"/>
        <v>47.784992190442701</v>
      </c>
      <c r="J52" s="19">
        <f t="shared" si="7"/>
        <v>69.240534060898895</v>
      </c>
      <c r="K52" s="19">
        <f t="shared" si="8"/>
        <v>72.824111292302007</v>
      </c>
      <c r="L52" s="19">
        <f t="shared" si="9"/>
        <v>72.872146504375394</v>
      </c>
    </row>
    <row r="53" spans="1:12" x14ac:dyDescent="0.25">
      <c r="A53" s="1">
        <v>38899</v>
      </c>
      <c r="B53" s="10">
        <v>53.548267905574903</v>
      </c>
      <c r="C53" s="10">
        <f t="shared" si="0"/>
        <v>43.517415379449503</v>
      </c>
      <c r="D53" s="10">
        <f t="shared" si="1"/>
        <v>44.3173638874025</v>
      </c>
      <c r="E53" s="19">
        <f t="shared" si="2"/>
        <v>45.511902761201497</v>
      </c>
      <c r="F53" s="19">
        <f t="shared" si="3"/>
        <v>55.193882689929801</v>
      </c>
      <c r="G53" s="19">
        <f t="shared" si="4"/>
        <v>62.588882950547401</v>
      </c>
      <c r="H53" s="19">
        <f t="shared" si="5"/>
        <v>65.723943780713199</v>
      </c>
      <c r="I53" s="19">
        <f t="shared" si="6"/>
        <v>65.615514112913203</v>
      </c>
      <c r="J53" s="19">
        <f t="shared" si="7"/>
        <v>47.784992190442701</v>
      </c>
      <c r="K53" s="19">
        <f t="shared" si="8"/>
        <v>69.240534060898895</v>
      </c>
      <c r="L53" s="19">
        <f t="shared" si="9"/>
        <v>72.824111292302007</v>
      </c>
    </row>
    <row r="54" spans="1:12" x14ac:dyDescent="0.25">
      <c r="A54" s="1">
        <v>38930</v>
      </c>
      <c r="B54" s="10">
        <v>54.5896182210954</v>
      </c>
      <c r="C54" s="10">
        <f t="shared" si="0"/>
        <v>53.548267905574903</v>
      </c>
      <c r="D54" s="10">
        <f t="shared" si="1"/>
        <v>43.517415379449503</v>
      </c>
      <c r="E54" s="19">
        <f t="shared" si="2"/>
        <v>44.3173638874025</v>
      </c>
      <c r="F54" s="19">
        <f t="shared" si="3"/>
        <v>45.511902761201497</v>
      </c>
      <c r="G54" s="19">
        <f t="shared" si="4"/>
        <v>55.193882689929801</v>
      </c>
      <c r="H54" s="19">
        <f t="shared" si="5"/>
        <v>62.588882950547401</v>
      </c>
      <c r="I54" s="19">
        <f t="shared" si="6"/>
        <v>65.723943780713199</v>
      </c>
      <c r="J54" s="19">
        <f t="shared" si="7"/>
        <v>65.615514112913203</v>
      </c>
      <c r="K54" s="19">
        <f t="shared" si="8"/>
        <v>47.784992190442701</v>
      </c>
      <c r="L54" s="19">
        <f t="shared" si="9"/>
        <v>69.240534060898895</v>
      </c>
    </row>
    <row r="55" spans="1:12" x14ac:dyDescent="0.25">
      <c r="A55" s="1">
        <v>38961</v>
      </c>
      <c r="B55" s="10">
        <v>85.429348550755606</v>
      </c>
      <c r="C55" s="10">
        <f t="shared" si="0"/>
        <v>54.5896182210954</v>
      </c>
      <c r="D55" s="10">
        <f t="shared" si="1"/>
        <v>53.548267905574903</v>
      </c>
      <c r="E55" s="19">
        <f t="shared" si="2"/>
        <v>43.517415379449503</v>
      </c>
      <c r="F55" s="19">
        <f t="shared" si="3"/>
        <v>44.3173638874025</v>
      </c>
      <c r="G55" s="19">
        <f t="shared" si="4"/>
        <v>45.511902761201497</v>
      </c>
      <c r="H55" s="19">
        <f t="shared" si="5"/>
        <v>55.193882689929801</v>
      </c>
      <c r="I55" s="19">
        <f t="shared" si="6"/>
        <v>62.588882950547401</v>
      </c>
      <c r="J55" s="19">
        <f t="shared" si="7"/>
        <v>65.723943780713199</v>
      </c>
      <c r="K55" s="19">
        <f t="shared" si="8"/>
        <v>65.615514112913203</v>
      </c>
      <c r="L55" s="19">
        <f t="shared" si="9"/>
        <v>47.784992190442701</v>
      </c>
    </row>
    <row r="56" spans="1:12" x14ac:dyDescent="0.25">
      <c r="A56" s="1">
        <v>38991</v>
      </c>
      <c r="B56" s="10">
        <v>108.374051706636</v>
      </c>
      <c r="C56" s="10">
        <f t="shared" si="0"/>
        <v>85.429348550755606</v>
      </c>
      <c r="D56" s="10">
        <f t="shared" si="1"/>
        <v>54.5896182210954</v>
      </c>
      <c r="E56" s="19">
        <f t="shared" si="2"/>
        <v>53.548267905574903</v>
      </c>
      <c r="F56" s="19">
        <f t="shared" si="3"/>
        <v>43.517415379449503</v>
      </c>
      <c r="G56" s="19">
        <f t="shared" si="4"/>
        <v>44.3173638874025</v>
      </c>
      <c r="H56" s="19">
        <f t="shared" si="5"/>
        <v>45.511902761201497</v>
      </c>
      <c r="I56" s="19">
        <f t="shared" si="6"/>
        <v>55.193882689929801</v>
      </c>
      <c r="J56" s="19">
        <f t="shared" si="7"/>
        <v>62.588882950547401</v>
      </c>
      <c r="K56" s="19">
        <f t="shared" si="8"/>
        <v>65.723943780713199</v>
      </c>
      <c r="L56" s="19">
        <f t="shared" si="9"/>
        <v>65.615514112913203</v>
      </c>
    </row>
    <row r="57" spans="1:12" x14ac:dyDescent="0.25">
      <c r="A57" s="1">
        <v>39022</v>
      </c>
      <c r="B57" s="10">
        <v>66.518854860149204</v>
      </c>
      <c r="C57" s="10">
        <f t="shared" si="0"/>
        <v>108.374051706636</v>
      </c>
      <c r="D57" s="10">
        <f t="shared" si="1"/>
        <v>85.429348550755606</v>
      </c>
      <c r="E57" s="19">
        <f t="shared" si="2"/>
        <v>54.5896182210954</v>
      </c>
      <c r="F57" s="19">
        <f t="shared" si="3"/>
        <v>53.548267905574903</v>
      </c>
      <c r="G57" s="19">
        <f t="shared" si="4"/>
        <v>43.517415379449503</v>
      </c>
      <c r="H57" s="19">
        <f t="shared" si="5"/>
        <v>44.3173638874025</v>
      </c>
      <c r="I57" s="19">
        <f t="shared" si="6"/>
        <v>45.511902761201497</v>
      </c>
      <c r="J57" s="19">
        <f t="shared" si="7"/>
        <v>55.193882689929801</v>
      </c>
      <c r="K57" s="19">
        <f t="shared" si="8"/>
        <v>62.588882950547401</v>
      </c>
      <c r="L57" s="19">
        <f t="shared" si="9"/>
        <v>65.723943780713199</v>
      </c>
    </row>
    <row r="58" spans="1:12" x14ac:dyDescent="0.25">
      <c r="A58" s="1">
        <v>39052</v>
      </c>
      <c r="B58" s="10">
        <v>50.6118526830737</v>
      </c>
      <c r="C58" s="10">
        <f t="shared" si="0"/>
        <v>66.518854860149204</v>
      </c>
      <c r="D58" s="10">
        <f t="shared" si="1"/>
        <v>108.374051706636</v>
      </c>
      <c r="E58" s="19">
        <f t="shared" si="2"/>
        <v>85.429348550755606</v>
      </c>
      <c r="F58" s="19">
        <f t="shared" si="3"/>
        <v>54.5896182210954</v>
      </c>
      <c r="G58" s="19">
        <f t="shared" si="4"/>
        <v>53.548267905574903</v>
      </c>
      <c r="H58" s="19">
        <f t="shared" si="5"/>
        <v>43.517415379449503</v>
      </c>
      <c r="I58" s="19">
        <f t="shared" si="6"/>
        <v>44.3173638874025</v>
      </c>
      <c r="J58" s="19">
        <f t="shared" si="7"/>
        <v>45.511902761201497</v>
      </c>
      <c r="K58" s="19">
        <f t="shared" si="8"/>
        <v>55.193882689929801</v>
      </c>
      <c r="L58" s="19">
        <f t="shared" si="9"/>
        <v>62.588882950547401</v>
      </c>
    </row>
    <row r="59" spans="1:12" x14ac:dyDescent="0.25">
      <c r="A59" s="1">
        <v>39083</v>
      </c>
      <c r="B59" s="10">
        <v>71.319498898033402</v>
      </c>
      <c r="C59" s="10">
        <f t="shared" si="0"/>
        <v>50.6118526830737</v>
      </c>
      <c r="D59" s="10">
        <f t="shared" si="1"/>
        <v>66.518854860149204</v>
      </c>
      <c r="E59" s="19">
        <f t="shared" si="2"/>
        <v>108.374051706636</v>
      </c>
      <c r="F59" s="19">
        <f t="shared" si="3"/>
        <v>85.429348550755606</v>
      </c>
      <c r="G59" s="19">
        <f t="shared" si="4"/>
        <v>54.5896182210954</v>
      </c>
      <c r="H59" s="19">
        <f t="shared" si="5"/>
        <v>53.548267905574903</v>
      </c>
      <c r="I59" s="19">
        <f t="shared" si="6"/>
        <v>43.517415379449503</v>
      </c>
      <c r="J59" s="19">
        <f t="shared" si="7"/>
        <v>44.3173638874025</v>
      </c>
      <c r="K59" s="19">
        <f t="shared" si="8"/>
        <v>45.511902761201497</v>
      </c>
      <c r="L59" s="19">
        <f t="shared" si="9"/>
        <v>55.193882689929801</v>
      </c>
    </row>
    <row r="60" spans="1:12" x14ac:dyDescent="0.25">
      <c r="A60" s="1">
        <v>39114</v>
      </c>
      <c r="B60" s="10">
        <v>84.596174485021095</v>
      </c>
      <c r="C60" s="10">
        <f t="shared" si="0"/>
        <v>71.319498898033402</v>
      </c>
      <c r="D60" s="10">
        <f t="shared" si="1"/>
        <v>50.6118526830737</v>
      </c>
      <c r="E60" s="19">
        <f t="shared" si="2"/>
        <v>66.518854860149204</v>
      </c>
      <c r="F60" s="19">
        <f t="shared" si="3"/>
        <v>108.374051706636</v>
      </c>
      <c r="G60" s="19">
        <f t="shared" si="4"/>
        <v>85.429348550755606</v>
      </c>
      <c r="H60" s="19">
        <f t="shared" si="5"/>
        <v>54.5896182210954</v>
      </c>
      <c r="I60" s="19">
        <f t="shared" si="6"/>
        <v>53.548267905574903</v>
      </c>
      <c r="J60" s="19">
        <f t="shared" si="7"/>
        <v>43.517415379449503</v>
      </c>
      <c r="K60" s="19">
        <f t="shared" si="8"/>
        <v>44.3173638874025</v>
      </c>
      <c r="L60" s="19">
        <f t="shared" si="9"/>
        <v>45.511902761201497</v>
      </c>
    </row>
    <row r="61" spans="1:12" x14ac:dyDescent="0.25">
      <c r="A61" s="1">
        <v>39142</v>
      </c>
      <c r="B61" s="10">
        <v>79.428381304935897</v>
      </c>
      <c r="C61" s="10">
        <f t="shared" si="0"/>
        <v>84.596174485021095</v>
      </c>
      <c r="D61" s="10">
        <f t="shared" si="1"/>
        <v>71.319498898033402</v>
      </c>
      <c r="E61" s="19">
        <f t="shared" si="2"/>
        <v>50.6118526830737</v>
      </c>
      <c r="F61" s="19">
        <f t="shared" si="3"/>
        <v>66.518854860149204</v>
      </c>
      <c r="G61" s="19">
        <f t="shared" si="4"/>
        <v>108.374051706636</v>
      </c>
      <c r="H61" s="19">
        <f t="shared" si="5"/>
        <v>85.429348550755606</v>
      </c>
      <c r="I61" s="19">
        <f t="shared" si="6"/>
        <v>54.5896182210954</v>
      </c>
      <c r="J61" s="19">
        <f t="shared" si="7"/>
        <v>53.548267905574903</v>
      </c>
      <c r="K61" s="19">
        <f t="shared" si="8"/>
        <v>43.517415379449503</v>
      </c>
      <c r="L61" s="19">
        <f t="shared" si="9"/>
        <v>44.3173638874025</v>
      </c>
    </row>
    <row r="62" spans="1:12" x14ac:dyDescent="0.25">
      <c r="A62" s="1">
        <v>39173</v>
      </c>
      <c r="B62" s="10">
        <v>70.611285997972104</v>
      </c>
      <c r="C62" s="10">
        <f t="shared" si="0"/>
        <v>79.428381304935897</v>
      </c>
      <c r="D62" s="10">
        <f t="shared" si="1"/>
        <v>84.596174485021095</v>
      </c>
      <c r="E62" s="19">
        <f t="shared" si="2"/>
        <v>71.319498898033402</v>
      </c>
      <c r="F62" s="19">
        <f t="shared" si="3"/>
        <v>50.6118526830737</v>
      </c>
      <c r="G62" s="19">
        <f t="shared" si="4"/>
        <v>66.518854860149204</v>
      </c>
      <c r="H62" s="19">
        <f t="shared" si="5"/>
        <v>108.374051706636</v>
      </c>
      <c r="I62" s="19">
        <f t="shared" si="6"/>
        <v>85.429348550755606</v>
      </c>
      <c r="J62" s="19">
        <f t="shared" si="7"/>
        <v>54.5896182210954</v>
      </c>
      <c r="K62" s="19">
        <f t="shared" si="8"/>
        <v>53.548267905574903</v>
      </c>
      <c r="L62" s="19">
        <f t="shared" si="9"/>
        <v>43.517415379449503</v>
      </c>
    </row>
    <row r="63" spans="1:12" x14ac:dyDescent="0.25">
      <c r="A63" s="1">
        <v>39203</v>
      </c>
      <c r="B63" s="10">
        <v>59.211810827470302</v>
      </c>
      <c r="C63" s="10">
        <f t="shared" si="0"/>
        <v>70.611285997972104</v>
      </c>
      <c r="D63" s="10">
        <f t="shared" si="1"/>
        <v>79.428381304935897</v>
      </c>
      <c r="E63" s="19">
        <f t="shared" si="2"/>
        <v>84.596174485021095</v>
      </c>
      <c r="F63" s="19">
        <f t="shared" si="3"/>
        <v>71.319498898033402</v>
      </c>
      <c r="G63" s="19">
        <f t="shared" si="4"/>
        <v>50.6118526830737</v>
      </c>
      <c r="H63" s="19">
        <f t="shared" si="5"/>
        <v>66.518854860149204</v>
      </c>
      <c r="I63" s="19">
        <f t="shared" si="6"/>
        <v>108.374051706636</v>
      </c>
      <c r="J63" s="19">
        <f t="shared" si="7"/>
        <v>85.429348550755606</v>
      </c>
      <c r="K63" s="19">
        <f t="shared" si="8"/>
        <v>54.5896182210954</v>
      </c>
      <c r="L63" s="19">
        <f t="shared" si="9"/>
        <v>53.548267905574903</v>
      </c>
    </row>
    <row r="64" spans="1:12" x14ac:dyDescent="0.25">
      <c r="A64" s="1">
        <v>39234</v>
      </c>
      <c r="B64" s="10">
        <v>59.747354065341099</v>
      </c>
      <c r="C64" s="10">
        <f t="shared" si="0"/>
        <v>59.211810827470302</v>
      </c>
      <c r="D64" s="10">
        <f t="shared" si="1"/>
        <v>70.611285997972104</v>
      </c>
      <c r="E64" s="19">
        <f t="shared" si="2"/>
        <v>79.428381304935897</v>
      </c>
      <c r="F64" s="19">
        <f t="shared" si="3"/>
        <v>84.596174485021095</v>
      </c>
      <c r="G64" s="19">
        <f t="shared" si="4"/>
        <v>71.319498898033402</v>
      </c>
      <c r="H64" s="19">
        <f t="shared" si="5"/>
        <v>50.6118526830737</v>
      </c>
      <c r="I64" s="19">
        <f t="shared" si="6"/>
        <v>66.518854860149204</v>
      </c>
      <c r="J64" s="19">
        <f t="shared" si="7"/>
        <v>108.374051706636</v>
      </c>
      <c r="K64" s="19">
        <f t="shared" si="8"/>
        <v>85.429348550755606</v>
      </c>
      <c r="L64" s="19">
        <f t="shared" si="9"/>
        <v>54.5896182210954</v>
      </c>
    </row>
    <row r="65" spans="1:12" x14ac:dyDescent="0.25">
      <c r="A65" s="1">
        <v>39264</v>
      </c>
      <c r="B65" s="10">
        <v>61.560005323248703</v>
      </c>
      <c r="C65" s="10">
        <f t="shared" si="0"/>
        <v>59.747354065341099</v>
      </c>
      <c r="D65" s="10">
        <f t="shared" si="1"/>
        <v>59.211810827470302</v>
      </c>
      <c r="E65" s="19">
        <f t="shared" si="2"/>
        <v>70.611285997972104</v>
      </c>
      <c r="F65" s="19">
        <f t="shared" si="3"/>
        <v>79.428381304935897</v>
      </c>
      <c r="G65" s="19">
        <f t="shared" si="4"/>
        <v>84.596174485021095</v>
      </c>
      <c r="H65" s="19">
        <f t="shared" si="5"/>
        <v>71.319498898033402</v>
      </c>
      <c r="I65" s="19">
        <f t="shared" si="6"/>
        <v>50.6118526830737</v>
      </c>
      <c r="J65" s="19">
        <f t="shared" si="7"/>
        <v>66.518854860149204</v>
      </c>
      <c r="K65" s="19">
        <f t="shared" si="8"/>
        <v>108.374051706636</v>
      </c>
      <c r="L65" s="19">
        <f t="shared" si="9"/>
        <v>85.429348550755606</v>
      </c>
    </row>
    <row r="66" spans="1:12" x14ac:dyDescent="0.25">
      <c r="A66" s="1">
        <v>39295</v>
      </c>
      <c r="B66" s="10">
        <v>67.394439892864</v>
      </c>
      <c r="C66" s="10">
        <f t="shared" si="0"/>
        <v>61.560005323248703</v>
      </c>
      <c r="D66" s="10">
        <f t="shared" si="1"/>
        <v>59.747354065341099</v>
      </c>
      <c r="E66" s="19">
        <f t="shared" si="2"/>
        <v>59.211810827470302</v>
      </c>
      <c r="F66" s="19">
        <f t="shared" si="3"/>
        <v>70.611285997972104</v>
      </c>
      <c r="G66" s="19">
        <f t="shared" si="4"/>
        <v>79.428381304935897</v>
      </c>
      <c r="H66" s="19">
        <f t="shared" si="5"/>
        <v>84.596174485021095</v>
      </c>
      <c r="I66" s="19">
        <f t="shared" si="6"/>
        <v>71.319498898033402</v>
      </c>
      <c r="J66" s="19">
        <f t="shared" si="7"/>
        <v>50.6118526830737</v>
      </c>
      <c r="K66" s="19">
        <f t="shared" si="8"/>
        <v>66.518854860149204</v>
      </c>
      <c r="L66" s="19">
        <f t="shared" si="9"/>
        <v>108.374051706636</v>
      </c>
    </row>
    <row r="67" spans="1:12" x14ac:dyDescent="0.25">
      <c r="A67" s="1">
        <v>39326</v>
      </c>
      <c r="B67" s="10">
        <v>56.770767428600102</v>
      </c>
      <c r="C67" s="10">
        <f t="shared" si="0"/>
        <v>67.394439892864</v>
      </c>
      <c r="D67" s="10">
        <f t="shared" si="1"/>
        <v>61.560005323248703</v>
      </c>
      <c r="E67" s="19">
        <f t="shared" si="2"/>
        <v>59.747354065341099</v>
      </c>
      <c r="F67" s="19">
        <f t="shared" si="3"/>
        <v>59.211810827470302</v>
      </c>
      <c r="G67" s="19">
        <f t="shared" si="4"/>
        <v>70.611285997972104</v>
      </c>
      <c r="H67" s="19">
        <f t="shared" si="5"/>
        <v>79.428381304935897</v>
      </c>
      <c r="I67" s="19">
        <f t="shared" si="6"/>
        <v>84.596174485021095</v>
      </c>
      <c r="J67" s="19">
        <f t="shared" si="7"/>
        <v>71.319498898033402</v>
      </c>
      <c r="K67" s="19">
        <f t="shared" si="8"/>
        <v>50.6118526830737</v>
      </c>
      <c r="L67" s="19">
        <f t="shared" si="9"/>
        <v>66.518854860149204</v>
      </c>
    </row>
    <row r="68" spans="1:12" x14ac:dyDescent="0.25">
      <c r="A68" s="1">
        <v>39356</v>
      </c>
      <c r="B68" s="10">
        <v>63.267809021484297</v>
      </c>
      <c r="C68" s="10">
        <f t="shared" si="0"/>
        <v>56.770767428600102</v>
      </c>
      <c r="D68" s="10">
        <f t="shared" si="1"/>
        <v>67.394439892864</v>
      </c>
      <c r="E68" s="19">
        <f t="shared" si="2"/>
        <v>61.560005323248703</v>
      </c>
      <c r="F68" s="19">
        <f t="shared" si="3"/>
        <v>59.747354065341099</v>
      </c>
      <c r="G68" s="19">
        <f t="shared" si="4"/>
        <v>59.211810827470302</v>
      </c>
      <c r="H68" s="19">
        <f t="shared" si="5"/>
        <v>70.611285997972104</v>
      </c>
      <c r="I68" s="19">
        <f t="shared" si="6"/>
        <v>79.428381304935897</v>
      </c>
      <c r="J68" s="19">
        <f t="shared" si="7"/>
        <v>84.596174485021095</v>
      </c>
      <c r="K68" s="19">
        <f t="shared" si="8"/>
        <v>71.319498898033402</v>
      </c>
      <c r="L68" s="19">
        <f t="shared" si="9"/>
        <v>50.6118526830737</v>
      </c>
    </row>
    <row r="69" spans="1:12" x14ac:dyDescent="0.25">
      <c r="A69" s="1">
        <v>39387</v>
      </c>
      <c r="B69" s="10">
        <v>48.140093240437103</v>
      </c>
      <c r="C69" s="10">
        <f t="shared" ref="C69:C132" si="10">+B68</f>
        <v>63.267809021484297</v>
      </c>
      <c r="D69" s="10">
        <f t="shared" si="1"/>
        <v>56.770767428600102</v>
      </c>
      <c r="E69" s="19">
        <f t="shared" si="2"/>
        <v>67.394439892864</v>
      </c>
      <c r="F69" s="19">
        <f t="shared" si="3"/>
        <v>61.560005323248703</v>
      </c>
      <c r="G69" s="19">
        <f t="shared" si="4"/>
        <v>59.747354065341099</v>
      </c>
      <c r="H69" s="19">
        <f t="shared" si="5"/>
        <v>59.211810827470302</v>
      </c>
      <c r="I69" s="19">
        <f t="shared" si="6"/>
        <v>70.611285997972104</v>
      </c>
      <c r="J69" s="19">
        <f t="shared" si="7"/>
        <v>79.428381304935897</v>
      </c>
      <c r="K69" s="19">
        <f t="shared" si="8"/>
        <v>84.596174485021095</v>
      </c>
      <c r="L69" s="19">
        <f t="shared" si="9"/>
        <v>71.319498898033402</v>
      </c>
    </row>
    <row r="70" spans="1:12" x14ac:dyDescent="0.25">
      <c r="A70" s="1">
        <v>39417</v>
      </c>
      <c r="B70" s="10">
        <v>64.613561660955298</v>
      </c>
      <c r="C70" s="10">
        <f t="shared" si="10"/>
        <v>48.140093240437103</v>
      </c>
      <c r="D70" s="10">
        <f t="shared" ref="D70:D133" si="11">+B68</f>
        <v>63.267809021484297</v>
      </c>
      <c r="E70" s="19">
        <f t="shared" si="2"/>
        <v>56.770767428600102</v>
      </c>
      <c r="F70" s="19">
        <f t="shared" si="3"/>
        <v>67.394439892864</v>
      </c>
      <c r="G70" s="19">
        <f t="shared" si="4"/>
        <v>61.560005323248703</v>
      </c>
      <c r="H70" s="19">
        <f t="shared" si="5"/>
        <v>59.747354065341099</v>
      </c>
      <c r="I70" s="19">
        <f t="shared" si="6"/>
        <v>59.211810827470302</v>
      </c>
      <c r="J70" s="19">
        <f t="shared" si="7"/>
        <v>70.611285997972104</v>
      </c>
      <c r="K70" s="19">
        <f t="shared" si="8"/>
        <v>79.428381304935897</v>
      </c>
      <c r="L70" s="19">
        <f t="shared" si="9"/>
        <v>84.596174485021095</v>
      </c>
    </row>
    <row r="71" spans="1:12" x14ac:dyDescent="0.25">
      <c r="A71" s="1">
        <v>39448</v>
      </c>
      <c r="B71" s="10">
        <v>71.749011793806204</v>
      </c>
      <c r="C71" s="10">
        <f t="shared" si="10"/>
        <v>64.613561660955298</v>
      </c>
      <c r="D71" s="10">
        <f t="shared" si="11"/>
        <v>48.140093240437103</v>
      </c>
      <c r="E71" s="19">
        <f t="shared" ref="E71:E134" si="12">+B68</f>
        <v>63.267809021484297</v>
      </c>
      <c r="F71" s="19">
        <f t="shared" si="3"/>
        <v>56.770767428600102</v>
      </c>
      <c r="G71" s="19">
        <f t="shared" si="4"/>
        <v>67.394439892864</v>
      </c>
      <c r="H71" s="19">
        <f t="shared" si="5"/>
        <v>61.560005323248703</v>
      </c>
      <c r="I71" s="19">
        <f t="shared" si="6"/>
        <v>59.747354065341099</v>
      </c>
      <c r="J71" s="19">
        <f t="shared" si="7"/>
        <v>59.211810827470302</v>
      </c>
      <c r="K71" s="19">
        <f t="shared" si="8"/>
        <v>70.611285997972104</v>
      </c>
      <c r="L71" s="19">
        <f t="shared" si="9"/>
        <v>79.428381304935897</v>
      </c>
    </row>
    <row r="72" spans="1:12" x14ac:dyDescent="0.25">
      <c r="A72" s="1">
        <v>39479</v>
      </c>
      <c r="B72" s="10">
        <v>74.771344351461096</v>
      </c>
      <c r="C72" s="10">
        <f t="shared" si="10"/>
        <v>71.749011793806204</v>
      </c>
      <c r="D72" s="10">
        <f t="shared" si="11"/>
        <v>64.613561660955298</v>
      </c>
      <c r="E72" s="19">
        <f t="shared" si="12"/>
        <v>48.140093240437103</v>
      </c>
      <c r="F72" s="19">
        <f t="shared" ref="F72:F135" si="13">+B68</f>
        <v>63.267809021484297</v>
      </c>
      <c r="G72" s="19">
        <f t="shared" si="4"/>
        <v>56.770767428600102</v>
      </c>
      <c r="H72" s="19">
        <f t="shared" si="5"/>
        <v>67.394439892864</v>
      </c>
      <c r="I72" s="19">
        <f t="shared" si="6"/>
        <v>61.560005323248703</v>
      </c>
      <c r="J72" s="19">
        <f t="shared" si="7"/>
        <v>59.747354065341099</v>
      </c>
      <c r="K72" s="19">
        <f t="shared" si="8"/>
        <v>59.211810827470302</v>
      </c>
      <c r="L72" s="19">
        <f t="shared" si="9"/>
        <v>70.611285997972104</v>
      </c>
    </row>
    <row r="73" spans="1:12" x14ac:dyDescent="0.25">
      <c r="A73" s="1">
        <v>39508</v>
      </c>
      <c r="B73" s="10">
        <v>66.905774493270499</v>
      </c>
      <c r="C73" s="10">
        <f t="shared" si="10"/>
        <v>74.771344351461096</v>
      </c>
      <c r="D73" s="10">
        <f t="shared" si="11"/>
        <v>71.749011793806204</v>
      </c>
      <c r="E73" s="19">
        <f t="shared" si="12"/>
        <v>64.613561660955298</v>
      </c>
      <c r="F73" s="19">
        <f t="shared" si="13"/>
        <v>48.140093240437103</v>
      </c>
      <c r="G73" s="19">
        <f t="shared" ref="G73:G136" si="14">+B68</f>
        <v>63.267809021484297</v>
      </c>
      <c r="H73" s="19">
        <f t="shared" si="5"/>
        <v>56.770767428600102</v>
      </c>
      <c r="I73" s="19">
        <f t="shared" si="6"/>
        <v>67.394439892864</v>
      </c>
      <c r="J73" s="19">
        <f t="shared" si="7"/>
        <v>61.560005323248703</v>
      </c>
      <c r="K73" s="19">
        <f t="shared" si="8"/>
        <v>59.747354065341099</v>
      </c>
      <c r="L73" s="19">
        <f t="shared" si="9"/>
        <v>59.211810827470302</v>
      </c>
    </row>
    <row r="74" spans="1:12" x14ac:dyDescent="0.25">
      <c r="A74" s="1">
        <v>39539</v>
      </c>
      <c r="B74" s="10">
        <v>79.573290309590305</v>
      </c>
      <c r="C74" s="10">
        <f t="shared" si="10"/>
        <v>66.905774493270499</v>
      </c>
      <c r="D74" s="10">
        <f t="shared" si="11"/>
        <v>74.771344351461096</v>
      </c>
      <c r="E74" s="19">
        <f t="shared" si="12"/>
        <v>71.749011793806204</v>
      </c>
      <c r="F74" s="19">
        <f t="shared" si="13"/>
        <v>64.613561660955298</v>
      </c>
      <c r="G74" s="19">
        <f t="shared" si="14"/>
        <v>48.140093240437103</v>
      </c>
      <c r="H74" s="19">
        <f t="shared" ref="H74:H137" si="15">+B68</f>
        <v>63.267809021484297</v>
      </c>
      <c r="I74" s="19">
        <f t="shared" si="6"/>
        <v>56.770767428600102</v>
      </c>
      <c r="J74" s="19">
        <f t="shared" si="7"/>
        <v>67.394439892864</v>
      </c>
      <c r="K74" s="19">
        <f t="shared" si="8"/>
        <v>61.560005323248703</v>
      </c>
      <c r="L74" s="19">
        <f t="shared" si="9"/>
        <v>59.747354065341099</v>
      </c>
    </row>
    <row r="75" spans="1:12" x14ac:dyDescent="0.25">
      <c r="A75" s="1">
        <v>39569</v>
      </c>
      <c r="B75" s="10">
        <v>72.037407546975601</v>
      </c>
      <c r="C75" s="10">
        <f t="shared" si="10"/>
        <v>79.573290309590305</v>
      </c>
      <c r="D75" s="10">
        <f t="shared" si="11"/>
        <v>66.905774493270499</v>
      </c>
      <c r="E75" s="19">
        <f t="shared" si="12"/>
        <v>74.771344351461096</v>
      </c>
      <c r="F75" s="19">
        <f t="shared" si="13"/>
        <v>71.749011793806204</v>
      </c>
      <c r="G75" s="19">
        <f t="shared" si="14"/>
        <v>64.613561660955298</v>
      </c>
      <c r="H75" s="19">
        <f t="shared" si="15"/>
        <v>48.140093240437103</v>
      </c>
      <c r="I75" s="19">
        <f t="shared" ref="I75:I138" si="16">+B68</f>
        <v>63.267809021484297</v>
      </c>
      <c r="J75" s="19">
        <f t="shared" si="7"/>
        <v>56.770767428600102</v>
      </c>
      <c r="K75" s="19">
        <f t="shared" si="8"/>
        <v>67.394439892864</v>
      </c>
      <c r="L75" s="19">
        <f t="shared" si="9"/>
        <v>61.560005323248703</v>
      </c>
    </row>
    <row r="76" spans="1:12" x14ac:dyDescent="0.25">
      <c r="A76" s="1">
        <v>39600</v>
      </c>
      <c r="B76" s="10">
        <v>57.7442759231729</v>
      </c>
      <c r="C76" s="10">
        <f t="shared" si="10"/>
        <v>72.037407546975601</v>
      </c>
      <c r="D76" s="10">
        <f t="shared" si="11"/>
        <v>79.573290309590305</v>
      </c>
      <c r="E76" s="19">
        <f t="shared" si="12"/>
        <v>66.905774493270499</v>
      </c>
      <c r="F76" s="19">
        <f t="shared" si="13"/>
        <v>74.771344351461096</v>
      </c>
      <c r="G76" s="19">
        <f t="shared" si="14"/>
        <v>71.749011793806204</v>
      </c>
      <c r="H76" s="19">
        <f t="shared" si="15"/>
        <v>64.613561660955298</v>
      </c>
      <c r="I76" s="19">
        <f t="shared" si="16"/>
        <v>48.140093240437103</v>
      </c>
      <c r="J76" s="19">
        <f t="shared" ref="J76:J139" si="17">+B68</f>
        <v>63.267809021484297</v>
      </c>
      <c r="K76" s="19">
        <f t="shared" si="8"/>
        <v>56.770767428600102</v>
      </c>
      <c r="L76" s="19">
        <f t="shared" si="9"/>
        <v>67.394439892864</v>
      </c>
    </row>
    <row r="77" spans="1:12" x14ac:dyDescent="0.25">
      <c r="A77" s="1">
        <v>39630</v>
      </c>
      <c r="B77" s="10">
        <v>47.100541291087801</v>
      </c>
      <c r="C77" s="10">
        <f t="shared" si="10"/>
        <v>57.7442759231729</v>
      </c>
      <c r="D77" s="10">
        <f t="shared" si="11"/>
        <v>72.037407546975601</v>
      </c>
      <c r="E77" s="19">
        <f t="shared" si="12"/>
        <v>79.573290309590305</v>
      </c>
      <c r="F77" s="19">
        <f t="shared" si="13"/>
        <v>66.905774493270499</v>
      </c>
      <c r="G77" s="19">
        <f t="shared" si="14"/>
        <v>74.771344351461096</v>
      </c>
      <c r="H77" s="19">
        <f t="shared" si="15"/>
        <v>71.749011793806204</v>
      </c>
      <c r="I77" s="19">
        <f t="shared" si="16"/>
        <v>64.613561660955298</v>
      </c>
      <c r="J77" s="19">
        <f t="shared" si="17"/>
        <v>48.140093240437103</v>
      </c>
      <c r="K77" s="19">
        <f t="shared" ref="K77:K140" si="18">+B68</f>
        <v>63.267809021484297</v>
      </c>
      <c r="L77" s="19">
        <f t="shared" si="9"/>
        <v>56.770767428600102</v>
      </c>
    </row>
    <row r="78" spans="1:12" x14ac:dyDescent="0.25">
      <c r="A78" s="1">
        <v>39661</v>
      </c>
      <c r="B78" s="10">
        <v>52.688894676961702</v>
      </c>
      <c r="C78" s="10">
        <f t="shared" si="10"/>
        <v>47.100541291087801</v>
      </c>
      <c r="D78" s="10">
        <f t="shared" si="11"/>
        <v>57.7442759231729</v>
      </c>
      <c r="E78" s="19">
        <f t="shared" si="12"/>
        <v>72.037407546975601</v>
      </c>
      <c r="F78" s="19">
        <f t="shared" si="13"/>
        <v>79.573290309590305</v>
      </c>
      <c r="G78" s="19">
        <f t="shared" si="14"/>
        <v>66.905774493270499</v>
      </c>
      <c r="H78" s="19">
        <f t="shared" si="15"/>
        <v>74.771344351461096</v>
      </c>
      <c r="I78" s="19">
        <f t="shared" si="16"/>
        <v>71.749011793806204</v>
      </c>
      <c r="J78" s="19">
        <f t="shared" si="17"/>
        <v>64.613561660955298</v>
      </c>
      <c r="K78" s="19">
        <f t="shared" si="18"/>
        <v>48.140093240437103</v>
      </c>
      <c r="L78" s="19">
        <f t="shared" ref="L78:L141" si="19">+B68</f>
        <v>63.267809021484297</v>
      </c>
    </row>
    <row r="79" spans="1:12" x14ac:dyDescent="0.25">
      <c r="A79" s="1">
        <v>39692</v>
      </c>
      <c r="B79" s="10">
        <v>57.4064746896888</v>
      </c>
      <c r="C79" s="10">
        <f t="shared" si="10"/>
        <v>52.688894676961702</v>
      </c>
      <c r="D79" s="10">
        <f t="shared" si="11"/>
        <v>47.100541291087801</v>
      </c>
      <c r="E79" s="19">
        <f t="shared" si="12"/>
        <v>57.7442759231729</v>
      </c>
      <c r="F79" s="19">
        <f t="shared" si="13"/>
        <v>72.037407546975601</v>
      </c>
      <c r="G79" s="19">
        <f t="shared" si="14"/>
        <v>79.573290309590305</v>
      </c>
      <c r="H79" s="19">
        <f t="shared" si="15"/>
        <v>66.905774493270499</v>
      </c>
      <c r="I79" s="19">
        <f t="shared" si="16"/>
        <v>74.771344351461096</v>
      </c>
      <c r="J79" s="19">
        <f t="shared" si="17"/>
        <v>71.749011793806204</v>
      </c>
      <c r="K79" s="19">
        <f t="shared" si="18"/>
        <v>64.613561660955298</v>
      </c>
      <c r="L79" s="19">
        <f t="shared" si="19"/>
        <v>48.140093240437103</v>
      </c>
    </row>
    <row r="80" spans="1:12" x14ac:dyDescent="0.25">
      <c r="A80" s="1">
        <v>39722</v>
      </c>
      <c r="B80" s="10">
        <v>59.209008936262798</v>
      </c>
      <c r="C80" s="10">
        <f t="shared" si="10"/>
        <v>57.4064746896888</v>
      </c>
      <c r="D80" s="10">
        <f t="shared" si="11"/>
        <v>52.688894676961702</v>
      </c>
      <c r="E80" s="19">
        <f t="shared" si="12"/>
        <v>47.100541291087801</v>
      </c>
      <c r="F80" s="19">
        <f t="shared" si="13"/>
        <v>57.7442759231729</v>
      </c>
      <c r="G80" s="19">
        <f t="shared" si="14"/>
        <v>72.037407546975601</v>
      </c>
      <c r="H80" s="19">
        <f t="shared" si="15"/>
        <v>79.573290309590305</v>
      </c>
      <c r="I80" s="19">
        <f t="shared" si="16"/>
        <v>66.905774493270499</v>
      </c>
      <c r="J80" s="19">
        <f t="shared" si="17"/>
        <v>74.771344351461096</v>
      </c>
      <c r="K80" s="19">
        <f t="shared" si="18"/>
        <v>71.749011793806204</v>
      </c>
      <c r="L80" s="19">
        <f t="shared" si="19"/>
        <v>64.613561660955298</v>
      </c>
    </row>
    <row r="81" spans="1:12" x14ac:dyDescent="0.25">
      <c r="A81" s="1">
        <v>39753</v>
      </c>
      <c r="B81" s="10">
        <v>60.326470863370801</v>
      </c>
      <c r="C81" s="10">
        <f t="shared" si="10"/>
        <v>59.209008936262798</v>
      </c>
      <c r="D81" s="10">
        <f t="shared" si="11"/>
        <v>57.4064746896888</v>
      </c>
      <c r="E81" s="19">
        <f t="shared" si="12"/>
        <v>52.688894676961702</v>
      </c>
      <c r="F81" s="19">
        <f t="shared" si="13"/>
        <v>47.100541291087801</v>
      </c>
      <c r="G81" s="19">
        <f t="shared" si="14"/>
        <v>57.7442759231729</v>
      </c>
      <c r="H81" s="19">
        <f t="shared" si="15"/>
        <v>72.037407546975601</v>
      </c>
      <c r="I81" s="19">
        <f t="shared" si="16"/>
        <v>79.573290309590305</v>
      </c>
      <c r="J81" s="19">
        <f t="shared" si="17"/>
        <v>66.905774493270499</v>
      </c>
      <c r="K81" s="19">
        <f t="shared" si="18"/>
        <v>74.771344351461096</v>
      </c>
      <c r="L81" s="19">
        <f t="shared" si="19"/>
        <v>71.749011793806204</v>
      </c>
    </row>
    <row r="82" spans="1:12" x14ac:dyDescent="0.25">
      <c r="A82" s="1">
        <v>39783</v>
      </c>
      <c r="B82" s="10">
        <v>75.749816827987104</v>
      </c>
      <c r="C82" s="10">
        <f t="shared" si="10"/>
        <v>60.326470863370801</v>
      </c>
      <c r="D82" s="10">
        <f t="shared" si="11"/>
        <v>59.209008936262798</v>
      </c>
      <c r="E82" s="19">
        <f t="shared" si="12"/>
        <v>57.4064746896888</v>
      </c>
      <c r="F82" s="19">
        <f t="shared" si="13"/>
        <v>52.688894676961702</v>
      </c>
      <c r="G82" s="19">
        <f t="shared" si="14"/>
        <v>47.100541291087801</v>
      </c>
      <c r="H82" s="19">
        <f t="shared" si="15"/>
        <v>57.7442759231729</v>
      </c>
      <c r="I82" s="19">
        <f t="shared" si="16"/>
        <v>72.037407546975601</v>
      </c>
      <c r="J82" s="19">
        <f t="shared" si="17"/>
        <v>79.573290309590305</v>
      </c>
      <c r="K82" s="19">
        <f t="shared" si="18"/>
        <v>66.905774493270499</v>
      </c>
      <c r="L82" s="19">
        <f t="shared" si="19"/>
        <v>74.771344351461096</v>
      </c>
    </row>
    <row r="83" spans="1:12" x14ac:dyDescent="0.25">
      <c r="A83" s="1">
        <v>39814</v>
      </c>
      <c r="B83" s="10">
        <v>94.919683052904006</v>
      </c>
      <c r="C83" s="10">
        <f t="shared" si="10"/>
        <v>75.749816827987104</v>
      </c>
      <c r="D83" s="10">
        <f t="shared" si="11"/>
        <v>60.326470863370801</v>
      </c>
      <c r="E83" s="19">
        <f t="shared" si="12"/>
        <v>59.209008936262798</v>
      </c>
      <c r="F83" s="19">
        <f t="shared" si="13"/>
        <v>57.4064746896888</v>
      </c>
      <c r="G83" s="19">
        <f t="shared" si="14"/>
        <v>52.688894676961702</v>
      </c>
      <c r="H83" s="19">
        <f t="shared" si="15"/>
        <v>47.100541291087801</v>
      </c>
      <c r="I83" s="19">
        <f t="shared" si="16"/>
        <v>57.7442759231729</v>
      </c>
      <c r="J83" s="19">
        <f t="shared" si="17"/>
        <v>72.037407546975601</v>
      </c>
      <c r="K83" s="19">
        <f t="shared" si="18"/>
        <v>79.573290309590305</v>
      </c>
      <c r="L83" s="19">
        <f t="shared" si="19"/>
        <v>66.905774493270499</v>
      </c>
    </row>
    <row r="84" spans="1:12" x14ac:dyDescent="0.25">
      <c r="A84" s="1">
        <v>39845</v>
      </c>
      <c r="B84" s="10">
        <v>85.607218392631793</v>
      </c>
      <c r="C84" s="10">
        <f t="shared" si="10"/>
        <v>94.919683052904006</v>
      </c>
      <c r="D84" s="10">
        <f t="shared" si="11"/>
        <v>75.749816827987104</v>
      </c>
      <c r="E84" s="19">
        <f t="shared" si="12"/>
        <v>60.326470863370801</v>
      </c>
      <c r="F84" s="19">
        <f t="shared" si="13"/>
        <v>59.209008936262798</v>
      </c>
      <c r="G84" s="19">
        <f t="shared" si="14"/>
        <v>57.4064746896888</v>
      </c>
      <c r="H84" s="19">
        <f t="shared" si="15"/>
        <v>52.688894676961702</v>
      </c>
      <c r="I84" s="19">
        <f t="shared" si="16"/>
        <v>47.100541291087801</v>
      </c>
      <c r="J84" s="19">
        <f t="shared" si="17"/>
        <v>57.7442759231729</v>
      </c>
      <c r="K84" s="19">
        <f t="shared" si="18"/>
        <v>72.037407546975601</v>
      </c>
      <c r="L84" s="19">
        <f t="shared" si="19"/>
        <v>79.573290309590305</v>
      </c>
    </row>
    <row r="85" spans="1:12" x14ac:dyDescent="0.25">
      <c r="A85" s="1">
        <v>39873</v>
      </c>
      <c r="B85" s="10">
        <v>76.4706519456671</v>
      </c>
      <c r="C85" s="10">
        <f t="shared" si="10"/>
        <v>85.607218392631793</v>
      </c>
      <c r="D85" s="10">
        <f t="shared" si="11"/>
        <v>94.919683052904006</v>
      </c>
      <c r="E85" s="19">
        <f t="shared" si="12"/>
        <v>75.749816827987104</v>
      </c>
      <c r="F85" s="19">
        <f t="shared" si="13"/>
        <v>60.326470863370801</v>
      </c>
      <c r="G85" s="19">
        <f t="shared" si="14"/>
        <v>59.209008936262798</v>
      </c>
      <c r="H85" s="19">
        <f t="shared" si="15"/>
        <v>57.4064746896888</v>
      </c>
      <c r="I85" s="19">
        <f t="shared" si="16"/>
        <v>52.688894676961702</v>
      </c>
      <c r="J85" s="19">
        <f t="shared" si="17"/>
        <v>47.100541291087801</v>
      </c>
      <c r="K85" s="19">
        <f t="shared" si="18"/>
        <v>57.7442759231729</v>
      </c>
      <c r="L85" s="19">
        <f t="shared" si="19"/>
        <v>72.037407546975601</v>
      </c>
    </row>
    <row r="86" spans="1:12" x14ac:dyDescent="0.25">
      <c r="A86" s="1">
        <v>39904</v>
      </c>
      <c r="B86" s="10">
        <v>61.458032601987597</v>
      </c>
      <c r="C86" s="10">
        <f t="shared" si="10"/>
        <v>76.4706519456671</v>
      </c>
      <c r="D86" s="10">
        <f t="shared" si="11"/>
        <v>85.607218392631793</v>
      </c>
      <c r="E86" s="19">
        <f t="shared" si="12"/>
        <v>94.919683052904006</v>
      </c>
      <c r="F86" s="19">
        <f t="shared" si="13"/>
        <v>75.749816827987104</v>
      </c>
      <c r="G86" s="19">
        <f t="shared" si="14"/>
        <v>60.326470863370801</v>
      </c>
      <c r="H86" s="19">
        <f t="shared" si="15"/>
        <v>59.209008936262798</v>
      </c>
      <c r="I86" s="19">
        <f t="shared" si="16"/>
        <v>57.4064746896888</v>
      </c>
      <c r="J86" s="19">
        <f t="shared" si="17"/>
        <v>52.688894676961702</v>
      </c>
      <c r="K86" s="19">
        <f t="shared" si="18"/>
        <v>47.100541291087801</v>
      </c>
      <c r="L86" s="19">
        <f t="shared" si="19"/>
        <v>57.7442759231729</v>
      </c>
    </row>
    <row r="87" spans="1:12" x14ac:dyDescent="0.25">
      <c r="A87" s="1">
        <v>39934</v>
      </c>
      <c r="B87" s="10">
        <v>82.287587556811502</v>
      </c>
      <c r="C87" s="10">
        <f t="shared" si="10"/>
        <v>61.458032601987597</v>
      </c>
      <c r="D87" s="10">
        <f t="shared" si="11"/>
        <v>76.4706519456671</v>
      </c>
      <c r="E87" s="19">
        <f t="shared" si="12"/>
        <v>85.607218392631793</v>
      </c>
      <c r="F87" s="19">
        <f t="shared" si="13"/>
        <v>94.919683052904006</v>
      </c>
      <c r="G87" s="19">
        <f t="shared" si="14"/>
        <v>75.749816827987104</v>
      </c>
      <c r="H87" s="19">
        <f t="shared" si="15"/>
        <v>60.326470863370801</v>
      </c>
      <c r="I87" s="19">
        <f t="shared" si="16"/>
        <v>59.209008936262798</v>
      </c>
      <c r="J87" s="19">
        <f t="shared" si="17"/>
        <v>57.4064746896888</v>
      </c>
      <c r="K87" s="19">
        <f t="shared" si="18"/>
        <v>52.688894676961702</v>
      </c>
      <c r="L87" s="19">
        <f t="shared" si="19"/>
        <v>47.100541291087801</v>
      </c>
    </row>
    <row r="88" spans="1:12" x14ac:dyDescent="0.25">
      <c r="A88" s="1">
        <v>39965</v>
      </c>
      <c r="B88" s="10">
        <v>88.846552643771304</v>
      </c>
      <c r="C88" s="10">
        <f t="shared" si="10"/>
        <v>82.287587556811502</v>
      </c>
      <c r="D88" s="10">
        <f t="shared" si="11"/>
        <v>61.458032601987597</v>
      </c>
      <c r="E88" s="19">
        <f t="shared" si="12"/>
        <v>76.4706519456671</v>
      </c>
      <c r="F88" s="19">
        <f t="shared" si="13"/>
        <v>85.607218392631793</v>
      </c>
      <c r="G88" s="19">
        <f t="shared" si="14"/>
        <v>94.919683052904006</v>
      </c>
      <c r="H88" s="19">
        <f t="shared" si="15"/>
        <v>75.749816827987104</v>
      </c>
      <c r="I88" s="19">
        <f t="shared" si="16"/>
        <v>60.326470863370801</v>
      </c>
      <c r="J88" s="19">
        <f t="shared" si="17"/>
        <v>59.209008936262798</v>
      </c>
      <c r="K88" s="19">
        <f t="shared" si="18"/>
        <v>57.4064746896888</v>
      </c>
      <c r="L88" s="19">
        <f t="shared" si="19"/>
        <v>52.688894676961702</v>
      </c>
    </row>
    <row r="89" spans="1:12" x14ac:dyDescent="0.25">
      <c r="A89" s="1">
        <v>39995</v>
      </c>
      <c r="B89" s="10">
        <v>88.000423069126995</v>
      </c>
      <c r="C89" s="10">
        <f t="shared" si="10"/>
        <v>88.846552643771304</v>
      </c>
      <c r="D89" s="10">
        <f t="shared" si="11"/>
        <v>82.287587556811502</v>
      </c>
      <c r="E89" s="19">
        <f t="shared" si="12"/>
        <v>61.458032601987597</v>
      </c>
      <c r="F89" s="19">
        <f t="shared" si="13"/>
        <v>76.4706519456671</v>
      </c>
      <c r="G89" s="19">
        <f t="shared" si="14"/>
        <v>85.607218392631793</v>
      </c>
      <c r="H89" s="19">
        <f t="shared" si="15"/>
        <v>94.919683052904006</v>
      </c>
      <c r="I89" s="19">
        <f t="shared" si="16"/>
        <v>75.749816827987104</v>
      </c>
      <c r="J89" s="19">
        <f t="shared" si="17"/>
        <v>60.326470863370801</v>
      </c>
      <c r="K89" s="19">
        <f t="shared" si="18"/>
        <v>59.209008936262798</v>
      </c>
      <c r="L89" s="19">
        <f t="shared" si="19"/>
        <v>57.4064746896888</v>
      </c>
    </row>
    <row r="90" spans="1:12" x14ac:dyDescent="0.25">
      <c r="A90" s="1">
        <v>40026</v>
      </c>
      <c r="B90" s="10">
        <v>87.871119902938602</v>
      </c>
      <c r="C90" s="10">
        <f t="shared" si="10"/>
        <v>88.000423069126995</v>
      </c>
      <c r="D90" s="10">
        <f t="shared" si="11"/>
        <v>88.846552643771304</v>
      </c>
      <c r="E90" s="19">
        <f t="shared" si="12"/>
        <v>82.287587556811502</v>
      </c>
      <c r="F90" s="19">
        <f t="shared" si="13"/>
        <v>61.458032601987597</v>
      </c>
      <c r="G90" s="19">
        <f t="shared" si="14"/>
        <v>76.4706519456671</v>
      </c>
      <c r="H90" s="19">
        <f t="shared" si="15"/>
        <v>85.607218392631793</v>
      </c>
      <c r="I90" s="19">
        <f t="shared" si="16"/>
        <v>94.919683052904006</v>
      </c>
      <c r="J90" s="19">
        <f t="shared" si="17"/>
        <v>75.749816827987104</v>
      </c>
      <c r="K90" s="19">
        <f t="shared" si="18"/>
        <v>60.326470863370801</v>
      </c>
      <c r="L90" s="19">
        <f t="shared" si="19"/>
        <v>59.209008936262798</v>
      </c>
    </row>
    <row r="91" spans="1:12" x14ac:dyDescent="0.25">
      <c r="A91" s="1">
        <v>40057</v>
      </c>
      <c r="B91" s="10">
        <v>130.07878584260601</v>
      </c>
      <c r="C91" s="10">
        <f t="shared" si="10"/>
        <v>87.871119902938602</v>
      </c>
      <c r="D91" s="10">
        <f t="shared" si="11"/>
        <v>88.000423069126995</v>
      </c>
      <c r="E91" s="19">
        <f t="shared" si="12"/>
        <v>88.846552643771304</v>
      </c>
      <c r="F91" s="19">
        <f t="shared" si="13"/>
        <v>82.287587556811502</v>
      </c>
      <c r="G91" s="19">
        <f t="shared" si="14"/>
        <v>61.458032601987597</v>
      </c>
      <c r="H91" s="19">
        <f t="shared" si="15"/>
        <v>76.4706519456671</v>
      </c>
      <c r="I91" s="19">
        <f t="shared" si="16"/>
        <v>85.607218392631793</v>
      </c>
      <c r="J91" s="19">
        <f t="shared" si="17"/>
        <v>94.919683052904006</v>
      </c>
      <c r="K91" s="19">
        <f t="shared" si="18"/>
        <v>75.749816827987104</v>
      </c>
      <c r="L91" s="19">
        <f t="shared" si="19"/>
        <v>60.326470863370801</v>
      </c>
    </row>
    <row r="92" spans="1:12" x14ac:dyDescent="0.25">
      <c r="A92" s="1">
        <v>40087</v>
      </c>
      <c r="B92" s="10">
        <v>133.73950023758701</v>
      </c>
      <c r="C92" s="10">
        <f t="shared" si="10"/>
        <v>130.07878584260601</v>
      </c>
      <c r="D92" s="10">
        <f t="shared" si="11"/>
        <v>87.871119902938602</v>
      </c>
      <c r="E92" s="19">
        <f t="shared" si="12"/>
        <v>88.000423069126995</v>
      </c>
      <c r="F92" s="19">
        <f t="shared" si="13"/>
        <v>88.846552643771304</v>
      </c>
      <c r="G92" s="19">
        <f t="shared" si="14"/>
        <v>82.287587556811502</v>
      </c>
      <c r="H92" s="19">
        <f t="shared" si="15"/>
        <v>61.458032601987597</v>
      </c>
      <c r="I92" s="19">
        <f t="shared" si="16"/>
        <v>76.4706519456671</v>
      </c>
      <c r="J92" s="19">
        <f t="shared" si="17"/>
        <v>85.607218392631793</v>
      </c>
      <c r="K92" s="19">
        <f t="shared" si="18"/>
        <v>94.919683052904006</v>
      </c>
      <c r="L92" s="19">
        <f t="shared" si="19"/>
        <v>75.749816827987104</v>
      </c>
    </row>
    <row r="93" spans="1:12" x14ac:dyDescent="0.25">
      <c r="A93" s="1">
        <v>40118</v>
      </c>
      <c r="B93" s="10">
        <v>108.010853319722</v>
      </c>
      <c r="C93" s="10">
        <f t="shared" si="10"/>
        <v>133.73950023758701</v>
      </c>
      <c r="D93" s="10">
        <f t="shared" si="11"/>
        <v>130.07878584260601</v>
      </c>
      <c r="E93" s="19">
        <f t="shared" si="12"/>
        <v>87.871119902938602</v>
      </c>
      <c r="F93" s="19">
        <f t="shared" si="13"/>
        <v>88.000423069126995</v>
      </c>
      <c r="G93" s="19">
        <f t="shared" si="14"/>
        <v>88.846552643771304</v>
      </c>
      <c r="H93" s="19">
        <f t="shared" si="15"/>
        <v>82.287587556811502</v>
      </c>
      <c r="I93" s="19">
        <f t="shared" si="16"/>
        <v>61.458032601987597</v>
      </c>
      <c r="J93" s="19">
        <f t="shared" si="17"/>
        <v>76.4706519456671</v>
      </c>
      <c r="K93" s="19">
        <f t="shared" si="18"/>
        <v>85.607218392631793</v>
      </c>
      <c r="L93" s="19">
        <f t="shared" si="19"/>
        <v>94.919683052904006</v>
      </c>
    </row>
    <row r="94" spans="1:12" x14ac:dyDescent="0.25">
      <c r="A94" s="1">
        <v>40148</v>
      </c>
      <c r="B94" s="10">
        <v>139.017124296529</v>
      </c>
      <c r="C94" s="10">
        <f t="shared" si="10"/>
        <v>108.010853319722</v>
      </c>
      <c r="D94" s="10">
        <f t="shared" si="11"/>
        <v>133.73950023758701</v>
      </c>
      <c r="E94" s="19">
        <f t="shared" si="12"/>
        <v>130.07878584260601</v>
      </c>
      <c r="F94" s="19">
        <f t="shared" si="13"/>
        <v>87.871119902938602</v>
      </c>
      <c r="G94" s="19">
        <f t="shared" si="14"/>
        <v>88.000423069126995</v>
      </c>
      <c r="H94" s="19">
        <f t="shared" si="15"/>
        <v>88.846552643771304</v>
      </c>
      <c r="I94" s="19">
        <f t="shared" si="16"/>
        <v>82.287587556811502</v>
      </c>
      <c r="J94" s="19">
        <f t="shared" si="17"/>
        <v>61.458032601987597</v>
      </c>
      <c r="K94" s="19">
        <f t="shared" si="18"/>
        <v>76.4706519456671</v>
      </c>
      <c r="L94" s="19">
        <f t="shared" si="19"/>
        <v>85.607218392631793</v>
      </c>
    </row>
    <row r="95" spans="1:12" x14ac:dyDescent="0.25">
      <c r="A95" s="1">
        <v>40179</v>
      </c>
      <c r="B95" s="10">
        <v>104.425039012472</v>
      </c>
      <c r="C95" s="10">
        <f t="shared" si="10"/>
        <v>139.017124296529</v>
      </c>
      <c r="D95" s="10">
        <f t="shared" si="11"/>
        <v>108.010853319722</v>
      </c>
      <c r="E95" s="19">
        <f t="shared" si="12"/>
        <v>133.73950023758701</v>
      </c>
      <c r="F95" s="19">
        <f t="shared" si="13"/>
        <v>130.07878584260601</v>
      </c>
      <c r="G95" s="19">
        <f t="shared" si="14"/>
        <v>87.871119902938602</v>
      </c>
      <c r="H95" s="19">
        <f t="shared" si="15"/>
        <v>88.000423069126995</v>
      </c>
      <c r="I95" s="19">
        <f t="shared" si="16"/>
        <v>88.846552643771304</v>
      </c>
      <c r="J95" s="19">
        <f t="shared" si="17"/>
        <v>82.287587556811502</v>
      </c>
      <c r="K95" s="19">
        <f t="shared" si="18"/>
        <v>61.458032601987597</v>
      </c>
      <c r="L95" s="19">
        <f t="shared" si="19"/>
        <v>76.4706519456671</v>
      </c>
    </row>
    <row r="96" spans="1:12" x14ac:dyDescent="0.25">
      <c r="A96" s="1">
        <v>40210</v>
      </c>
      <c r="B96" s="10">
        <v>134.162407854647</v>
      </c>
      <c r="C96" s="10">
        <f t="shared" si="10"/>
        <v>104.425039012472</v>
      </c>
      <c r="D96" s="10">
        <f t="shared" si="11"/>
        <v>139.017124296529</v>
      </c>
      <c r="E96" s="19">
        <f t="shared" si="12"/>
        <v>108.010853319722</v>
      </c>
      <c r="F96" s="19">
        <f t="shared" si="13"/>
        <v>133.73950023758701</v>
      </c>
      <c r="G96" s="19">
        <f t="shared" si="14"/>
        <v>130.07878584260601</v>
      </c>
      <c r="H96" s="19">
        <f t="shared" si="15"/>
        <v>87.871119902938602</v>
      </c>
      <c r="I96" s="19">
        <f t="shared" si="16"/>
        <v>88.000423069126995</v>
      </c>
      <c r="J96" s="19">
        <f t="shared" si="17"/>
        <v>88.846552643771304</v>
      </c>
      <c r="K96" s="19">
        <f t="shared" si="18"/>
        <v>82.287587556811502</v>
      </c>
      <c r="L96" s="19">
        <f t="shared" si="19"/>
        <v>61.458032601987597</v>
      </c>
    </row>
    <row r="97" spans="1:12" x14ac:dyDescent="0.25">
      <c r="A97" s="1">
        <v>40238</v>
      </c>
      <c r="B97" s="10">
        <v>127.411588554441</v>
      </c>
      <c r="C97" s="10">
        <f t="shared" si="10"/>
        <v>134.162407854647</v>
      </c>
      <c r="D97" s="10">
        <f t="shared" si="11"/>
        <v>104.425039012472</v>
      </c>
      <c r="E97" s="19">
        <f t="shared" si="12"/>
        <v>139.017124296529</v>
      </c>
      <c r="F97" s="19">
        <f t="shared" si="13"/>
        <v>108.010853319722</v>
      </c>
      <c r="G97" s="19">
        <f t="shared" si="14"/>
        <v>133.73950023758701</v>
      </c>
      <c r="H97" s="19">
        <f t="shared" si="15"/>
        <v>130.07878584260601</v>
      </c>
      <c r="I97" s="19">
        <f t="shared" si="16"/>
        <v>87.871119902938602</v>
      </c>
      <c r="J97" s="19">
        <f t="shared" si="17"/>
        <v>88.000423069126995</v>
      </c>
      <c r="K97" s="19">
        <f t="shared" si="18"/>
        <v>88.846552643771304</v>
      </c>
      <c r="L97" s="19">
        <f t="shared" si="19"/>
        <v>82.287587556811502</v>
      </c>
    </row>
    <row r="98" spans="1:12" x14ac:dyDescent="0.25">
      <c r="A98" s="1">
        <v>40269</v>
      </c>
      <c r="B98" s="10">
        <v>130.29498970448199</v>
      </c>
      <c r="C98" s="10">
        <f t="shared" si="10"/>
        <v>127.411588554441</v>
      </c>
      <c r="D98" s="10">
        <f t="shared" si="11"/>
        <v>134.162407854647</v>
      </c>
      <c r="E98" s="19">
        <f t="shared" si="12"/>
        <v>104.425039012472</v>
      </c>
      <c r="F98" s="19">
        <f t="shared" si="13"/>
        <v>139.017124296529</v>
      </c>
      <c r="G98" s="19">
        <f t="shared" si="14"/>
        <v>108.010853319722</v>
      </c>
      <c r="H98" s="19">
        <f t="shared" si="15"/>
        <v>133.73950023758701</v>
      </c>
      <c r="I98" s="19">
        <f t="shared" si="16"/>
        <v>130.07878584260601</v>
      </c>
      <c r="J98" s="19">
        <f t="shared" si="17"/>
        <v>87.871119902938602</v>
      </c>
      <c r="K98" s="19">
        <f t="shared" si="18"/>
        <v>88.000423069126995</v>
      </c>
      <c r="L98" s="19">
        <f t="shared" si="19"/>
        <v>88.846552643771304</v>
      </c>
    </row>
    <row r="99" spans="1:12" x14ac:dyDescent="0.25">
      <c r="A99" s="1">
        <v>40299</v>
      </c>
      <c r="B99" s="10">
        <v>99.0626831907108</v>
      </c>
      <c r="C99" s="10">
        <f t="shared" si="10"/>
        <v>130.29498970448199</v>
      </c>
      <c r="D99" s="10">
        <f t="shared" si="11"/>
        <v>127.411588554441</v>
      </c>
      <c r="E99" s="19">
        <f t="shared" si="12"/>
        <v>134.162407854647</v>
      </c>
      <c r="F99" s="19">
        <f t="shared" si="13"/>
        <v>104.425039012472</v>
      </c>
      <c r="G99" s="19">
        <f t="shared" si="14"/>
        <v>139.017124296529</v>
      </c>
      <c r="H99" s="19">
        <f t="shared" si="15"/>
        <v>108.010853319722</v>
      </c>
      <c r="I99" s="19">
        <f t="shared" si="16"/>
        <v>133.73950023758701</v>
      </c>
      <c r="J99" s="19">
        <f t="shared" si="17"/>
        <v>130.07878584260601</v>
      </c>
      <c r="K99" s="19">
        <f t="shared" si="18"/>
        <v>87.871119902938602</v>
      </c>
      <c r="L99" s="19">
        <f t="shared" si="19"/>
        <v>88.000423069126995</v>
      </c>
    </row>
    <row r="100" spans="1:12" x14ac:dyDescent="0.25">
      <c r="A100" s="1">
        <v>40330</v>
      </c>
      <c r="B100" s="10">
        <v>60.612624802444103</v>
      </c>
      <c r="C100" s="10">
        <f t="shared" si="10"/>
        <v>99.0626831907108</v>
      </c>
      <c r="D100" s="10">
        <f t="shared" si="11"/>
        <v>130.29498970448199</v>
      </c>
      <c r="E100" s="19">
        <f t="shared" si="12"/>
        <v>127.411588554441</v>
      </c>
      <c r="F100" s="19">
        <f t="shared" si="13"/>
        <v>134.162407854647</v>
      </c>
      <c r="G100" s="19">
        <f t="shared" si="14"/>
        <v>104.425039012472</v>
      </c>
      <c r="H100" s="19">
        <f t="shared" si="15"/>
        <v>139.017124296529</v>
      </c>
      <c r="I100" s="19">
        <f t="shared" si="16"/>
        <v>108.010853319722</v>
      </c>
      <c r="J100" s="19">
        <f t="shared" si="17"/>
        <v>133.73950023758701</v>
      </c>
      <c r="K100" s="19">
        <f t="shared" si="18"/>
        <v>130.07878584260601</v>
      </c>
      <c r="L100" s="19">
        <f t="shared" si="19"/>
        <v>87.871119902938602</v>
      </c>
    </row>
    <row r="101" spans="1:12" x14ac:dyDescent="0.25">
      <c r="A101" s="1">
        <v>40360</v>
      </c>
      <c r="B101" s="10">
        <v>55.178349833958997</v>
      </c>
      <c r="C101" s="10">
        <f t="shared" si="10"/>
        <v>60.612624802444103</v>
      </c>
      <c r="D101" s="10">
        <f t="shared" si="11"/>
        <v>99.0626831907108</v>
      </c>
      <c r="E101" s="19">
        <f t="shared" si="12"/>
        <v>130.29498970448199</v>
      </c>
      <c r="F101" s="19">
        <f t="shared" si="13"/>
        <v>127.411588554441</v>
      </c>
      <c r="G101" s="19">
        <f t="shared" si="14"/>
        <v>134.162407854647</v>
      </c>
      <c r="H101" s="19">
        <f t="shared" si="15"/>
        <v>104.425039012472</v>
      </c>
      <c r="I101" s="19">
        <f t="shared" si="16"/>
        <v>139.017124296529</v>
      </c>
      <c r="J101" s="19">
        <f t="shared" si="17"/>
        <v>108.010853319722</v>
      </c>
      <c r="K101" s="19">
        <f t="shared" si="18"/>
        <v>133.73950023758701</v>
      </c>
      <c r="L101" s="19">
        <f t="shared" si="19"/>
        <v>130.07878584260601</v>
      </c>
    </row>
    <row r="102" spans="1:12" x14ac:dyDescent="0.25">
      <c r="A102" s="1">
        <v>40391</v>
      </c>
      <c r="B102" s="10">
        <v>55.327053896805502</v>
      </c>
      <c r="C102" s="10">
        <f t="shared" si="10"/>
        <v>55.178349833958997</v>
      </c>
      <c r="D102" s="10">
        <f t="shared" si="11"/>
        <v>60.612624802444103</v>
      </c>
      <c r="E102" s="19">
        <f t="shared" si="12"/>
        <v>99.0626831907108</v>
      </c>
      <c r="F102" s="19">
        <f t="shared" si="13"/>
        <v>130.29498970448199</v>
      </c>
      <c r="G102" s="19">
        <f t="shared" si="14"/>
        <v>127.411588554441</v>
      </c>
      <c r="H102" s="19">
        <f t="shared" si="15"/>
        <v>134.162407854647</v>
      </c>
      <c r="I102" s="19">
        <f t="shared" si="16"/>
        <v>104.425039012472</v>
      </c>
      <c r="J102" s="19">
        <f t="shared" si="17"/>
        <v>139.017124296529</v>
      </c>
      <c r="K102" s="19">
        <f t="shared" si="18"/>
        <v>108.010853319722</v>
      </c>
      <c r="L102" s="19">
        <f t="shared" si="19"/>
        <v>133.73950023758701</v>
      </c>
    </row>
    <row r="103" spans="1:12" x14ac:dyDescent="0.25">
      <c r="A103" s="1">
        <v>40422</v>
      </c>
      <c r="B103" s="10">
        <v>77.500359914856801</v>
      </c>
      <c r="C103" s="10">
        <f t="shared" si="10"/>
        <v>55.327053896805502</v>
      </c>
      <c r="D103" s="10">
        <f t="shared" si="11"/>
        <v>55.178349833958997</v>
      </c>
      <c r="E103" s="19">
        <f t="shared" si="12"/>
        <v>60.612624802444103</v>
      </c>
      <c r="F103" s="19">
        <f t="shared" si="13"/>
        <v>99.0626831907108</v>
      </c>
      <c r="G103" s="19">
        <f t="shared" si="14"/>
        <v>130.29498970448199</v>
      </c>
      <c r="H103" s="19">
        <f t="shared" si="15"/>
        <v>127.411588554441</v>
      </c>
      <c r="I103" s="19">
        <f t="shared" si="16"/>
        <v>134.162407854647</v>
      </c>
      <c r="J103" s="19">
        <f t="shared" si="17"/>
        <v>104.425039012472</v>
      </c>
      <c r="K103" s="19">
        <f t="shared" si="18"/>
        <v>139.017124296529</v>
      </c>
      <c r="L103" s="19">
        <f t="shared" si="19"/>
        <v>108.010853319722</v>
      </c>
    </row>
    <row r="104" spans="1:12" x14ac:dyDescent="0.25">
      <c r="A104" s="1">
        <v>40452</v>
      </c>
      <c r="B104" s="10">
        <v>93.599204027525204</v>
      </c>
      <c r="C104" s="10">
        <f t="shared" si="10"/>
        <v>77.500359914856801</v>
      </c>
      <c r="D104" s="10">
        <f t="shared" si="11"/>
        <v>55.327053896805502</v>
      </c>
      <c r="E104" s="19">
        <f t="shared" si="12"/>
        <v>55.178349833958997</v>
      </c>
      <c r="F104" s="19">
        <f t="shared" si="13"/>
        <v>60.612624802444103</v>
      </c>
      <c r="G104" s="19">
        <f t="shared" si="14"/>
        <v>99.0626831907108</v>
      </c>
      <c r="H104" s="19">
        <f t="shared" si="15"/>
        <v>130.29498970448199</v>
      </c>
      <c r="I104" s="19">
        <f t="shared" si="16"/>
        <v>127.411588554441</v>
      </c>
      <c r="J104" s="19">
        <f t="shared" si="17"/>
        <v>134.162407854647</v>
      </c>
      <c r="K104" s="19">
        <f t="shared" si="18"/>
        <v>104.425039012472</v>
      </c>
      <c r="L104" s="19">
        <f t="shared" si="19"/>
        <v>139.017124296529</v>
      </c>
    </row>
    <row r="105" spans="1:12" x14ac:dyDescent="0.25">
      <c r="A105" s="1">
        <v>40483</v>
      </c>
      <c r="B105" s="10">
        <v>67.186624405227207</v>
      </c>
      <c r="C105" s="10">
        <f t="shared" si="10"/>
        <v>93.599204027525204</v>
      </c>
      <c r="D105" s="10">
        <f t="shared" si="11"/>
        <v>77.500359914856801</v>
      </c>
      <c r="E105" s="19">
        <f t="shared" si="12"/>
        <v>55.327053896805502</v>
      </c>
      <c r="F105" s="19">
        <f t="shared" si="13"/>
        <v>55.178349833958997</v>
      </c>
      <c r="G105" s="19">
        <f t="shared" si="14"/>
        <v>60.612624802444103</v>
      </c>
      <c r="H105" s="19">
        <f t="shared" si="15"/>
        <v>99.0626831907108</v>
      </c>
      <c r="I105" s="19">
        <f t="shared" si="16"/>
        <v>130.29498970448199</v>
      </c>
      <c r="J105" s="19">
        <f t="shared" si="17"/>
        <v>127.411588554441</v>
      </c>
      <c r="K105" s="19">
        <f t="shared" si="18"/>
        <v>134.162407854647</v>
      </c>
      <c r="L105" s="19">
        <f t="shared" si="19"/>
        <v>104.425039012472</v>
      </c>
    </row>
    <row r="106" spans="1:12" x14ac:dyDescent="0.25">
      <c r="A106" s="1">
        <v>40513</v>
      </c>
      <c r="B106" s="10">
        <v>47.745960518187601</v>
      </c>
      <c r="C106" s="10">
        <f t="shared" si="10"/>
        <v>67.186624405227207</v>
      </c>
      <c r="D106" s="10">
        <f t="shared" si="11"/>
        <v>93.599204027525204</v>
      </c>
      <c r="E106" s="19">
        <f t="shared" si="12"/>
        <v>77.500359914856801</v>
      </c>
      <c r="F106" s="19">
        <f t="shared" si="13"/>
        <v>55.327053896805502</v>
      </c>
      <c r="G106" s="19">
        <f t="shared" si="14"/>
        <v>55.178349833958997</v>
      </c>
      <c r="H106" s="19">
        <f t="shared" si="15"/>
        <v>60.612624802444103</v>
      </c>
      <c r="I106" s="19">
        <f t="shared" si="16"/>
        <v>99.0626831907108</v>
      </c>
      <c r="J106" s="19">
        <f t="shared" si="17"/>
        <v>130.29498970448199</v>
      </c>
      <c r="K106" s="19">
        <f t="shared" si="18"/>
        <v>127.411588554441</v>
      </c>
      <c r="L106" s="19">
        <f t="shared" si="19"/>
        <v>134.162407854647</v>
      </c>
    </row>
    <row r="107" spans="1:12" x14ac:dyDescent="0.25">
      <c r="A107" s="1">
        <v>40544</v>
      </c>
      <c r="B107" s="10">
        <v>61.230345303267498</v>
      </c>
      <c r="C107" s="10">
        <f t="shared" si="10"/>
        <v>47.745960518187601</v>
      </c>
      <c r="D107" s="10">
        <f t="shared" si="11"/>
        <v>67.186624405227207</v>
      </c>
      <c r="E107" s="19">
        <f t="shared" si="12"/>
        <v>93.599204027525204</v>
      </c>
      <c r="F107" s="19">
        <f t="shared" si="13"/>
        <v>77.500359914856801</v>
      </c>
      <c r="G107" s="19">
        <f t="shared" si="14"/>
        <v>55.327053896805502</v>
      </c>
      <c r="H107" s="19">
        <f t="shared" si="15"/>
        <v>55.178349833958997</v>
      </c>
      <c r="I107" s="19">
        <f t="shared" si="16"/>
        <v>60.612624802444103</v>
      </c>
      <c r="J107" s="19">
        <f t="shared" si="17"/>
        <v>99.0626831907108</v>
      </c>
      <c r="K107" s="19">
        <f t="shared" si="18"/>
        <v>130.29498970448199</v>
      </c>
      <c r="L107" s="19">
        <f t="shared" si="19"/>
        <v>127.411588554441</v>
      </c>
    </row>
    <row r="108" spans="1:12" x14ac:dyDescent="0.25">
      <c r="A108" s="1">
        <v>40575</v>
      </c>
      <c r="B108" s="10">
        <v>69.604815085174593</v>
      </c>
      <c r="C108" s="10">
        <f t="shared" si="10"/>
        <v>61.230345303267498</v>
      </c>
      <c r="D108" s="10">
        <f t="shared" si="11"/>
        <v>47.745960518187601</v>
      </c>
      <c r="E108" s="19">
        <f t="shared" si="12"/>
        <v>67.186624405227207</v>
      </c>
      <c r="F108" s="19">
        <f t="shared" si="13"/>
        <v>93.599204027525204</v>
      </c>
      <c r="G108" s="19">
        <f t="shared" si="14"/>
        <v>77.500359914856801</v>
      </c>
      <c r="H108" s="19">
        <f t="shared" si="15"/>
        <v>55.327053896805502</v>
      </c>
      <c r="I108" s="19">
        <f t="shared" si="16"/>
        <v>55.178349833958997</v>
      </c>
      <c r="J108" s="19">
        <f t="shared" si="17"/>
        <v>60.612624802444103</v>
      </c>
      <c r="K108" s="19">
        <f t="shared" si="18"/>
        <v>99.0626831907108</v>
      </c>
      <c r="L108" s="19">
        <f t="shared" si="19"/>
        <v>130.29498970448199</v>
      </c>
    </row>
    <row r="109" spans="1:12" x14ac:dyDescent="0.25">
      <c r="A109" s="1">
        <v>40603</v>
      </c>
      <c r="B109" s="10">
        <v>53.573060705674401</v>
      </c>
      <c r="C109" s="10">
        <f t="shared" si="10"/>
        <v>69.604815085174593</v>
      </c>
      <c r="D109" s="10">
        <f t="shared" si="11"/>
        <v>61.230345303267498</v>
      </c>
      <c r="E109" s="19">
        <f t="shared" si="12"/>
        <v>47.745960518187601</v>
      </c>
      <c r="F109" s="19">
        <f t="shared" si="13"/>
        <v>67.186624405227207</v>
      </c>
      <c r="G109" s="19">
        <f t="shared" si="14"/>
        <v>93.599204027525204</v>
      </c>
      <c r="H109" s="19">
        <f t="shared" si="15"/>
        <v>77.500359914856801</v>
      </c>
      <c r="I109" s="19">
        <f t="shared" si="16"/>
        <v>55.327053896805502</v>
      </c>
      <c r="J109" s="19">
        <f t="shared" si="17"/>
        <v>55.178349833958997</v>
      </c>
      <c r="K109" s="19">
        <f t="shared" si="18"/>
        <v>60.612624802444103</v>
      </c>
      <c r="L109" s="19">
        <f t="shared" si="19"/>
        <v>99.0626831907108</v>
      </c>
    </row>
    <row r="110" spans="1:12" x14ac:dyDescent="0.25">
      <c r="A110" s="1">
        <v>40634</v>
      </c>
      <c r="B110" s="10">
        <v>51.625962126779001</v>
      </c>
      <c r="C110" s="10">
        <f t="shared" si="10"/>
        <v>53.573060705674401</v>
      </c>
      <c r="D110" s="10">
        <f t="shared" si="11"/>
        <v>69.604815085174593</v>
      </c>
      <c r="E110" s="19">
        <f t="shared" si="12"/>
        <v>61.230345303267498</v>
      </c>
      <c r="F110" s="19">
        <f t="shared" si="13"/>
        <v>47.745960518187601</v>
      </c>
      <c r="G110" s="19">
        <f t="shared" si="14"/>
        <v>67.186624405227207</v>
      </c>
      <c r="H110" s="19">
        <f t="shared" si="15"/>
        <v>93.599204027525204</v>
      </c>
      <c r="I110" s="19">
        <f t="shared" si="16"/>
        <v>77.500359914856801</v>
      </c>
      <c r="J110" s="19">
        <f t="shared" si="17"/>
        <v>55.327053896805502</v>
      </c>
      <c r="K110" s="19">
        <f t="shared" si="18"/>
        <v>55.178349833958997</v>
      </c>
      <c r="L110" s="19">
        <f t="shared" si="19"/>
        <v>60.612624802444103</v>
      </c>
    </row>
    <row r="111" spans="1:12" x14ac:dyDescent="0.25">
      <c r="A111" s="1">
        <v>40664</v>
      </c>
      <c r="B111" s="10">
        <v>43.055006952479303</v>
      </c>
      <c r="C111" s="10">
        <f t="shared" si="10"/>
        <v>51.625962126779001</v>
      </c>
      <c r="D111" s="10">
        <f t="shared" si="11"/>
        <v>53.573060705674401</v>
      </c>
      <c r="E111" s="19">
        <f t="shared" si="12"/>
        <v>69.604815085174593</v>
      </c>
      <c r="F111" s="19">
        <f t="shared" si="13"/>
        <v>61.230345303267498</v>
      </c>
      <c r="G111" s="19">
        <f t="shared" si="14"/>
        <v>47.745960518187601</v>
      </c>
      <c r="H111" s="19">
        <f t="shared" si="15"/>
        <v>67.186624405227207</v>
      </c>
      <c r="I111" s="19">
        <f t="shared" si="16"/>
        <v>93.599204027525204</v>
      </c>
      <c r="J111" s="19">
        <f t="shared" si="17"/>
        <v>77.500359914856801</v>
      </c>
      <c r="K111" s="19">
        <f t="shared" si="18"/>
        <v>55.327053896805502</v>
      </c>
      <c r="L111" s="19">
        <f t="shared" si="19"/>
        <v>55.178349833958997</v>
      </c>
    </row>
    <row r="112" spans="1:12" x14ac:dyDescent="0.25">
      <c r="A112" s="1">
        <v>40695</v>
      </c>
      <c r="B112" s="10">
        <v>42.3808230882902</v>
      </c>
      <c r="C112" s="10">
        <f t="shared" si="10"/>
        <v>43.055006952479303</v>
      </c>
      <c r="D112" s="10">
        <f t="shared" si="11"/>
        <v>51.625962126779001</v>
      </c>
      <c r="E112" s="19">
        <f t="shared" si="12"/>
        <v>53.573060705674401</v>
      </c>
      <c r="F112" s="19">
        <f t="shared" si="13"/>
        <v>69.604815085174593</v>
      </c>
      <c r="G112" s="19">
        <f t="shared" si="14"/>
        <v>61.230345303267498</v>
      </c>
      <c r="H112" s="19">
        <f t="shared" si="15"/>
        <v>47.745960518187601</v>
      </c>
      <c r="I112" s="19">
        <f t="shared" si="16"/>
        <v>67.186624405227207</v>
      </c>
      <c r="J112" s="19">
        <f t="shared" si="17"/>
        <v>93.599204027525204</v>
      </c>
      <c r="K112" s="19">
        <f t="shared" si="18"/>
        <v>77.500359914856801</v>
      </c>
      <c r="L112" s="19">
        <f t="shared" si="19"/>
        <v>55.327053896805502</v>
      </c>
    </row>
    <row r="113" spans="1:12" x14ac:dyDescent="0.25">
      <c r="A113" s="1">
        <v>40725</v>
      </c>
      <c r="B113" s="10">
        <v>38.255300147009997</v>
      </c>
      <c r="C113" s="10">
        <f t="shared" si="10"/>
        <v>42.3808230882902</v>
      </c>
      <c r="D113" s="10">
        <f t="shared" si="11"/>
        <v>43.055006952479303</v>
      </c>
      <c r="E113" s="19">
        <f t="shared" si="12"/>
        <v>51.625962126779001</v>
      </c>
      <c r="F113" s="19">
        <f t="shared" si="13"/>
        <v>53.573060705674401</v>
      </c>
      <c r="G113" s="19">
        <f t="shared" si="14"/>
        <v>69.604815085174593</v>
      </c>
      <c r="H113" s="19">
        <f t="shared" si="15"/>
        <v>61.230345303267498</v>
      </c>
      <c r="I113" s="19">
        <f t="shared" si="16"/>
        <v>47.745960518187601</v>
      </c>
      <c r="J113" s="19">
        <f t="shared" si="17"/>
        <v>67.186624405227207</v>
      </c>
      <c r="K113" s="19">
        <f t="shared" si="18"/>
        <v>93.599204027525204</v>
      </c>
      <c r="L113" s="19">
        <f t="shared" si="19"/>
        <v>77.500359914856801</v>
      </c>
    </row>
    <row r="114" spans="1:12" x14ac:dyDescent="0.25">
      <c r="A114" s="1">
        <v>40756</v>
      </c>
      <c r="B114" s="10">
        <v>59.2383175255585</v>
      </c>
      <c r="C114" s="10">
        <f t="shared" si="10"/>
        <v>38.255300147009997</v>
      </c>
      <c r="D114" s="10">
        <f t="shared" si="11"/>
        <v>42.3808230882902</v>
      </c>
      <c r="E114" s="19">
        <f t="shared" si="12"/>
        <v>43.055006952479303</v>
      </c>
      <c r="F114" s="19">
        <f t="shared" si="13"/>
        <v>51.625962126779001</v>
      </c>
      <c r="G114" s="19">
        <f t="shared" si="14"/>
        <v>53.573060705674401</v>
      </c>
      <c r="H114" s="19">
        <f t="shared" si="15"/>
        <v>69.604815085174593</v>
      </c>
      <c r="I114" s="19">
        <f t="shared" si="16"/>
        <v>61.230345303267498</v>
      </c>
      <c r="J114" s="19">
        <f t="shared" si="17"/>
        <v>47.745960518187601</v>
      </c>
      <c r="K114" s="19">
        <f t="shared" si="18"/>
        <v>67.186624405227207</v>
      </c>
      <c r="L114" s="19">
        <f t="shared" si="19"/>
        <v>93.599204027525204</v>
      </c>
    </row>
    <row r="115" spans="1:12" x14ac:dyDescent="0.25">
      <c r="A115" s="1">
        <v>40787</v>
      </c>
      <c r="B115" s="10">
        <v>60.686408908161702</v>
      </c>
      <c r="C115" s="10">
        <f t="shared" si="10"/>
        <v>59.2383175255585</v>
      </c>
      <c r="D115" s="10">
        <f t="shared" si="11"/>
        <v>38.255300147009997</v>
      </c>
      <c r="E115" s="19">
        <f t="shared" si="12"/>
        <v>42.3808230882902</v>
      </c>
      <c r="F115" s="19">
        <f t="shared" si="13"/>
        <v>43.055006952479303</v>
      </c>
      <c r="G115" s="19">
        <f t="shared" si="14"/>
        <v>51.625962126779001</v>
      </c>
      <c r="H115" s="19">
        <f t="shared" si="15"/>
        <v>53.573060705674401</v>
      </c>
      <c r="I115" s="19">
        <f t="shared" si="16"/>
        <v>69.604815085174593</v>
      </c>
      <c r="J115" s="19">
        <f t="shared" si="17"/>
        <v>61.230345303267498</v>
      </c>
      <c r="K115" s="19">
        <f t="shared" si="18"/>
        <v>47.745960518187601</v>
      </c>
      <c r="L115" s="19">
        <f t="shared" si="19"/>
        <v>67.186624405227207</v>
      </c>
    </row>
    <row r="116" spans="1:12" x14ac:dyDescent="0.25">
      <c r="A116" s="1">
        <v>40817</v>
      </c>
      <c r="B116" s="10">
        <v>48.458632498290797</v>
      </c>
      <c r="C116" s="10">
        <f t="shared" si="10"/>
        <v>60.686408908161702</v>
      </c>
      <c r="D116" s="10">
        <f t="shared" si="11"/>
        <v>59.2383175255585</v>
      </c>
      <c r="E116" s="19">
        <f t="shared" si="12"/>
        <v>38.255300147009997</v>
      </c>
      <c r="F116" s="19">
        <f t="shared" si="13"/>
        <v>42.3808230882902</v>
      </c>
      <c r="G116" s="19">
        <f t="shared" si="14"/>
        <v>43.055006952479303</v>
      </c>
      <c r="H116" s="19">
        <f t="shared" si="15"/>
        <v>51.625962126779001</v>
      </c>
      <c r="I116" s="19">
        <f t="shared" si="16"/>
        <v>53.573060705674401</v>
      </c>
      <c r="J116" s="19">
        <f t="shared" si="17"/>
        <v>69.604815085174593</v>
      </c>
      <c r="K116" s="19">
        <f t="shared" si="18"/>
        <v>61.230345303267498</v>
      </c>
      <c r="L116" s="19">
        <f t="shared" si="19"/>
        <v>47.745960518187601</v>
      </c>
    </row>
    <row r="117" spans="1:12" x14ac:dyDescent="0.25">
      <c r="A117" s="1">
        <v>40848</v>
      </c>
      <c r="B117" s="10">
        <v>47.090391786069397</v>
      </c>
      <c r="C117" s="10">
        <f t="shared" si="10"/>
        <v>48.458632498290797</v>
      </c>
      <c r="D117" s="10">
        <f t="shared" si="11"/>
        <v>60.686408908161702</v>
      </c>
      <c r="E117" s="19">
        <f t="shared" si="12"/>
        <v>59.2383175255585</v>
      </c>
      <c r="F117" s="19">
        <f t="shared" si="13"/>
        <v>38.255300147009997</v>
      </c>
      <c r="G117" s="19">
        <f t="shared" si="14"/>
        <v>42.3808230882902</v>
      </c>
      <c r="H117" s="19">
        <f t="shared" si="15"/>
        <v>43.055006952479303</v>
      </c>
      <c r="I117" s="19">
        <f t="shared" si="16"/>
        <v>51.625962126779001</v>
      </c>
      <c r="J117" s="19">
        <f t="shared" si="17"/>
        <v>53.573060705674401</v>
      </c>
      <c r="K117" s="19">
        <f t="shared" si="18"/>
        <v>69.604815085174593</v>
      </c>
      <c r="L117" s="19">
        <f t="shared" si="19"/>
        <v>61.230345303267498</v>
      </c>
    </row>
    <row r="118" spans="1:12" x14ac:dyDescent="0.25">
      <c r="A118" s="1">
        <v>40878</v>
      </c>
      <c r="B118" s="10">
        <v>37.3469952080045</v>
      </c>
      <c r="C118" s="10">
        <f t="shared" si="10"/>
        <v>47.090391786069397</v>
      </c>
      <c r="D118" s="10">
        <f t="shared" si="11"/>
        <v>48.458632498290797</v>
      </c>
      <c r="E118" s="19">
        <f t="shared" si="12"/>
        <v>60.686408908161702</v>
      </c>
      <c r="F118" s="19">
        <f t="shared" si="13"/>
        <v>59.2383175255585</v>
      </c>
      <c r="G118" s="19">
        <f t="shared" si="14"/>
        <v>38.255300147009997</v>
      </c>
      <c r="H118" s="19">
        <f t="shared" si="15"/>
        <v>42.3808230882902</v>
      </c>
      <c r="I118" s="19">
        <f t="shared" si="16"/>
        <v>43.055006952479303</v>
      </c>
      <c r="J118" s="19">
        <f t="shared" si="17"/>
        <v>51.625962126779001</v>
      </c>
      <c r="K118" s="19">
        <f t="shared" si="18"/>
        <v>53.573060705674401</v>
      </c>
      <c r="L118" s="19">
        <f t="shared" si="19"/>
        <v>69.604815085174593</v>
      </c>
    </row>
    <row r="119" spans="1:12" x14ac:dyDescent="0.25">
      <c r="A119" s="1">
        <v>40909</v>
      </c>
      <c r="B119" s="10">
        <v>35.484627640443001</v>
      </c>
      <c r="C119" s="10">
        <f t="shared" si="10"/>
        <v>37.3469952080045</v>
      </c>
      <c r="D119" s="10">
        <f t="shared" si="11"/>
        <v>47.090391786069397</v>
      </c>
      <c r="E119" s="19">
        <f t="shared" si="12"/>
        <v>48.458632498290797</v>
      </c>
      <c r="F119" s="19">
        <f t="shared" si="13"/>
        <v>60.686408908161702</v>
      </c>
      <c r="G119" s="19">
        <f t="shared" si="14"/>
        <v>59.2383175255585</v>
      </c>
      <c r="H119" s="19">
        <f t="shared" si="15"/>
        <v>38.255300147009997</v>
      </c>
      <c r="I119" s="19">
        <f t="shared" si="16"/>
        <v>42.3808230882902</v>
      </c>
      <c r="J119" s="19">
        <f t="shared" si="17"/>
        <v>43.055006952479303</v>
      </c>
      <c r="K119" s="19">
        <f t="shared" si="18"/>
        <v>51.625962126779001</v>
      </c>
      <c r="L119" s="19">
        <f t="shared" si="19"/>
        <v>53.573060705674401</v>
      </c>
    </row>
    <row r="120" spans="1:12" x14ac:dyDescent="0.25">
      <c r="A120" s="1">
        <v>40940</v>
      </c>
      <c r="B120" s="10">
        <v>50.221398670204302</v>
      </c>
      <c r="C120" s="10">
        <f t="shared" si="10"/>
        <v>35.484627640443001</v>
      </c>
      <c r="D120" s="10">
        <f t="shared" si="11"/>
        <v>37.3469952080045</v>
      </c>
      <c r="E120" s="19">
        <f t="shared" si="12"/>
        <v>47.090391786069397</v>
      </c>
      <c r="F120" s="19">
        <f t="shared" si="13"/>
        <v>48.458632498290797</v>
      </c>
      <c r="G120" s="19">
        <f t="shared" si="14"/>
        <v>60.686408908161702</v>
      </c>
      <c r="H120" s="19">
        <f t="shared" si="15"/>
        <v>59.2383175255585</v>
      </c>
      <c r="I120" s="19">
        <f t="shared" si="16"/>
        <v>38.255300147009997</v>
      </c>
      <c r="J120" s="19">
        <f t="shared" si="17"/>
        <v>42.3808230882902</v>
      </c>
      <c r="K120" s="19">
        <f t="shared" si="18"/>
        <v>43.055006952479303</v>
      </c>
      <c r="L120" s="19">
        <f t="shared" si="19"/>
        <v>51.625962126779001</v>
      </c>
    </row>
    <row r="121" spans="1:12" x14ac:dyDescent="0.25">
      <c r="A121" s="1">
        <v>40969</v>
      </c>
      <c r="B121" s="10">
        <v>75.441229691739494</v>
      </c>
      <c r="C121" s="10">
        <f t="shared" si="10"/>
        <v>50.221398670204302</v>
      </c>
      <c r="D121" s="10">
        <f t="shared" si="11"/>
        <v>35.484627640443001</v>
      </c>
      <c r="E121" s="19">
        <f t="shared" si="12"/>
        <v>37.3469952080045</v>
      </c>
      <c r="F121" s="19">
        <f t="shared" si="13"/>
        <v>47.090391786069397</v>
      </c>
      <c r="G121" s="19">
        <f t="shared" si="14"/>
        <v>48.458632498290797</v>
      </c>
      <c r="H121" s="19">
        <f t="shared" si="15"/>
        <v>60.686408908161702</v>
      </c>
      <c r="I121" s="19">
        <f t="shared" si="16"/>
        <v>59.2383175255585</v>
      </c>
      <c r="J121" s="19">
        <f t="shared" si="17"/>
        <v>38.255300147009997</v>
      </c>
      <c r="K121" s="19">
        <f t="shared" si="18"/>
        <v>42.3808230882902</v>
      </c>
      <c r="L121" s="19">
        <f t="shared" si="19"/>
        <v>43.055006952479303</v>
      </c>
    </row>
    <row r="122" spans="1:12" x14ac:dyDescent="0.25">
      <c r="A122" s="1">
        <v>41000</v>
      </c>
      <c r="B122" s="10">
        <v>38.547278573738502</v>
      </c>
      <c r="C122" s="10">
        <f t="shared" si="10"/>
        <v>75.441229691739494</v>
      </c>
      <c r="D122" s="10">
        <f t="shared" si="11"/>
        <v>50.221398670204302</v>
      </c>
      <c r="E122" s="19">
        <f t="shared" si="12"/>
        <v>35.484627640443001</v>
      </c>
      <c r="F122" s="19">
        <f t="shared" si="13"/>
        <v>37.3469952080045</v>
      </c>
      <c r="G122" s="19">
        <f t="shared" si="14"/>
        <v>47.090391786069397</v>
      </c>
      <c r="H122" s="19">
        <f t="shared" si="15"/>
        <v>48.458632498290797</v>
      </c>
      <c r="I122" s="19">
        <f t="shared" si="16"/>
        <v>60.686408908161702</v>
      </c>
      <c r="J122" s="19">
        <f t="shared" si="17"/>
        <v>59.2383175255585</v>
      </c>
      <c r="K122" s="19">
        <f t="shared" si="18"/>
        <v>38.255300147009997</v>
      </c>
      <c r="L122" s="19">
        <f t="shared" si="19"/>
        <v>42.3808230882902</v>
      </c>
    </row>
    <row r="123" spans="1:12" x14ac:dyDescent="0.25">
      <c r="A123" s="1">
        <v>41030</v>
      </c>
      <c r="B123" s="10">
        <v>29.819294338847602</v>
      </c>
      <c r="C123" s="10">
        <f t="shared" si="10"/>
        <v>38.547278573738502</v>
      </c>
      <c r="D123" s="10">
        <f t="shared" si="11"/>
        <v>75.441229691739494</v>
      </c>
      <c r="E123" s="19">
        <f t="shared" si="12"/>
        <v>50.221398670204302</v>
      </c>
      <c r="F123" s="19">
        <f t="shared" si="13"/>
        <v>35.484627640443001</v>
      </c>
      <c r="G123" s="19">
        <f t="shared" si="14"/>
        <v>37.3469952080045</v>
      </c>
      <c r="H123" s="19">
        <f t="shared" si="15"/>
        <v>47.090391786069397</v>
      </c>
      <c r="I123" s="19">
        <f t="shared" si="16"/>
        <v>48.458632498290797</v>
      </c>
      <c r="J123" s="19">
        <f t="shared" si="17"/>
        <v>60.686408908161702</v>
      </c>
      <c r="K123" s="19">
        <f t="shared" si="18"/>
        <v>59.2383175255585</v>
      </c>
      <c r="L123" s="19">
        <f t="shared" si="19"/>
        <v>38.255300147009997</v>
      </c>
    </row>
    <row r="124" spans="1:12" x14ac:dyDescent="0.25">
      <c r="A124" s="1">
        <v>41061</v>
      </c>
      <c r="B124" s="10">
        <v>57.820557697382696</v>
      </c>
      <c r="C124" s="10">
        <f t="shared" si="10"/>
        <v>29.819294338847602</v>
      </c>
      <c r="D124" s="10">
        <f t="shared" si="11"/>
        <v>38.547278573738502</v>
      </c>
      <c r="E124" s="19">
        <f t="shared" si="12"/>
        <v>75.441229691739494</v>
      </c>
      <c r="F124" s="19">
        <f t="shared" si="13"/>
        <v>50.221398670204302</v>
      </c>
      <c r="G124" s="19">
        <f t="shared" si="14"/>
        <v>35.484627640443001</v>
      </c>
      <c r="H124" s="19">
        <f t="shared" si="15"/>
        <v>37.3469952080045</v>
      </c>
      <c r="I124" s="19">
        <f t="shared" si="16"/>
        <v>47.090391786069397</v>
      </c>
      <c r="J124" s="19">
        <f t="shared" si="17"/>
        <v>48.458632498290797</v>
      </c>
      <c r="K124" s="19">
        <f t="shared" si="18"/>
        <v>60.686408908161702</v>
      </c>
      <c r="L124" s="19">
        <f t="shared" si="19"/>
        <v>59.2383175255585</v>
      </c>
    </row>
    <row r="125" spans="1:12" x14ac:dyDescent="0.25">
      <c r="A125" s="1">
        <v>41091</v>
      </c>
      <c r="B125" s="10">
        <v>53.124102330789597</v>
      </c>
      <c r="C125" s="10">
        <f t="shared" si="10"/>
        <v>57.820557697382696</v>
      </c>
      <c r="D125" s="10">
        <f t="shared" si="11"/>
        <v>29.819294338847602</v>
      </c>
      <c r="E125" s="19">
        <f t="shared" si="12"/>
        <v>38.547278573738502</v>
      </c>
      <c r="F125" s="19">
        <f t="shared" si="13"/>
        <v>75.441229691739494</v>
      </c>
      <c r="G125" s="19">
        <f t="shared" si="14"/>
        <v>50.221398670204302</v>
      </c>
      <c r="H125" s="19">
        <f t="shared" si="15"/>
        <v>35.484627640443001</v>
      </c>
      <c r="I125" s="19">
        <f t="shared" si="16"/>
        <v>37.3469952080045</v>
      </c>
      <c r="J125" s="19">
        <f t="shared" si="17"/>
        <v>47.090391786069397</v>
      </c>
      <c r="K125" s="19">
        <f t="shared" si="18"/>
        <v>48.458632498290797</v>
      </c>
      <c r="L125" s="19">
        <f t="shared" si="19"/>
        <v>60.686408908161702</v>
      </c>
    </row>
    <row r="126" spans="1:12" x14ac:dyDescent="0.25">
      <c r="A126" s="1">
        <v>41122</v>
      </c>
      <c r="B126" s="10">
        <v>91.843915201249899</v>
      </c>
      <c r="C126" s="10">
        <f t="shared" si="10"/>
        <v>53.124102330789597</v>
      </c>
      <c r="D126" s="10">
        <f t="shared" si="11"/>
        <v>57.820557697382696</v>
      </c>
      <c r="E126" s="19">
        <f t="shared" si="12"/>
        <v>29.819294338847602</v>
      </c>
      <c r="F126" s="19">
        <f t="shared" si="13"/>
        <v>38.547278573738502</v>
      </c>
      <c r="G126" s="19">
        <f t="shared" si="14"/>
        <v>75.441229691739494</v>
      </c>
      <c r="H126" s="19">
        <f t="shared" si="15"/>
        <v>50.221398670204302</v>
      </c>
      <c r="I126" s="19">
        <f t="shared" si="16"/>
        <v>35.484627640443001</v>
      </c>
      <c r="J126" s="19">
        <f t="shared" si="17"/>
        <v>37.3469952080045</v>
      </c>
      <c r="K126" s="19">
        <f t="shared" si="18"/>
        <v>47.090391786069397</v>
      </c>
      <c r="L126" s="19">
        <f t="shared" si="19"/>
        <v>48.458632498290797</v>
      </c>
    </row>
    <row r="127" spans="1:12" x14ac:dyDescent="0.25">
      <c r="A127" s="1">
        <v>41153</v>
      </c>
      <c r="B127" s="10">
        <v>119.04912224208699</v>
      </c>
      <c r="C127" s="10">
        <f t="shared" si="10"/>
        <v>91.843915201249899</v>
      </c>
      <c r="D127" s="10">
        <f t="shared" si="11"/>
        <v>53.124102330789597</v>
      </c>
      <c r="E127" s="19">
        <f t="shared" si="12"/>
        <v>57.820557697382696</v>
      </c>
      <c r="F127" s="19">
        <f t="shared" si="13"/>
        <v>29.819294338847602</v>
      </c>
      <c r="G127" s="19">
        <f t="shared" si="14"/>
        <v>38.547278573738502</v>
      </c>
      <c r="H127" s="19">
        <f t="shared" si="15"/>
        <v>75.441229691739494</v>
      </c>
      <c r="I127" s="19">
        <f t="shared" si="16"/>
        <v>50.221398670204302</v>
      </c>
      <c r="J127" s="19">
        <f t="shared" si="17"/>
        <v>35.484627640443001</v>
      </c>
      <c r="K127" s="19">
        <f t="shared" si="18"/>
        <v>37.3469952080045</v>
      </c>
      <c r="L127" s="19">
        <f t="shared" si="19"/>
        <v>47.090391786069397</v>
      </c>
    </row>
    <row r="128" spans="1:12" x14ac:dyDescent="0.25">
      <c r="A128" s="1">
        <v>41183</v>
      </c>
      <c r="B128" s="10">
        <v>127.626432618236</v>
      </c>
      <c r="C128" s="10">
        <f t="shared" si="10"/>
        <v>119.04912224208699</v>
      </c>
      <c r="D128" s="10">
        <f t="shared" si="11"/>
        <v>91.843915201249899</v>
      </c>
      <c r="E128" s="19">
        <f t="shared" si="12"/>
        <v>53.124102330789597</v>
      </c>
      <c r="F128" s="19">
        <f t="shared" si="13"/>
        <v>57.820557697382696</v>
      </c>
      <c r="G128" s="19">
        <f t="shared" si="14"/>
        <v>29.819294338847602</v>
      </c>
      <c r="H128" s="19">
        <f t="shared" si="15"/>
        <v>38.547278573738502</v>
      </c>
      <c r="I128" s="19">
        <f t="shared" si="16"/>
        <v>75.441229691739494</v>
      </c>
      <c r="J128" s="19">
        <f t="shared" si="17"/>
        <v>50.221398670204302</v>
      </c>
      <c r="K128" s="19">
        <f t="shared" si="18"/>
        <v>35.484627640443001</v>
      </c>
      <c r="L128" s="19">
        <f t="shared" si="19"/>
        <v>37.3469952080045</v>
      </c>
    </row>
    <row r="129" spans="1:12" x14ac:dyDescent="0.25">
      <c r="A129" s="1">
        <v>41214</v>
      </c>
      <c r="B129" s="10">
        <v>108.568844769832</v>
      </c>
      <c r="C129" s="10">
        <f t="shared" si="10"/>
        <v>127.626432618236</v>
      </c>
      <c r="D129" s="10">
        <f t="shared" si="11"/>
        <v>119.04912224208699</v>
      </c>
      <c r="E129" s="19">
        <f t="shared" si="12"/>
        <v>91.843915201249899</v>
      </c>
      <c r="F129" s="19">
        <f t="shared" si="13"/>
        <v>53.124102330789597</v>
      </c>
      <c r="G129" s="19">
        <f t="shared" si="14"/>
        <v>57.820557697382696</v>
      </c>
      <c r="H129" s="19">
        <f t="shared" si="15"/>
        <v>29.819294338847602</v>
      </c>
      <c r="I129" s="19">
        <f t="shared" si="16"/>
        <v>38.547278573738502</v>
      </c>
      <c r="J129" s="19">
        <f t="shared" si="17"/>
        <v>75.441229691739494</v>
      </c>
      <c r="K129" s="19">
        <f t="shared" si="18"/>
        <v>50.221398670204302</v>
      </c>
      <c r="L129" s="19">
        <f t="shared" si="19"/>
        <v>35.484627640443001</v>
      </c>
    </row>
    <row r="130" spans="1:12" x14ac:dyDescent="0.25">
      <c r="A130" s="1">
        <v>41244</v>
      </c>
      <c r="B130" s="10">
        <v>116.987921269667</v>
      </c>
      <c r="C130" s="10">
        <f t="shared" si="10"/>
        <v>108.568844769832</v>
      </c>
      <c r="D130" s="10">
        <f t="shared" si="11"/>
        <v>127.626432618236</v>
      </c>
      <c r="E130" s="19">
        <f t="shared" si="12"/>
        <v>119.04912224208699</v>
      </c>
      <c r="F130" s="19">
        <f t="shared" si="13"/>
        <v>91.843915201249899</v>
      </c>
      <c r="G130" s="19">
        <f t="shared" si="14"/>
        <v>53.124102330789597</v>
      </c>
      <c r="H130" s="19">
        <f t="shared" si="15"/>
        <v>57.820557697382696</v>
      </c>
      <c r="I130" s="19">
        <f t="shared" si="16"/>
        <v>29.819294338847602</v>
      </c>
      <c r="J130" s="19">
        <f t="shared" si="17"/>
        <v>38.547278573738502</v>
      </c>
      <c r="K130" s="19">
        <f t="shared" si="18"/>
        <v>75.441229691739494</v>
      </c>
      <c r="L130" s="19">
        <f t="shared" si="19"/>
        <v>50.221398670204302</v>
      </c>
    </row>
    <row r="131" spans="1:12" x14ac:dyDescent="0.25">
      <c r="A131" s="1">
        <v>41275</v>
      </c>
      <c r="B131" s="10">
        <v>117.251532124825</v>
      </c>
      <c r="C131" s="10">
        <f t="shared" si="10"/>
        <v>116.987921269667</v>
      </c>
      <c r="D131" s="10">
        <f t="shared" si="11"/>
        <v>108.568844769832</v>
      </c>
      <c r="E131" s="19">
        <f t="shared" si="12"/>
        <v>127.626432618236</v>
      </c>
      <c r="F131" s="19">
        <f t="shared" si="13"/>
        <v>119.04912224208699</v>
      </c>
      <c r="G131" s="19">
        <f t="shared" si="14"/>
        <v>91.843915201249899</v>
      </c>
      <c r="H131" s="19">
        <f t="shared" si="15"/>
        <v>53.124102330789597</v>
      </c>
      <c r="I131" s="19">
        <f t="shared" si="16"/>
        <v>57.820557697382696</v>
      </c>
      <c r="J131" s="19">
        <f t="shared" si="17"/>
        <v>29.819294338847602</v>
      </c>
      <c r="K131" s="19">
        <f t="shared" si="18"/>
        <v>38.547278573738502</v>
      </c>
      <c r="L131" s="19">
        <f t="shared" si="19"/>
        <v>75.441229691739494</v>
      </c>
    </row>
    <row r="132" spans="1:12" x14ac:dyDescent="0.25">
      <c r="A132" s="1">
        <v>41306</v>
      </c>
      <c r="B132" s="10">
        <v>115.802143514863</v>
      </c>
      <c r="C132" s="10">
        <f t="shared" si="10"/>
        <v>117.251532124825</v>
      </c>
      <c r="D132" s="10">
        <f t="shared" si="11"/>
        <v>116.987921269667</v>
      </c>
      <c r="E132" s="19">
        <f t="shared" si="12"/>
        <v>108.568844769832</v>
      </c>
      <c r="F132" s="19">
        <f t="shared" si="13"/>
        <v>127.626432618236</v>
      </c>
      <c r="G132" s="19">
        <f t="shared" si="14"/>
        <v>119.04912224208699</v>
      </c>
      <c r="H132" s="19">
        <f t="shared" si="15"/>
        <v>91.843915201249899</v>
      </c>
      <c r="I132" s="19">
        <f t="shared" si="16"/>
        <v>53.124102330789597</v>
      </c>
      <c r="J132" s="19">
        <f t="shared" si="17"/>
        <v>57.820557697382696</v>
      </c>
      <c r="K132" s="19">
        <f t="shared" si="18"/>
        <v>29.819294338847602</v>
      </c>
      <c r="L132" s="19">
        <f t="shared" si="19"/>
        <v>38.547278573738502</v>
      </c>
    </row>
    <row r="133" spans="1:12" x14ac:dyDescent="0.25">
      <c r="A133" s="1">
        <v>41334</v>
      </c>
      <c r="B133" s="10">
        <v>89.517878350625693</v>
      </c>
      <c r="C133" s="10">
        <f t="shared" ref="C133:C196" si="20">+B132</f>
        <v>115.802143514863</v>
      </c>
      <c r="D133" s="10">
        <f t="shared" si="11"/>
        <v>117.251532124825</v>
      </c>
      <c r="E133" s="19">
        <f t="shared" si="12"/>
        <v>116.987921269667</v>
      </c>
      <c r="F133" s="19">
        <f t="shared" si="13"/>
        <v>108.568844769832</v>
      </c>
      <c r="G133" s="19">
        <f t="shared" si="14"/>
        <v>127.626432618236</v>
      </c>
      <c r="H133" s="19">
        <f t="shared" si="15"/>
        <v>119.04912224208699</v>
      </c>
      <c r="I133" s="19">
        <f t="shared" si="16"/>
        <v>91.843915201249899</v>
      </c>
      <c r="J133" s="19">
        <f t="shared" si="17"/>
        <v>53.124102330789597</v>
      </c>
      <c r="K133" s="19">
        <f t="shared" si="18"/>
        <v>57.820557697382696</v>
      </c>
      <c r="L133" s="19">
        <f t="shared" si="19"/>
        <v>29.819294338847602</v>
      </c>
    </row>
    <row r="134" spans="1:12" x14ac:dyDescent="0.25">
      <c r="A134" s="1">
        <v>41365</v>
      </c>
      <c r="B134" s="10">
        <v>148.75629439276901</v>
      </c>
      <c r="C134" s="10">
        <f t="shared" si="20"/>
        <v>89.517878350625693</v>
      </c>
      <c r="D134" s="10">
        <f t="shared" ref="D134:D197" si="21">+B132</f>
        <v>115.802143514863</v>
      </c>
      <c r="E134" s="19">
        <f t="shared" si="12"/>
        <v>117.251532124825</v>
      </c>
      <c r="F134" s="19">
        <f t="shared" si="13"/>
        <v>116.987921269667</v>
      </c>
      <c r="G134" s="19">
        <f t="shared" si="14"/>
        <v>108.568844769832</v>
      </c>
      <c r="H134" s="19">
        <f t="shared" si="15"/>
        <v>127.626432618236</v>
      </c>
      <c r="I134" s="19">
        <f t="shared" si="16"/>
        <v>119.04912224208699</v>
      </c>
      <c r="J134" s="19">
        <f t="shared" si="17"/>
        <v>91.843915201249899</v>
      </c>
      <c r="K134" s="19">
        <f t="shared" si="18"/>
        <v>53.124102330789597</v>
      </c>
      <c r="L134" s="19">
        <f t="shared" si="19"/>
        <v>57.820557697382696</v>
      </c>
    </row>
    <row r="135" spans="1:12" x14ac:dyDescent="0.25">
      <c r="A135" s="1">
        <v>41395</v>
      </c>
      <c r="B135" s="10">
        <v>91.416474600764104</v>
      </c>
      <c r="C135" s="10">
        <f t="shared" si="20"/>
        <v>148.75629439276901</v>
      </c>
      <c r="D135" s="10">
        <f t="shared" si="21"/>
        <v>89.517878350625693</v>
      </c>
      <c r="E135" s="19">
        <f t="shared" ref="E135:E198" si="22">+B132</f>
        <v>115.802143514863</v>
      </c>
      <c r="F135" s="19">
        <f t="shared" si="13"/>
        <v>117.251532124825</v>
      </c>
      <c r="G135" s="19">
        <f t="shared" si="14"/>
        <v>116.987921269667</v>
      </c>
      <c r="H135" s="19">
        <f t="shared" si="15"/>
        <v>108.568844769832</v>
      </c>
      <c r="I135" s="19">
        <f t="shared" si="16"/>
        <v>127.626432618236</v>
      </c>
      <c r="J135" s="19">
        <f t="shared" si="17"/>
        <v>119.04912224208699</v>
      </c>
      <c r="K135" s="19">
        <f t="shared" si="18"/>
        <v>91.843915201249899</v>
      </c>
      <c r="L135" s="19">
        <f t="shared" si="19"/>
        <v>53.124102330789597</v>
      </c>
    </row>
    <row r="136" spans="1:12" x14ac:dyDescent="0.25">
      <c r="A136" s="1">
        <v>41426</v>
      </c>
      <c r="B136" s="10">
        <v>92.403784363920593</v>
      </c>
      <c r="C136" s="10">
        <f t="shared" si="20"/>
        <v>91.416474600764104</v>
      </c>
      <c r="D136" s="10">
        <f t="shared" si="21"/>
        <v>148.75629439276901</v>
      </c>
      <c r="E136" s="19">
        <f t="shared" si="22"/>
        <v>89.517878350625693</v>
      </c>
      <c r="F136" s="19">
        <f t="shared" ref="F136:F199" si="23">+B132</f>
        <v>115.802143514863</v>
      </c>
      <c r="G136" s="19">
        <f t="shared" si="14"/>
        <v>117.251532124825</v>
      </c>
      <c r="H136" s="19">
        <f t="shared" si="15"/>
        <v>116.987921269667</v>
      </c>
      <c r="I136" s="19">
        <f t="shared" si="16"/>
        <v>108.568844769832</v>
      </c>
      <c r="J136" s="19">
        <f t="shared" si="17"/>
        <v>127.626432618236</v>
      </c>
      <c r="K136" s="19">
        <f t="shared" si="18"/>
        <v>119.04912224208699</v>
      </c>
      <c r="L136" s="19">
        <f t="shared" si="19"/>
        <v>91.843915201249899</v>
      </c>
    </row>
    <row r="137" spans="1:12" x14ac:dyDescent="0.25">
      <c r="A137" s="1">
        <v>41456</v>
      </c>
      <c r="B137" s="10">
        <v>148.69630812527001</v>
      </c>
      <c r="C137" s="10">
        <f t="shared" si="20"/>
        <v>92.403784363920593</v>
      </c>
      <c r="D137" s="10">
        <f t="shared" si="21"/>
        <v>91.416474600764104</v>
      </c>
      <c r="E137" s="19">
        <f t="shared" si="22"/>
        <v>148.75629439276901</v>
      </c>
      <c r="F137" s="19">
        <f t="shared" si="23"/>
        <v>89.517878350625693</v>
      </c>
      <c r="G137" s="19">
        <f t="shared" ref="G137:G200" si="24">+B132</f>
        <v>115.802143514863</v>
      </c>
      <c r="H137" s="19">
        <f t="shared" si="15"/>
        <v>117.251532124825</v>
      </c>
      <c r="I137" s="19">
        <f t="shared" si="16"/>
        <v>116.987921269667</v>
      </c>
      <c r="J137" s="19">
        <f t="shared" si="17"/>
        <v>108.568844769832</v>
      </c>
      <c r="K137" s="19">
        <f t="shared" si="18"/>
        <v>127.626432618236</v>
      </c>
      <c r="L137" s="19">
        <f t="shared" si="19"/>
        <v>119.04912224208699</v>
      </c>
    </row>
    <row r="138" spans="1:12" x14ac:dyDescent="0.25">
      <c r="A138" s="1">
        <v>41487</v>
      </c>
      <c r="B138" s="10">
        <v>97.312939711092199</v>
      </c>
      <c r="C138" s="10">
        <f t="shared" si="20"/>
        <v>148.69630812527001</v>
      </c>
      <c r="D138" s="10">
        <f t="shared" si="21"/>
        <v>92.403784363920593</v>
      </c>
      <c r="E138" s="19">
        <f t="shared" si="22"/>
        <v>91.416474600764104</v>
      </c>
      <c r="F138" s="19">
        <f t="shared" si="23"/>
        <v>148.75629439276901</v>
      </c>
      <c r="G138" s="19">
        <f t="shared" si="24"/>
        <v>89.517878350625693</v>
      </c>
      <c r="H138" s="19">
        <f t="shared" ref="H138:H201" si="25">+B132</f>
        <v>115.802143514863</v>
      </c>
      <c r="I138" s="19">
        <f t="shared" si="16"/>
        <v>117.251532124825</v>
      </c>
      <c r="J138" s="19">
        <f t="shared" si="17"/>
        <v>116.987921269667</v>
      </c>
      <c r="K138" s="19">
        <f t="shared" si="18"/>
        <v>108.568844769832</v>
      </c>
      <c r="L138" s="19">
        <f t="shared" si="19"/>
        <v>127.626432618236</v>
      </c>
    </row>
    <row r="139" spans="1:12" x14ac:dyDescent="0.25">
      <c r="A139" s="1">
        <v>41518</v>
      </c>
      <c r="B139" s="10">
        <v>92.018186310166797</v>
      </c>
      <c r="C139" s="10">
        <f t="shared" si="20"/>
        <v>97.312939711092199</v>
      </c>
      <c r="D139" s="10">
        <f t="shared" si="21"/>
        <v>148.69630812527001</v>
      </c>
      <c r="E139" s="19">
        <f t="shared" si="22"/>
        <v>92.403784363920593</v>
      </c>
      <c r="F139" s="19">
        <f t="shared" si="23"/>
        <v>91.416474600764104</v>
      </c>
      <c r="G139" s="19">
        <f t="shared" si="24"/>
        <v>148.75629439276901</v>
      </c>
      <c r="H139" s="19">
        <f t="shared" si="25"/>
        <v>89.517878350625693</v>
      </c>
      <c r="I139" s="19">
        <f t="shared" ref="I139:I202" si="26">+B132</f>
        <v>115.802143514863</v>
      </c>
      <c r="J139" s="19">
        <f t="shared" si="17"/>
        <v>117.251532124825</v>
      </c>
      <c r="K139" s="19">
        <f t="shared" si="18"/>
        <v>116.987921269667</v>
      </c>
      <c r="L139" s="19">
        <f t="shared" si="19"/>
        <v>108.568844769832</v>
      </c>
    </row>
    <row r="140" spans="1:12" x14ac:dyDescent="0.25">
      <c r="A140" s="1">
        <v>41548</v>
      </c>
      <c r="B140" s="10">
        <v>136.841177350897</v>
      </c>
      <c r="C140" s="10">
        <f t="shared" si="20"/>
        <v>92.018186310166797</v>
      </c>
      <c r="D140" s="10">
        <f t="shared" si="21"/>
        <v>97.312939711092199</v>
      </c>
      <c r="E140" s="19">
        <f t="shared" si="22"/>
        <v>148.69630812527001</v>
      </c>
      <c r="F140" s="19">
        <f t="shared" si="23"/>
        <v>92.403784363920593</v>
      </c>
      <c r="G140" s="19">
        <f t="shared" si="24"/>
        <v>91.416474600764104</v>
      </c>
      <c r="H140" s="19">
        <f t="shared" si="25"/>
        <v>148.75629439276901</v>
      </c>
      <c r="I140" s="19">
        <f t="shared" si="26"/>
        <v>89.517878350625693</v>
      </c>
      <c r="J140" s="19">
        <f t="shared" ref="J140:J203" si="27">+B132</f>
        <v>115.802143514863</v>
      </c>
      <c r="K140" s="19">
        <f t="shared" si="18"/>
        <v>117.251532124825</v>
      </c>
      <c r="L140" s="19">
        <f t="shared" si="19"/>
        <v>116.987921269667</v>
      </c>
    </row>
    <row r="141" spans="1:12" x14ac:dyDescent="0.25">
      <c r="A141" s="1">
        <v>41579</v>
      </c>
      <c r="B141" s="10">
        <v>138.40657527301599</v>
      </c>
      <c r="C141" s="10">
        <f t="shared" si="20"/>
        <v>136.841177350897</v>
      </c>
      <c r="D141" s="10">
        <f t="shared" si="21"/>
        <v>92.018186310166797</v>
      </c>
      <c r="E141" s="19">
        <f t="shared" si="22"/>
        <v>97.312939711092199</v>
      </c>
      <c r="F141" s="19">
        <f t="shared" si="23"/>
        <v>148.69630812527001</v>
      </c>
      <c r="G141" s="19">
        <f t="shared" si="24"/>
        <v>92.403784363920593</v>
      </c>
      <c r="H141" s="19">
        <f t="shared" si="25"/>
        <v>91.416474600764104</v>
      </c>
      <c r="I141" s="19">
        <f t="shared" si="26"/>
        <v>148.75629439276901</v>
      </c>
      <c r="J141" s="19">
        <f t="shared" si="27"/>
        <v>89.517878350625693</v>
      </c>
      <c r="K141" s="19">
        <f t="shared" ref="K141:K204" si="28">+B132</f>
        <v>115.802143514863</v>
      </c>
      <c r="L141" s="19">
        <f t="shared" si="19"/>
        <v>117.251532124825</v>
      </c>
    </row>
    <row r="142" spans="1:12" x14ac:dyDescent="0.25">
      <c r="A142" s="1">
        <v>41609</v>
      </c>
      <c r="B142" s="10">
        <v>102.76308275491</v>
      </c>
      <c r="C142" s="10">
        <f t="shared" si="20"/>
        <v>138.40657527301599</v>
      </c>
      <c r="D142" s="10">
        <f t="shared" si="21"/>
        <v>136.841177350897</v>
      </c>
      <c r="E142" s="19">
        <f t="shared" si="22"/>
        <v>92.018186310166797</v>
      </c>
      <c r="F142" s="19">
        <f t="shared" si="23"/>
        <v>97.312939711092199</v>
      </c>
      <c r="G142" s="19">
        <f t="shared" si="24"/>
        <v>148.69630812527001</v>
      </c>
      <c r="H142" s="19">
        <f t="shared" si="25"/>
        <v>92.403784363920593</v>
      </c>
      <c r="I142" s="19">
        <f t="shared" si="26"/>
        <v>91.416474600764104</v>
      </c>
      <c r="J142" s="19">
        <f t="shared" si="27"/>
        <v>148.75629439276901</v>
      </c>
      <c r="K142" s="19">
        <f t="shared" si="28"/>
        <v>89.517878350625693</v>
      </c>
      <c r="L142" s="19">
        <f t="shared" ref="L142:L205" si="29">+B132</f>
        <v>115.802143514863</v>
      </c>
    </row>
    <row r="143" spans="1:12" x14ac:dyDescent="0.25">
      <c r="A143" s="1">
        <v>41640</v>
      </c>
      <c r="B143" s="10">
        <v>100.059678476516</v>
      </c>
      <c r="C143" s="10">
        <f t="shared" si="20"/>
        <v>102.76308275491</v>
      </c>
      <c r="D143" s="10">
        <f t="shared" si="21"/>
        <v>138.40657527301599</v>
      </c>
      <c r="E143" s="19">
        <f t="shared" si="22"/>
        <v>136.841177350897</v>
      </c>
      <c r="F143" s="19">
        <f t="shared" si="23"/>
        <v>92.018186310166797</v>
      </c>
      <c r="G143" s="19">
        <f t="shared" si="24"/>
        <v>97.312939711092199</v>
      </c>
      <c r="H143" s="19">
        <f t="shared" si="25"/>
        <v>148.69630812527001</v>
      </c>
      <c r="I143" s="19">
        <f t="shared" si="26"/>
        <v>92.403784363920593</v>
      </c>
      <c r="J143" s="19">
        <f t="shared" si="27"/>
        <v>91.416474600764104</v>
      </c>
      <c r="K143" s="19">
        <f t="shared" si="28"/>
        <v>148.75629439276901</v>
      </c>
      <c r="L143" s="19">
        <f t="shared" si="29"/>
        <v>89.517878350625693</v>
      </c>
    </row>
    <row r="144" spans="1:12" x14ac:dyDescent="0.25">
      <c r="A144" s="1">
        <v>41671</v>
      </c>
      <c r="B144" s="10">
        <v>116.665073817362</v>
      </c>
      <c r="C144" s="10">
        <f t="shared" si="20"/>
        <v>100.059678476516</v>
      </c>
      <c r="D144" s="10">
        <f t="shared" si="21"/>
        <v>102.76308275491</v>
      </c>
      <c r="E144" s="19">
        <f t="shared" si="22"/>
        <v>138.40657527301599</v>
      </c>
      <c r="F144" s="19">
        <f t="shared" si="23"/>
        <v>136.841177350897</v>
      </c>
      <c r="G144" s="19">
        <f t="shared" si="24"/>
        <v>92.018186310166797</v>
      </c>
      <c r="H144" s="19">
        <f t="shared" si="25"/>
        <v>97.312939711092199</v>
      </c>
      <c r="I144" s="19">
        <f t="shared" si="26"/>
        <v>148.69630812527001</v>
      </c>
      <c r="J144" s="19">
        <f t="shared" si="27"/>
        <v>92.403784363920593</v>
      </c>
      <c r="K144" s="19">
        <f t="shared" si="28"/>
        <v>91.416474600764104</v>
      </c>
      <c r="L144" s="19">
        <f t="shared" si="29"/>
        <v>148.75629439276901</v>
      </c>
    </row>
    <row r="145" spans="1:12" x14ac:dyDescent="0.25">
      <c r="A145" s="1">
        <v>41699</v>
      </c>
      <c r="B145" s="10">
        <v>93.750324565117793</v>
      </c>
      <c r="C145" s="10">
        <f t="shared" si="20"/>
        <v>116.665073817362</v>
      </c>
      <c r="D145" s="10">
        <f t="shared" si="21"/>
        <v>100.059678476516</v>
      </c>
      <c r="E145" s="19">
        <f t="shared" si="22"/>
        <v>102.76308275491</v>
      </c>
      <c r="F145" s="19">
        <f t="shared" si="23"/>
        <v>138.40657527301599</v>
      </c>
      <c r="G145" s="19">
        <f t="shared" si="24"/>
        <v>136.841177350897</v>
      </c>
      <c r="H145" s="19">
        <f t="shared" si="25"/>
        <v>92.018186310166797</v>
      </c>
      <c r="I145" s="19">
        <f t="shared" si="26"/>
        <v>97.312939711092199</v>
      </c>
      <c r="J145" s="19">
        <f t="shared" si="27"/>
        <v>148.69630812527001</v>
      </c>
      <c r="K145" s="19">
        <f t="shared" si="28"/>
        <v>92.403784363920593</v>
      </c>
      <c r="L145" s="19">
        <f t="shared" si="29"/>
        <v>91.416474600764104</v>
      </c>
    </row>
    <row r="146" spans="1:12" x14ac:dyDescent="0.25">
      <c r="A146" s="1">
        <v>41730</v>
      </c>
      <c r="B146" s="10">
        <v>228.27496188595501</v>
      </c>
      <c r="C146" s="10">
        <f t="shared" si="20"/>
        <v>93.750324565117793</v>
      </c>
      <c r="D146" s="10">
        <f t="shared" si="21"/>
        <v>116.665073817362</v>
      </c>
      <c r="E146" s="19">
        <f t="shared" si="22"/>
        <v>100.059678476516</v>
      </c>
      <c r="F146" s="19">
        <f t="shared" si="23"/>
        <v>102.76308275491</v>
      </c>
      <c r="G146" s="19">
        <f t="shared" si="24"/>
        <v>138.40657527301599</v>
      </c>
      <c r="H146" s="19">
        <f t="shared" si="25"/>
        <v>136.841177350897</v>
      </c>
      <c r="I146" s="19">
        <f t="shared" si="26"/>
        <v>92.018186310166797</v>
      </c>
      <c r="J146" s="19">
        <f t="shared" si="27"/>
        <v>97.312939711092199</v>
      </c>
      <c r="K146" s="19">
        <f t="shared" si="28"/>
        <v>148.69630812527001</v>
      </c>
      <c r="L146" s="19">
        <f t="shared" si="29"/>
        <v>92.403784363920593</v>
      </c>
    </row>
    <row r="147" spans="1:12" x14ac:dyDescent="0.25">
      <c r="A147" s="1">
        <v>41760</v>
      </c>
      <c r="B147" s="10">
        <v>239.89418249492999</v>
      </c>
      <c r="C147" s="10">
        <f t="shared" si="20"/>
        <v>228.27496188595501</v>
      </c>
      <c r="D147" s="10">
        <f t="shared" si="21"/>
        <v>93.750324565117793</v>
      </c>
      <c r="E147" s="19">
        <f t="shared" si="22"/>
        <v>116.665073817362</v>
      </c>
      <c r="F147" s="19">
        <f t="shared" si="23"/>
        <v>100.059678476516</v>
      </c>
      <c r="G147" s="19">
        <f t="shared" si="24"/>
        <v>102.76308275491</v>
      </c>
      <c r="H147" s="19">
        <f t="shared" si="25"/>
        <v>138.40657527301599</v>
      </c>
      <c r="I147" s="19">
        <f t="shared" si="26"/>
        <v>136.841177350897</v>
      </c>
      <c r="J147" s="19">
        <f t="shared" si="27"/>
        <v>92.018186310166797</v>
      </c>
      <c r="K147" s="19">
        <f t="shared" si="28"/>
        <v>97.312939711092199</v>
      </c>
      <c r="L147" s="19">
        <f t="shared" si="29"/>
        <v>148.69630812527001</v>
      </c>
    </row>
    <row r="148" spans="1:12" x14ac:dyDescent="0.25">
      <c r="A148" s="1">
        <v>41791</v>
      </c>
      <c r="B148" s="10">
        <v>220.83527306915499</v>
      </c>
      <c r="C148" s="10">
        <f t="shared" si="20"/>
        <v>239.89418249492999</v>
      </c>
      <c r="D148" s="10">
        <f t="shared" si="21"/>
        <v>228.27496188595501</v>
      </c>
      <c r="E148" s="19">
        <f t="shared" si="22"/>
        <v>93.750324565117793</v>
      </c>
      <c r="F148" s="19">
        <f t="shared" si="23"/>
        <v>116.665073817362</v>
      </c>
      <c r="G148" s="19">
        <f t="shared" si="24"/>
        <v>100.059678476516</v>
      </c>
      <c r="H148" s="19">
        <f t="shared" si="25"/>
        <v>102.76308275491</v>
      </c>
      <c r="I148" s="19">
        <f t="shared" si="26"/>
        <v>138.40657527301599</v>
      </c>
      <c r="J148" s="19">
        <f t="shared" si="27"/>
        <v>136.841177350897</v>
      </c>
      <c r="K148" s="19">
        <f t="shared" si="28"/>
        <v>92.018186310166797</v>
      </c>
      <c r="L148" s="19">
        <f t="shared" si="29"/>
        <v>97.312939711092199</v>
      </c>
    </row>
    <row r="149" spans="1:12" x14ac:dyDescent="0.25">
      <c r="A149" s="1">
        <v>41821</v>
      </c>
      <c r="B149" s="10">
        <v>121.817868219991</v>
      </c>
      <c r="C149" s="10">
        <f t="shared" si="20"/>
        <v>220.83527306915499</v>
      </c>
      <c r="D149" s="10">
        <f t="shared" si="21"/>
        <v>239.89418249492999</v>
      </c>
      <c r="E149" s="19">
        <f t="shared" si="22"/>
        <v>228.27496188595501</v>
      </c>
      <c r="F149" s="19">
        <f t="shared" si="23"/>
        <v>93.750324565117793</v>
      </c>
      <c r="G149" s="19">
        <f t="shared" si="24"/>
        <v>116.665073817362</v>
      </c>
      <c r="H149" s="19">
        <f t="shared" si="25"/>
        <v>100.059678476516</v>
      </c>
      <c r="I149" s="19">
        <f t="shared" si="26"/>
        <v>102.76308275491</v>
      </c>
      <c r="J149" s="19">
        <f t="shared" si="27"/>
        <v>138.40657527301599</v>
      </c>
      <c r="K149" s="19">
        <f t="shared" si="28"/>
        <v>136.841177350897</v>
      </c>
      <c r="L149" s="19">
        <f t="shared" si="29"/>
        <v>92.018186310166797</v>
      </c>
    </row>
    <row r="150" spans="1:12" x14ac:dyDescent="0.25">
      <c r="A150" s="1">
        <v>41852</v>
      </c>
      <c r="B150" s="10">
        <v>128.22607698480701</v>
      </c>
      <c r="C150" s="10">
        <f t="shared" si="20"/>
        <v>121.817868219991</v>
      </c>
      <c r="D150" s="10">
        <f t="shared" si="21"/>
        <v>220.83527306915499</v>
      </c>
      <c r="E150" s="19">
        <f t="shared" si="22"/>
        <v>239.89418249492999</v>
      </c>
      <c r="F150" s="19">
        <f t="shared" si="23"/>
        <v>228.27496188595501</v>
      </c>
      <c r="G150" s="19">
        <f t="shared" si="24"/>
        <v>93.750324565117793</v>
      </c>
      <c r="H150" s="19">
        <f t="shared" si="25"/>
        <v>116.665073817362</v>
      </c>
      <c r="I150" s="19">
        <f t="shared" si="26"/>
        <v>100.059678476516</v>
      </c>
      <c r="J150" s="19">
        <f t="shared" si="27"/>
        <v>102.76308275491</v>
      </c>
      <c r="K150" s="19">
        <f t="shared" si="28"/>
        <v>138.40657527301599</v>
      </c>
      <c r="L150" s="19">
        <f t="shared" si="29"/>
        <v>136.841177350897</v>
      </c>
    </row>
    <row r="151" spans="1:12" x14ac:dyDescent="0.25">
      <c r="A151" s="1">
        <v>41883</v>
      </c>
      <c r="B151" s="10">
        <v>109.986090436222</v>
      </c>
      <c r="C151" s="10">
        <f t="shared" si="20"/>
        <v>128.22607698480701</v>
      </c>
      <c r="D151" s="10">
        <f t="shared" si="21"/>
        <v>121.817868219991</v>
      </c>
      <c r="E151" s="19">
        <f t="shared" si="22"/>
        <v>220.83527306915499</v>
      </c>
      <c r="F151" s="19">
        <f t="shared" si="23"/>
        <v>239.89418249492999</v>
      </c>
      <c r="G151" s="19">
        <f t="shared" si="24"/>
        <v>228.27496188595501</v>
      </c>
      <c r="H151" s="19">
        <f t="shared" si="25"/>
        <v>93.750324565117793</v>
      </c>
      <c r="I151" s="19">
        <f t="shared" si="26"/>
        <v>116.665073817362</v>
      </c>
      <c r="J151" s="19">
        <f t="shared" si="27"/>
        <v>100.059678476516</v>
      </c>
      <c r="K151" s="19">
        <f t="shared" si="28"/>
        <v>102.76308275491</v>
      </c>
      <c r="L151" s="19">
        <f t="shared" si="29"/>
        <v>138.40657527301599</v>
      </c>
    </row>
    <row r="152" spans="1:12" x14ac:dyDescent="0.25">
      <c r="A152" s="1">
        <v>41913</v>
      </c>
      <c r="B152" s="10">
        <v>131.44133385613901</v>
      </c>
      <c r="C152" s="10">
        <f t="shared" si="20"/>
        <v>109.986090436222</v>
      </c>
      <c r="D152" s="10">
        <f t="shared" si="21"/>
        <v>128.22607698480701</v>
      </c>
      <c r="E152" s="19">
        <f t="shared" si="22"/>
        <v>121.817868219991</v>
      </c>
      <c r="F152" s="19">
        <f t="shared" si="23"/>
        <v>220.83527306915499</v>
      </c>
      <c r="G152" s="19">
        <f t="shared" si="24"/>
        <v>239.89418249492999</v>
      </c>
      <c r="H152" s="19">
        <f t="shared" si="25"/>
        <v>228.27496188595501</v>
      </c>
      <c r="I152" s="19">
        <f t="shared" si="26"/>
        <v>93.750324565117793</v>
      </c>
      <c r="J152" s="19">
        <f t="shared" si="27"/>
        <v>116.665073817362</v>
      </c>
      <c r="K152" s="19">
        <f t="shared" si="28"/>
        <v>100.059678476516</v>
      </c>
      <c r="L152" s="19">
        <f t="shared" si="29"/>
        <v>102.76308275491</v>
      </c>
    </row>
    <row r="153" spans="1:12" x14ac:dyDescent="0.25">
      <c r="A153" s="1">
        <v>41944</v>
      </c>
      <c r="B153" s="10">
        <v>102.266134619197</v>
      </c>
      <c r="C153" s="10">
        <f t="shared" si="20"/>
        <v>131.44133385613901</v>
      </c>
      <c r="D153" s="10">
        <f t="shared" si="21"/>
        <v>109.986090436222</v>
      </c>
      <c r="E153" s="19">
        <f t="shared" si="22"/>
        <v>128.22607698480701</v>
      </c>
      <c r="F153" s="19">
        <f t="shared" si="23"/>
        <v>121.817868219991</v>
      </c>
      <c r="G153" s="19">
        <f t="shared" si="24"/>
        <v>220.83527306915499</v>
      </c>
      <c r="H153" s="19">
        <f t="shared" si="25"/>
        <v>239.89418249492999</v>
      </c>
      <c r="I153" s="19">
        <f t="shared" si="26"/>
        <v>228.27496188595501</v>
      </c>
      <c r="J153" s="19">
        <f t="shared" si="27"/>
        <v>93.750324565117793</v>
      </c>
      <c r="K153" s="19">
        <f t="shared" si="28"/>
        <v>116.665073817362</v>
      </c>
      <c r="L153" s="19">
        <f t="shared" si="29"/>
        <v>100.059678476516</v>
      </c>
    </row>
    <row r="154" spans="1:12" x14ac:dyDescent="0.25">
      <c r="A154" s="1">
        <v>41974</v>
      </c>
      <c r="B154" s="10">
        <v>106.751313904509</v>
      </c>
      <c r="C154" s="10">
        <f t="shared" si="20"/>
        <v>102.266134619197</v>
      </c>
      <c r="D154" s="10">
        <f t="shared" si="21"/>
        <v>131.44133385613901</v>
      </c>
      <c r="E154" s="19">
        <f t="shared" si="22"/>
        <v>109.986090436222</v>
      </c>
      <c r="F154" s="19">
        <f t="shared" si="23"/>
        <v>128.22607698480701</v>
      </c>
      <c r="G154" s="19">
        <f t="shared" si="24"/>
        <v>121.817868219991</v>
      </c>
      <c r="H154" s="19">
        <f t="shared" si="25"/>
        <v>220.83527306915499</v>
      </c>
      <c r="I154" s="19">
        <f t="shared" si="26"/>
        <v>239.89418249492999</v>
      </c>
      <c r="J154" s="19">
        <f t="shared" si="27"/>
        <v>228.27496188595501</v>
      </c>
      <c r="K154" s="19">
        <f t="shared" si="28"/>
        <v>93.750324565117793</v>
      </c>
      <c r="L154" s="19">
        <f t="shared" si="29"/>
        <v>116.665073817362</v>
      </c>
    </row>
    <row r="155" spans="1:12" x14ac:dyDescent="0.25">
      <c r="A155" s="1">
        <v>42005</v>
      </c>
      <c r="B155" s="10">
        <v>115.305549019531</v>
      </c>
      <c r="C155" s="10">
        <f t="shared" si="20"/>
        <v>106.751313904509</v>
      </c>
      <c r="D155" s="10">
        <f t="shared" si="21"/>
        <v>102.266134619197</v>
      </c>
      <c r="E155" s="19">
        <f t="shared" si="22"/>
        <v>131.44133385613901</v>
      </c>
      <c r="F155" s="19">
        <f t="shared" si="23"/>
        <v>109.986090436222</v>
      </c>
      <c r="G155" s="19">
        <f t="shared" si="24"/>
        <v>128.22607698480701</v>
      </c>
      <c r="H155" s="19">
        <f t="shared" si="25"/>
        <v>121.817868219991</v>
      </c>
      <c r="I155" s="19">
        <f t="shared" si="26"/>
        <v>220.83527306915499</v>
      </c>
      <c r="J155" s="19">
        <f t="shared" si="27"/>
        <v>239.89418249492999</v>
      </c>
      <c r="K155" s="19">
        <f t="shared" si="28"/>
        <v>228.27496188595501</v>
      </c>
      <c r="L155" s="19">
        <f t="shared" si="29"/>
        <v>93.750324565117793</v>
      </c>
    </row>
    <row r="156" spans="1:12" x14ac:dyDescent="0.25">
      <c r="A156" s="1">
        <v>42036</v>
      </c>
      <c r="B156" s="10">
        <v>100.83234086004801</v>
      </c>
      <c r="C156" s="10">
        <f t="shared" si="20"/>
        <v>115.305549019531</v>
      </c>
      <c r="D156" s="10">
        <f t="shared" si="21"/>
        <v>106.751313904509</v>
      </c>
      <c r="E156" s="19">
        <f t="shared" si="22"/>
        <v>102.266134619197</v>
      </c>
      <c r="F156" s="19">
        <f t="shared" si="23"/>
        <v>131.44133385613901</v>
      </c>
      <c r="G156" s="19">
        <f t="shared" si="24"/>
        <v>109.986090436222</v>
      </c>
      <c r="H156" s="19">
        <f t="shared" si="25"/>
        <v>128.22607698480701</v>
      </c>
      <c r="I156" s="19">
        <f t="shared" si="26"/>
        <v>121.817868219991</v>
      </c>
      <c r="J156" s="19">
        <f t="shared" si="27"/>
        <v>220.83527306915499</v>
      </c>
      <c r="K156" s="19">
        <f t="shared" si="28"/>
        <v>239.89418249492999</v>
      </c>
      <c r="L156" s="19">
        <f t="shared" si="29"/>
        <v>228.27496188595501</v>
      </c>
    </row>
    <row r="157" spans="1:12" x14ac:dyDescent="0.25">
      <c r="A157" s="1">
        <v>42064</v>
      </c>
      <c r="B157" s="10">
        <v>121.698764043842</v>
      </c>
      <c r="C157" s="10">
        <f t="shared" si="20"/>
        <v>100.83234086004801</v>
      </c>
      <c r="D157" s="10">
        <f t="shared" si="21"/>
        <v>115.305549019531</v>
      </c>
      <c r="E157" s="19">
        <f t="shared" si="22"/>
        <v>106.751313904509</v>
      </c>
      <c r="F157" s="19">
        <f t="shared" si="23"/>
        <v>102.266134619197</v>
      </c>
      <c r="G157" s="19">
        <f t="shared" si="24"/>
        <v>131.44133385613901</v>
      </c>
      <c r="H157" s="19">
        <f t="shared" si="25"/>
        <v>109.986090436222</v>
      </c>
      <c r="I157" s="19">
        <f t="shared" si="26"/>
        <v>128.22607698480701</v>
      </c>
      <c r="J157" s="19">
        <f t="shared" si="27"/>
        <v>121.817868219991</v>
      </c>
      <c r="K157" s="19">
        <f t="shared" si="28"/>
        <v>220.83527306915499</v>
      </c>
      <c r="L157" s="19">
        <f t="shared" si="29"/>
        <v>239.89418249492999</v>
      </c>
    </row>
    <row r="158" spans="1:12" x14ac:dyDescent="0.25">
      <c r="A158" s="1">
        <v>42095</v>
      </c>
      <c r="B158" s="10">
        <v>96.563484689786094</v>
      </c>
      <c r="C158" s="10">
        <f t="shared" si="20"/>
        <v>121.698764043842</v>
      </c>
      <c r="D158" s="10">
        <f t="shared" si="21"/>
        <v>100.83234086004801</v>
      </c>
      <c r="E158" s="19">
        <f t="shared" si="22"/>
        <v>115.305549019531</v>
      </c>
      <c r="F158" s="19">
        <f t="shared" si="23"/>
        <v>106.751313904509</v>
      </c>
      <c r="G158" s="19">
        <f t="shared" si="24"/>
        <v>102.266134619197</v>
      </c>
      <c r="H158" s="19">
        <f t="shared" si="25"/>
        <v>131.44133385613901</v>
      </c>
      <c r="I158" s="19">
        <f t="shared" si="26"/>
        <v>109.986090436222</v>
      </c>
      <c r="J158" s="19">
        <f t="shared" si="27"/>
        <v>128.22607698480701</v>
      </c>
      <c r="K158" s="19">
        <f t="shared" si="28"/>
        <v>121.817868219991</v>
      </c>
      <c r="L158" s="19">
        <f t="shared" si="29"/>
        <v>220.83527306915499</v>
      </c>
    </row>
    <row r="159" spans="1:12" x14ac:dyDescent="0.25">
      <c r="A159" s="1">
        <v>42125</v>
      </c>
      <c r="B159" s="10">
        <v>160.89817950683701</v>
      </c>
      <c r="C159" s="10">
        <f t="shared" si="20"/>
        <v>96.563484689786094</v>
      </c>
      <c r="D159" s="10">
        <f t="shared" si="21"/>
        <v>121.698764043842</v>
      </c>
      <c r="E159" s="19">
        <f t="shared" si="22"/>
        <v>100.83234086004801</v>
      </c>
      <c r="F159" s="19">
        <f t="shared" si="23"/>
        <v>115.305549019531</v>
      </c>
      <c r="G159" s="19">
        <f t="shared" si="24"/>
        <v>106.751313904509</v>
      </c>
      <c r="H159" s="19">
        <f t="shared" si="25"/>
        <v>102.266134619197</v>
      </c>
      <c r="I159" s="19">
        <f t="shared" si="26"/>
        <v>131.44133385613901</v>
      </c>
      <c r="J159" s="19">
        <f t="shared" si="27"/>
        <v>109.986090436222</v>
      </c>
      <c r="K159" s="19">
        <f t="shared" si="28"/>
        <v>128.22607698480701</v>
      </c>
      <c r="L159" s="19">
        <f t="shared" si="29"/>
        <v>121.817868219991</v>
      </c>
    </row>
    <row r="160" spans="1:12" x14ac:dyDescent="0.25">
      <c r="A160" s="1">
        <v>42156</v>
      </c>
      <c r="B160" s="10">
        <v>114.09748276211999</v>
      </c>
      <c r="C160" s="10">
        <f t="shared" si="20"/>
        <v>160.89817950683701</v>
      </c>
      <c r="D160" s="10">
        <f t="shared" si="21"/>
        <v>96.563484689786094</v>
      </c>
      <c r="E160" s="19">
        <f t="shared" si="22"/>
        <v>121.698764043842</v>
      </c>
      <c r="F160" s="19">
        <f t="shared" si="23"/>
        <v>100.83234086004801</v>
      </c>
      <c r="G160" s="19">
        <f t="shared" si="24"/>
        <v>115.305549019531</v>
      </c>
      <c r="H160" s="19">
        <f t="shared" si="25"/>
        <v>106.751313904509</v>
      </c>
      <c r="I160" s="19">
        <f t="shared" si="26"/>
        <v>102.266134619197</v>
      </c>
      <c r="J160" s="19">
        <f t="shared" si="27"/>
        <v>131.44133385613901</v>
      </c>
      <c r="K160" s="19">
        <f t="shared" si="28"/>
        <v>109.986090436222</v>
      </c>
      <c r="L160" s="19">
        <f t="shared" si="29"/>
        <v>128.22607698480701</v>
      </c>
    </row>
    <row r="161" spans="1:12" x14ac:dyDescent="0.25">
      <c r="A161" s="1">
        <v>42186</v>
      </c>
      <c r="B161" s="10">
        <v>124.43352751909001</v>
      </c>
      <c r="C161" s="10">
        <f t="shared" si="20"/>
        <v>114.09748276211999</v>
      </c>
      <c r="D161" s="10">
        <f t="shared" si="21"/>
        <v>160.89817950683701</v>
      </c>
      <c r="E161" s="19">
        <f t="shared" si="22"/>
        <v>96.563484689786094</v>
      </c>
      <c r="F161" s="19">
        <f t="shared" si="23"/>
        <v>121.698764043842</v>
      </c>
      <c r="G161" s="19">
        <f t="shared" si="24"/>
        <v>100.83234086004801</v>
      </c>
      <c r="H161" s="19">
        <f t="shared" si="25"/>
        <v>115.305549019531</v>
      </c>
      <c r="I161" s="19">
        <f t="shared" si="26"/>
        <v>106.751313904509</v>
      </c>
      <c r="J161" s="19">
        <f t="shared" si="27"/>
        <v>102.266134619197</v>
      </c>
      <c r="K161" s="19">
        <f t="shared" si="28"/>
        <v>131.44133385613901</v>
      </c>
      <c r="L161" s="19">
        <f t="shared" si="29"/>
        <v>109.986090436222</v>
      </c>
    </row>
    <row r="162" spans="1:12" x14ac:dyDescent="0.25">
      <c r="A162" s="1">
        <v>42217</v>
      </c>
      <c r="B162" s="10">
        <v>109.424082088776</v>
      </c>
      <c r="C162" s="10">
        <f t="shared" si="20"/>
        <v>124.43352751909001</v>
      </c>
      <c r="D162" s="10">
        <f t="shared" si="21"/>
        <v>114.09748276211999</v>
      </c>
      <c r="E162" s="19">
        <f t="shared" si="22"/>
        <v>160.89817950683701</v>
      </c>
      <c r="F162" s="19">
        <f t="shared" si="23"/>
        <v>96.563484689786094</v>
      </c>
      <c r="G162" s="19">
        <f t="shared" si="24"/>
        <v>121.698764043842</v>
      </c>
      <c r="H162" s="19">
        <f t="shared" si="25"/>
        <v>100.83234086004801</v>
      </c>
      <c r="I162" s="19">
        <f t="shared" si="26"/>
        <v>115.305549019531</v>
      </c>
      <c r="J162" s="19">
        <f t="shared" si="27"/>
        <v>106.751313904509</v>
      </c>
      <c r="K162" s="19">
        <f t="shared" si="28"/>
        <v>102.266134619197</v>
      </c>
      <c r="L162" s="19">
        <f t="shared" si="29"/>
        <v>131.44133385613901</v>
      </c>
    </row>
    <row r="163" spans="1:12" x14ac:dyDescent="0.25">
      <c r="A163" s="1">
        <v>42248</v>
      </c>
      <c r="B163" s="10">
        <v>270.588516902707</v>
      </c>
      <c r="C163" s="10">
        <f t="shared" si="20"/>
        <v>109.424082088776</v>
      </c>
      <c r="D163" s="10">
        <f t="shared" si="21"/>
        <v>124.43352751909001</v>
      </c>
      <c r="E163" s="19">
        <f t="shared" si="22"/>
        <v>114.09748276211999</v>
      </c>
      <c r="F163" s="19">
        <f t="shared" si="23"/>
        <v>160.89817950683701</v>
      </c>
      <c r="G163" s="19">
        <f t="shared" si="24"/>
        <v>96.563484689786094</v>
      </c>
      <c r="H163" s="19">
        <f t="shared" si="25"/>
        <v>121.698764043842</v>
      </c>
      <c r="I163" s="19">
        <f t="shared" si="26"/>
        <v>100.83234086004801</v>
      </c>
      <c r="J163" s="19">
        <f t="shared" si="27"/>
        <v>115.305549019531</v>
      </c>
      <c r="K163" s="19">
        <f t="shared" si="28"/>
        <v>106.751313904509</v>
      </c>
      <c r="L163" s="19">
        <f t="shared" si="29"/>
        <v>102.266134619197</v>
      </c>
    </row>
    <row r="164" spans="1:12" x14ac:dyDescent="0.25">
      <c r="A164" s="1">
        <v>42278</v>
      </c>
      <c r="B164" s="10">
        <v>640.20298835316805</v>
      </c>
      <c r="C164" s="10">
        <f t="shared" si="20"/>
        <v>270.588516902707</v>
      </c>
      <c r="D164" s="10">
        <f t="shared" si="21"/>
        <v>109.424082088776</v>
      </c>
      <c r="E164" s="19">
        <f t="shared" si="22"/>
        <v>124.43352751909001</v>
      </c>
      <c r="F164" s="19">
        <f t="shared" si="23"/>
        <v>114.09748276211999</v>
      </c>
      <c r="G164" s="19">
        <f t="shared" si="24"/>
        <v>160.89817950683701</v>
      </c>
      <c r="H164" s="19">
        <f t="shared" si="25"/>
        <v>96.563484689786094</v>
      </c>
      <c r="I164" s="19">
        <f t="shared" si="26"/>
        <v>121.698764043842</v>
      </c>
      <c r="J164" s="19">
        <f t="shared" si="27"/>
        <v>100.83234086004801</v>
      </c>
      <c r="K164" s="19">
        <f t="shared" si="28"/>
        <v>115.305549019531</v>
      </c>
      <c r="L164" s="19">
        <f t="shared" si="29"/>
        <v>106.751313904509</v>
      </c>
    </row>
    <row r="165" spans="1:12" x14ac:dyDescent="0.25">
      <c r="A165" s="1">
        <v>42309</v>
      </c>
      <c r="B165" s="10">
        <v>439.20708514057998</v>
      </c>
      <c r="C165" s="10">
        <f t="shared" si="20"/>
        <v>640.20298835316805</v>
      </c>
      <c r="D165" s="10">
        <f t="shared" si="21"/>
        <v>270.588516902707</v>
      </c>
      <c r="E165" s="19">
        <f t="shared" si="22"/>
        <v>109.424082088776</v>
      </c>
      <c r="F165" s="19">
        <f t="shared" si="23"/>
        <v>124.43352751909001</v>
      </c>
      <c r="G165" s="19">
        <f t="shared" si="24"/>
        <v>114.09748276211999</v>
      </c>
      <c r="H165" s="19">
        <f t="shared" si="25"/>
        <v>160.89817950683701</v>
      </c>
      <c r="I165" s="19">
        <f t="shared" si="26"/>
        <v>96.563484689786094</v>
      </c>
      <c r="J165" s="19">
        <f t="shared" si="27"/>
        <v>121.698764043842</v>
      </c>
      <c r="K165" s="19">
        <f t="shared" si="28"/>
        <v>100.83234086004801</v>
      </c>
      <c r="L165" s="19">
        <f t="shared" si="29"/>
        <v>115.305549019531</v>
      </c>
    </row>
    <row r="166" spans="1:12" x14ac:dyDescent="0.25">
      <c r="A166" s="1">
        <v>42339</v>
      </c>
      <c r="B166" s="10">
        <v>358.85839667542098</v>
      </c>
      <c r="C166" s="10">
        <f t="shared" si="20"/>
        <v>439.20708514057998</v>
      </c>
      <c r="D166" s="10">
        <f t="shared" si="21"/>
        <v>640.20298835316805</v>
      </c>
      <c r="E166" s="19">
        <f t="shared" si="22"/>
        <v>270.588516902707</v>
      </c>
      <c r="F166" s="19">
        <f t="shared" si="23"/>
        <v>109.424082088776</v>
      </c>
      <c r="G166" s="19">
        <f t="shared" si="24"/>
        <v>124.43352751909001</v>
      </c>
      <c r="H166" s="19">
        <f t="shared" si="25"/>
        <v>114.09748276211999</v>
      </c>
      <c r="I166" s="19">
        <f t="shared" si="26"/>
        <v>160.89817950683701</v>
      </c>
      <c r="J166" s="19">
        <f t="shared" si="27"/>
        <v>96.563484689786094</v>
      </c>
      <c r="K166" s="19">
        <f t="shared" si="28"/>
        <v>121.698764043842</v>
      </c>
      <c r="L166" s="19">
        <f t="shared" si="29"/>
        <v>100.83234086004801</v>
      </c>
    </row>
    <row r="167" spans="1:12" x14ac:dyDescent="0.25">
      <c r="A167" s="1">
        <v>42370</v>
      </c>
      <c r="B167" s="10">
        <v>318.97711924024702</v>
      </c>
      <c r="C167" s="10">
        <f t="shared" si="20"/>
        <v>358.85839667542098</v>
      </c>
      <c r="D167" s="10">
        <f t="shared" si="21"/>
        <v>439.20708514057998</v>
      </c>
      <c r="E167" s="19">
        <f t="shared" si="22"/>
        <v>640.20298835316805</v>
      </c>
      <c r="F167" s="19">
        <f t="shared" si="23"/>
        <v>270.588516902707</v>
      </c>
      <c r="G167" s="19">
        <f t="shared" si="24"/>
        <v>109.424082088776</v>
      </c>
      <c r="H167" s="19">
        <f t="shared" si="25"/>
        <v>124.43352751909001</v>
      </c>
      <c r="I167" s="19">
        <f t="shared" si="26"/>
        <v>114.09748276211999</v>
      </c>
      <c r="J167" s="19">
        <f t="shared" si="27"/>
        <v>160.89817950683701</v>
      </c>
      <c r="K167" s="19">
        <f t="shared" si="28"/>
        <v>96.563484689786094</v>
      </c>
      <c r="L167" s="19">
        <f t="shared" si="29"/>
        <v>121.698764043842</v>
      </c>
    </row>
    <row r="168" spans="1:12" x14ac:dyDescent="0.25">
      <c r="A168" s="1">
        <v>42401</v>
      </c>
      <c r="B168" s="10">
        <v>357.78553003394597</v>
      </c>
      <c r="C168" s="10">
        <f t="shared" si="20"/>
        <v>318.97711924024702</v>
      </c>
      <c r="D168" s="10">
        <f t="shared" si="21"/>
        <v>358.85839667542098</v>
      </c>
      <c r="E168" s="19">
        <f t="shared" si="22"/>
        <v>439.20708514057998</v>
      </c>
      <c r="F168" s="19">
        <f t="shared" si="23"/>
        <v>640.20298835316805</v>
      </c>
      <c r="G168" s="19">
        <f t="shared" si="24"/>
        <v>270.588516902707</v>
      </c>
      <c r="H168" s="19">
        <f t="shared" si="25"/>
        <v>109.424082088776</v>
      </c>
      <c r="I168" s="19">
        <f t="shared" si="26"/>
        <v>124.43352751909001</v>
      </c>
      <c r="J168" s="19">
        <f t="shared" si="27"/>
        <v>114.09748276211999</v>
      </c>
      <c r="K168" s="19">
        <f t="shared" si="28"/>
        <v>160.89817950683701</v>
      </c>
      <c r="L168" s="19">
        <f t="shared" si="29"/>
        <v>96.563484689786094</v>
      </c>
    </row>
    <row r="169" spans="1:12" x14ac:dyDescent="0.25">
      <c r="A169" s="1">
        <v>42430</v>
      </c>
      <c r="B169" s="10">
        <v>447.63036374245303</v>
      </c>
      <c r="C169" s="10">
        <f t="shared" si="20"/>
        <v>357.78553003394597</v>
      </c>
      <c r="D169" s="10">
        <f t="shared" si="21"/>
        <v>318.97711924024702</v>
      </c>
      <c r="E169" s="19">
        <f t="shared" si="22"/>
        <v>358.85839667542098</v>
      </c>
      <c r="F169" s="19">
        <f t="shared" si="23"/>
        <v>439.20708514057998</v>
      </c>
      <c r="G169" s="19">
        <f t="shared" si="24"/>
        <v>640.20298835316805</v>
      </c>
      <c r="H169" s="19">
        <f t="shared" si="25"/>
        <v>270.588516902707</v>
      </c>
      <c r="I169" s="19">
        <f t="shared" si="26"/>
        <v>109.424082088776</v>
      </c>
      <c r="J169" s="19">
        <f t="shared" si="27"/>
        <v>124.43352751909001</v>
      </c>
      <c r="K169" s="19">
        <f t="shared" si="28"/>
        <v>114.09748276211999</v>
      </c>
      <c r="L169" s="19">
        <f t="shared" si="29"/>
        <v>160.89817950683701</v>
      </c>
    </row>
    <row r="170" spans="1:12" x14ac:dyDescent="0.25">
      <c r="A170" s="1">
        <v>42461</v>
      </c>
      <c r="B170" s="10">
        <v>182.670949230952</v>
      </c>
      <c r="C170" s="10">
        <f t="shared" si="20"/>
        <v>447.63036374245303</v>
      </c>
      <c r="D170" s="10">
        <f t="shared" si="21"/>
        <v>357.78553003394597</v>
      </c>
      <c r="E170" s="19">
        <f t="shared" si="22"/>
        <v>318.97711924024702</v>
      </c>
      <c r="F170" s="19">
        <f t="shared" si="23"/>
        <v>358.85839667542098</v>
      </c>
      <c r="G170" s="19">
        <f t="shared" si="24"/>
        <v>439.20708514057998</v>
      </c>
      <c r="H170" s="19">
        <f t="shared" si="25"/>
        <v>640.20298835316805</v>
      </c>
      <c r="I170" s="19">
        <f t="shared" si="26"/>
        <v>270.588516902707</v>
      </c>
      <c r="J170" s="19">
        <f t="shared" si="27"/>
        <v>109.424082088776</v>
      </c>
      <c r="K170" s="19">
        <f t="shared" si="28"/>
        <v>124.43352751909001</v>
      </c>
      <c r="L170" s="19">
        <f t="shared" si="29"/>
        <v>114.09748276211999</v>
      </c>
    </row>
    <row r="171" spans="1:12" x14ac:dyDescent="0.25">
      <c r="A171" s="1">
        <v>42491</v>
      </c>
      <c r="B171" s="10">
        <v>76.2810207239676</v>
      </c>
      <c r="C171" s="10">
        <f t="shared" si="20"/>
        <v>182.670949230952</v>
      </c>
      <c r="D171" s="10">
        <f t="shared" si="21"/>
        <v>447.63036374245303</v>
      </c>
      <c r="E171" s="19">
        <f t="shared" si="22"/>
        <v>357.78553003394597</v>
      </c>
      <c r="F171" s="19">
        <f t="shared" si="23"/>
        <v>318.97711924024702</v>
      </c>
      <c r="G171" s="19">
        <f t="shared" si="24"/>
        <v>358.85839667542098</v>
      </c>
      <c r="H171" s="19">
        <f t="shared" si="25"/>
        <v>439.20708514057998</v>
      </c>
      <c r="I171" s="19">
        <f t="shared" si="26"/>
        <v>640.20298835316805</v>
      </c>
      <c r="J171" s="19">
        <f t="shared" si="27"/>
        <v>270.588516902707</v>
      </c>
      <c r="K171" s="19">
        <f t="shared" si="28"/>
        <v>109.424082088776</v>
      </c>
      <c r="L171" s="19">
        <f t="shared" si="29"/>
        <v>124.43352751909001</v>
      </c>
    </row>
    <row r="172" spans="1:12" x14ac:dyDescent="0.25">
      <c r="A172" s="1">
        <v>42522</v>
      </c>
      <c r="B172" s="10">
        <v>96.006106010106905</v>
      </c>
      <c r="C172" s="10">
        <f t="shared" si="20"/>
        <v>76.2810207239676</v>
      </c>
      <c r="D172" s="10">
        <f t="shared" si="21"/>
        <v>182.670949230952</v>
      </c>
      <c r="E172" s="19">
        <f t="shared" si="22"/>
        <v>447.63036374245303</v>
      </c>
      <c r="F172" s="19">
        <f t="shared" si="23"/>
        <v>357.78553003394597</v>
      </c>
      <c r="G172" s="19">
        <f t="shared" si="24"/>
        <v>318.97711924024702</v>
      </c>
      <c r="H172" s="19">
        <f t="shared" si="25"/>
        <v>358.85839667542098</v>
      </c>
      <c r="I172" s="19">
        <f t="shared" si="26"/>
        <v>439.20708514057998</v>
      </c>
      <c r="J172" s="19">
        <f t="shared" si="27"/>
        <v>640.20298835316805</v>
      </c>
      <c r="K172" s="19">
        <f t="shared" si="28"/>
        <v>270.588516902707</v>
      </c>
      <c r="L172" s="19">
        <f t="shared" si="29"/>
        <v>109.424082088776</v>
      </c>
    </row>
    <row r="173" spans="1:12" x14ac:dyDescent="0.25">
      <c r="A173" s="1">
        <v>42552</v>
      </c>
      <c r="B173" s="10">
        <v>71.259072788331494</v>
      </c>
      <c r="C173" s="10">
        <f t="shared" si="20"/>
        <v>96.006106010106905</v>
      </c>
      <c r="D173" s="10">
        <f t="shared" si="21"/>
        <v>76.2810207239676</v>
      </c>
      <c r="E173" s="19">
        <f t="shared" si="22"/>
        <v>182.670949230952</v>
      </c>
      <c r="F173" s="19">
        <f t="shared" si="23"/>
        <v>447.63036374245303</v>
      </c>
      <c r="G173" s="19">
        <f t="shared" si="24"/>
        <v>357.78553003394597</v>
      </c>
      <c r="H173" s="19">
        <f t="shared" si="25"/>
        <v>318.97711924024702</v>
      </c>
      <c r="I173" s="19">
        <f t="shared" si="26"/>
        <v>358.85839667542098</v>
      </c>
      <c r="J173" s="19">
        <f t="shared" si="27"/>
        <v>439.20708514057998</v>
      </c>
      <c r="K173" s="19">
        <f t="shared" si="28"/>
        <v>640.20298835316805</v>
      </c>
      <c r="L173" s="19">
        <f t="shared" si="29"/>
        <v>270.588516902707</v>
      </c>
    </row>
    <row r="174" spans="1:12" x14ac:dyDescent="0.25">
      <c r="A174" s="1">
        <v>42583</v>
      </c>
      <c r="B174" s="10">
        <v>110.594627006582</v>
      </c>
      <c r="C174" s="10">
        <f t="shared" si="20"/>
        <v>71.259072788331494</v>
      </c>
      <c r="D174" s="10">
        <f t="shared" si="21"/>
        <v>96.006106010106905</v>
      </c>
      <c r="E174" s="19">
        <f t="shared" si="22"/>
        <v>76.2810207239676</v>
      </c>
      <c r="F174" s="19">
        <f t="shared" si="23"/>
        <v>182.670949230952</v>
      </c>
      <c r="G174" s="19">
        <f t="shared" si="24"/>
        <v>447.63036374245303</v>
      </c>
      <c r="H174" s="19">
        <f t="shared" si="25"/>
        <v>357.78553003394597</v>
      </c>
      <c r="I174" s="19">
        <f t="shared" si="26"/>
        <v>318.97711924024702</v>
      </c>
      <c r="J174" s="19">
        <f t="shared" si="27"/>
        <v>358.85839667542098</v>
      </c>
      <c r="K174" s="19">
        <f t="shared" si="28"/>
        <v>439.20708514057998</v>
      </c>
      <c r="L174" s="19">
        <f t="shared" si="29"/>
        <v>640.20298835316805</v>
      </c>
    </row>
    <row r="175" spans="1:12" x14ac:dyDescent="0.25">
      <c r="A175" s="1">
        <v>42614</v>
      </c>
      <c r="B175" s="10">
        <v>85.328231261248106</v>
      </c>
      <c r="C175" s="10">
        <f t="shared" si="20"/>
        <v>110.594627006582</v>
      </c>
      <c r="D175" s="10">
        <f t="shared" si="21"/>
        <v>71.259072788331494</v>
      </c>
      <c r="E175" s="19">
        <f t="shared" si="22"/>
        <v>96.006106010106905</v>
      </c>
      <c r="F175" s="19">
        <f t="shared" si="23"/>
        <v>76.2810207239676</v>
      </c>
      <c r="G175" s="19">
        <f t="shared" si="24"/>
        <v>182.670949230952</v>
      </c>
      <c r="H175" s="19">
        <f t="shared" si="25"/>
        <v>447.63036374245303</v>
      </c>
      <c r="I175" s="19">
        <f t="shared" si="26"/>
        <v>357.78553003394597</v>
      </c>
      <c r="J175" s="19">
        <f t="shared" si="27"/>
        <v>318.97711924024702</v>
      </c>
      <c r="K175" s="19">
        <f t="shared" si="28"/>
        <v>358.85839667542098</v>
      </c>
      <c r="L175" s="19">
        <f t="shared" si="29"/>
        <v>439.20708514057998</v>
      </c>
    </row>
    <row r="176" spans="1:12" x14ac:dyDescent="0.25">
      <c r="A176" s="1">
        <v>42644</v>
      </c>
      <c r="B176" s="10">
        <v>103.167331282758</v>
      </c>
      <c r="C176" s="10">
        <f t="shared" si="20"/>
        <v>85.328231261248106</v>
      </c>
      <c r="D176" s="10">
        <f t="shared" si="21"/>
        <v>110.594627006582</v>
      </c>
      <c r="E176" s="19">
        <f t="shared" si="22"/>
        <v>71.259072788331494</v>
      </c>
      <c r="F176" s="19">
        <f t="shared" si="23"/>
        <v>96.006106010106905</v>
      </c>
      <c r="G176" s="19">
        <f t="shared" si="24"/>
        <v>76.2810207239676</v>
      </c>
      <c r="H176" s="19">
        <f t="shared" si="25"/>
        <v>182.670949230952</v>
      </c>
      <c r="I176" s="19">
        <f t="shared" si="26"/>
        <v>447.63036374245303</v>
      </c>
      <c r="J176" s="19">
        <f t="shared" si="27"/>
        <v>357.78553003394597</v>
      </c>
      <c r="K176" s="19">
        <f t="shared" si="28"/>
        <v>318.97711924024702</v>
      </c>
      <c r="L176" s="19">
        <f t="shared" si="29"/>
        <v>358.85839667542098</v>
      </c>
    </row>
    <row r="177" spans="1:12" x14ac:dyDescent="0.25">
      <c r="A177" s="1">
        <v>42675</v>
      </c>
      <c r="B177" s="10">
        <v>92.030953285082802</v>
      </c>
      <c r="C177" s="10">
        <f t="shared" si="20"/>
        <v>103.167331282758</v>
      </c>
      <c r="D177" s="10">
        <f t="shared" si="21"/>
        <v>85.328231261248106</v>
      </c>
      <c r="E177" s="19">
        <f t="shared" si="22"/>
        <v>110.594627006582</v>
      </c>
      <c r="F177" s="19">
        <f t="shared" si="23"/>
        <v>71.259072788331494</v>
      </c>
      <c r="G177" s="19">
        <f t="shared" si="24"/>
        <v>96.006106010106905</v>
      </c>
      <c r="H177" s="19">
        <f t="shared" si="25"/>
        <v>76.2810207239676</v>
      </c>
      <c r="I177" s="19">
        <f t="shared" si="26"/>
        <v>182.670949230952</v>
      </c>
      <c r="J177" s="19">
        <f t="shared" si="27"/>
        <v>447.63036374245303</v>
      </c>
      <c r="K177" s="19">
        <f t="shared" si="28"/>
        <v>357.78553003394597</v>
      </c>
      <c r="L177" s="19">
        <f t="shared" si="29"/>
        <v>318.97711924024702</v>
      </c>
    </row>
    <row r="178" spans="1:12" x14ac:dyDescent="0.25">
      <c r="A178" s="1">
        <v>42705</v>
      </c>
      <c r="B178" s="10">
        <v>57.771001270267902</v>
      </c>
      <c r="C178" s="10">
        <f t="shared" si="20"/>
        <v>92.030953285082802</v>
      </c>
      <c r="D178" s="10">
        <f t="shared" si="21"/>
        <v>103.167331282758</v>
      </c>
      <c r="E178" s="19">
        <f t="shared" si="22"/>
        <v>85.328231261248106</v>
      </c>
      <c r="F178" s="19">
        <f t="shared" si="23"/>
        <v>110.594627006582</v>
      </c>
      <c r="G178" s="19">
        <f t="shared" si="24"/>
        <v>71.259072788331494</v>
      </c>
      <c r="H178" s="19">
        <f t="shared" si="25"/>
        <v>96.006106010106905</v>
      </c>
      <c r="I178" s="19">
        <f t="shared" si="26"/>
        <v>76.2810207239676</v>
      </c>
      <c r="J178" s="19">
        <f t="shared" si="27"/>
        <v>182.670949230952</v>
      </c>
      <c r="K178" s="19">
        <f t="shared" si="28"/>
        <v>447.63036374245303</v>
      </c>
      <c r="L178" s="19">
        <f t="shared" si="29"/>
        <v>357.78553003394597</v>
      </c>
    </row>
    <row r="179" spans="1:12" x14ac:dyDescent="0.25">
      <c r="A179" s="1">
        <v>42736</v>
      </c>
      <c r="B179" s="10">
        <v>62.967378618740099</v>
      </c>
      <c r="C179" s="10">
        <f t="shared" si="20"/>
        <v>57.771001270267902</v>
      </c>
      <c r="D179" s="10">
        <f t="shared" si="21"/>
        <v>92.030953285082802</v>
      </c>
      <c r="E179" s="19">
        <f t="shared" si="22"/>
        <v>103.167331282758</v>
      </c>
      <c r="F179" s="19">
        <f t="shared" si="23"/>
        <v>85.328231261248106</v>
      </c>
      <c r="G179" s="19">
        <f t="shared" si="24"/>
        <v>110.594627006582</v>
      </c>
      <c r="H179" s="19">
        <f t="shared" si="25"/>
        <v>71.259072788331494</v>
      </c>
      <c r="I179" s="19">
        <f t="shared" si="26"/>
        <v>96.006106010106905</v>
      </c>
      <c r="J179" s="19">
        <f t="shared" si="27"/>
        <v>76.2810207239676</v>
      </c>
      <c r="K179" s="19">
        <f t="shared" si="28"/>
        <v>182.670949230952</v>
      </c>
      <c r="L179" s="19">
        <f t="shared" si="29"/>
        <v>447.63036374245303</v>
      </c>
    </row>
    <row r="180" spans="1:12" x14ac:dyDescent="0.25">
      <c r="A180" s="1">
        <v>42767</v>
      </c>
      <c r="B180" s="10">
        <v>83.797878143381993</v>
      </c>
      <c r="C180" s="10">
        <f t="shared" si="20"/>
        <v>62.967378618740099</v>
      </c>
      <c r="D180" s="10">
        <f t="shared" si="21"/>
        <v>57.771001270267902</v>
      </c>
      <c r="E180" s="19">
        <f t="shared" si="22"/>
        <v>92.030953285082802</v>
      </c>
      <c r="F180" s="19">
        <f t="shared" si="23"/>
        <v>103.167331282758</v>
      </c>
      <c r="G180" s="19">
        <f t="shared" si="24"/>
        <v>85.328231261248106</v>
      </c>
      <c r="H180" s="19">
        <f t="shared" si="25"/>
        <v>110.594627006582</v>
      </c>
      <c r="I180" s="19">
        <f t="shared" si="26"/>
        <v>71.259072788331494</v>
      </c>
      <c r="J180" s="19">
        <f t="shared" si="27"/>
        <v>96.006106010106905</v>
      </c>
      <c r="K180" s="19">
        <f t="shared" si="28"/>
        <v>76.2810207239676</v>
      </c>
      <c r="L180" s="19">
        <f t="shared" si="29"/>
        <v>182.670949230952</v>
      </c>
    </row>
    <row r="181" spans="1:12" x14ac:dyDescent="0.25">
      <c r="A181" s="1">
        <v>42795</v>
      </c>
      <c r="B181" s="10">
        <v>64.712638402108496</v>
      </c>
      <c r="C181" s="10">
        <f t="shared" si="20"/>
        <v>83.797878143381993</v>
      </c>
      <c r="D181" s="10">
        <f t="shared" si="21"/>
        <v>62.967378618740099</v>
      </c>
      <c r="E181" s="19">
        <f t="shared" si="22"/>
        <v>57.771001270267902</v>
      </c>
      <c r="F181" s="19">
        <f t="shared" si="23"/>
        <v>92.030953285082802</v>
      </c>
      <c r="G181" s="19">
        <f t="shared" si="24"/>
        <v>103.167331282758</v>
      </c>
      <c r="H181" s="19">
        <f t="shared" si="25"/>
        <v>85.328231261248106</v>
      </c>
      <c r="I181" s="19">
        <f t="shared" si="26"/>
        <v>110.594627006582</v>
      </c>
      <c r="J181" s="19">
        <f t="shared" si="27"/>
        <v>71.259072788331494</v>
      </c>
      <c r="K181" s="19">
        <f t="shared" si="28"/>
        <v>96.006106010106905</v>
      </c>
      <c r="L181" s="19">
        <f t="shared" si="29"/>
        <v>76.2810207239676</v>
      </c>
    </row>
    <row r="182" spans="1:12" x14ac:dyDescent="0.25">
      <c r="A182" s="1">
        <v>42826</v>
      </c>
      <c r="B182" s="10">
        <v>52.326053858887498</v>
      </c>
      <c r="C182" s="10">
        <f t="shared" si="20"/>
        <v>64.712638402108496</v>
      </c>
      <c r="D182" s="10">
        <f t="shared" si="21"/>
        <v>83.797878143381993</v>
      </c>
      <c r="E182" s="19">
        <f t="shared" si="22"/>
        <v>62.967378618740099</v>
      </c>
      <c r="F182" s="19">
        <f t="shared" si="23"/>
        <v>57.771001270267902</v>
      </c>
      <c r="G182" s="19">
        <f t="shared" si="24"/>
        <v>92.030953285082802</v>
      </c>
      <c r="H182" s="19">
        <f t="shared" si="25"/>
        <v>103.167331282758</v>
      </c>
      <c r="I182" s="19">
        <f t="shared" si="26"/>
        <v>85.328231261248106</v>
      </c>
      <c r="J182" s="19">
        <f t="shared" si="27"/>
        <v>110.594627006582</v>
      </c>
      <c r="K182" s="19">
        <f t="shared" si="28"/>
        <v>71.259072788331494</v>
      </c>
      <c r="L182" s="19">
        <f t="shared" si="29"/>
        <v>96.006106010106905</v>
      </c>
    </row>
    <row r="183" spans="1:12" x14ac:dyDescent="0.25">
      <c r="A183" s="1">
        <v>42856</v>
      </c>
      <c r="B183" s="10">
        <v>37.495648803078197</v>
      </c>
      <c r="C183" s="10">
        <f t="shared" si="20"/>
        <v>52.326053858887498</v>
      </c>
      <c r="D183" s="10">
        <f t="shared" si="21"/>
        <v>64.712638402108496</v>
      </c>
      <c r="E183" s="19">
        <f t="shared" si="22"/>
        <v>83.797878143381993</v>
      </c>
      <c r="F183" s="19">
        <f t="shared" si="23"/>
        <v>62.967378618740099</v>
      </c>
      <c r="G183" s="19">
        <f t="shared" si="24"/>
        <v>57.771001270267902</v>
      </c>
      <c r="H183" s="19">
        <f t="shared" si="25"/>
        <v>92.030953285082802</v>
      </c>
      <c r="I183" s="19">
        <f t="shared" si="26"/>
        <v>103.167331282758</v>
      </c>
      <c r="J183" s="19">
        <f t="shared" si="27"/>
        <v>85.328231261248106</v>
      </c>
      <c r="K183" s="19">
        <f t="shared" si="28"/>
        <v>110.594627006582</v>
      </c>
      <c r="L183" s="19">
        <f t="shared" si="29"/>
        <v>71.259072788331494</v>
      </c>
    </row>
    <row r="184" spans="1:12" x14ac:dyDescent="0.25">
      <c r="A184" s="1">
        <v>42887</v>
      </c>
      <c r="B184" s="10">
        <v>35.322152374160098</v>
      </c>
      <c r="C184" s="10">
        <f t="shared" si="20"/>
        <v>37.495648803078197</v>
      </c>
      <c r="D184" s="10">
        <f t="shared" si="21"/>
        <v>52.326053858887498</v>
      </c>
      <c r="E184" s="19">
        <f t="shared" si="22"/>
        <v>64.712638402108496</v>
      </c>
      <c r="F184" s="19">
        <f t="shared" si="23"/>
        <v>83.797878143381993</v>
      </c>
      <c r="G184" s="19">
        <f t="shared" si="24"/>
        <v>62.967378618740099</v>
      </c>
      <c r="H184" s="19">
        <f t="shared" si="25"/>
        <v>57.771001270267902</v>
      </c>
      <c r="I184" s="19">
        <f t="shared" si="26"/>
        <v>92.030953285082802</v>
      </c>
      <c r="J184" s="19">
        <f t="shared" si="27"/>
        <v>103.167331282758</v>
      </c>
      <c r="K184" s="19">
        <f t="shared" si="28"/>
        <v>85.328231261248106</v>
      </c>
      <c r="L184" s="19">
        <f t="shared" si="29"/>
        <v>110.594627006582</v>
      </c>
    </row>
    <row r="185" spans="1:12" x14ac:dyDescent="0.25">
      <c r="A185" s="1">
        <v>42917</v>
      </c>
      <c r="B185" s="10">
        <v>36.653461784069002</v>
      </c>
      <c r="C185" s="10">
        <f t="shared" si="20"/>
        <v>35.322152374160098</v>
      </c>
      <c r="D185" s="10">
        <f t="shared" si="21"/>
        <v>37.495648803078197</v>
      </c>
      <c r="E185" s="19">
        <f t="shared" si="22"/>
        <v>52.326053858887498</v>
      </c>
      <c r="F185" s="19">
        <f t="shared" si="23"/>
        <v>64.712638402108496</v>
      </c>
      <c r="G185" s="19">
        <f t="shared" si="24"/>
        <v>83.797878143381993</v>
      </c>
      <c r="H185" s="19">
        <f t="shared" si="25"/>
        <v>62.967378618740099</v>
      </c>
      <c r="I185" s="19">
        <f t="shared" si="26"/>
        <v>57.771001270267902</v>
      </c>
      <c r="J185" s="19">
        <f t="shared" si="27"/>
        <v>92.030953285082802</v>
      </c>
      <c r="K185" s="19">
        <f t="shared" si="28"/>
        <v>103.167331282758</v>
      </c>
      <c r="L185" s="19">
        <f t="shared" si="29"/>
        <v>85.328231261248106</v>
      </c>
    </row>
    <row r="186" spans="1:12" x14ac:dyDescent="0.25">
      <c r="A186" s="1">
        <v>42948</v>
      </c>
      <c r="B186" s="10">
        <v>48.505811738028797</v>
      </c>
      <c r="C186" s="10">
        <f t="shared" si="20"/>
        <v>36.653461784069002</v>
      </c>
      <c r="D186" s="10">
        <f t="shared" si="21"/>
        <v>35.322152374160098</v>
      </c>
      <c r="E186" s="19">
        <f t="shared" si="22"/>
        <v>37.495648803078197</v>
      </c>
      <c r="F186" s="19">
        <f t="shared" si="23"/>
        <v>52.326053858887498</v>
      </c>
      <c r="G186" s="19">
        <f t="shared" si="24"/>
        <v>64.712638402108496</v>
      </c>
      <c r="H186" s="19">
        <f t="shared" si="25"/>
        <v>83.797878143381993</v>
      </c>
      <c r="I186" s="19">
        <f t="shared" si="26"/>
        <v>62.967378618740099</v>
      </c>
      <c r="J186" s="19">
        <f t="shared" si="27"/>
        <v>57.771001270267902</v>
      </c>
      <c r="K186" s="19">
        <f t="shared" si="28"/>
        <v>92.030953285082802</v>
      </c>
      <c r="L186" s="19">
        <f t="shared" si="29"/>
        <v>103.167331282758</v>
      </c>
    </row>
    <row r="187" spans="1:12" x14ac:dyDescent="0.25">
      <c r="A187" s="1">
        <v>42979</v>
      </c>
      <c r="B187" s="10">
        <v>65.497940701871002</v>
      </c>
      <c r="C187" s="10">
        <f t="shared" si="20"/>
        <v>48.505811738028797</v>
      </c>
      <c r="D187" s="10">
        <f t="shared" si="21"/>
        <v>36.653461784069002</v>
      </c>
      <c r="E187" s="19">
        <f t="shared" si="22"/>
        <v>35.322152374160098</v>
      </c>
      <c r="F187" s="19">
        <f t="shared" si="23"/>
        <v>37.495648803078197</v>
      </c>
      <c r="G187" s="19">
        <f t="shared" si="24"/>
        <v>52.326053858887498</v>
      </c>
      <c r="H187" s="19">
        <f t="shared" si="25"/>
        <v>64.712638402108496</v>
      </c>
      <c r="I187" s="19">
        <f t="shared" si="26"/>
        <v>83.797878143381993</v>
      </c>
      <c r="J187" s="19">
        <f t="shared" si="27"/>
        <v>62.967378618740099</v>
      </c>
      <c r="K187" s="19">
        <f t="shared" si="28"/>
        <v>57.771001270267902</v>
      </c>
      <c r="L187" s="19">
        <f t="shared" si="29"/>
        <v>92.030953285082802</v>
      </c>
    </row>
    <row r="188" spans="1:12" x14ac:dyDescent="0.25">
      <c r="A188" s="1">
        <v>43009</v>
      </c>
      <c r="B188" s="10">
        <v>72.843137753385193</v>
      </c>
      <c r="C188" s="10">
        <f t="shared" si="20"/>
        <v>65.497940701871002</v>
      </c>
      <c r="D188" s="10">
        <f t="shared" si="21"/>
        <v>48.505811738028797</v>
      </c>
      <c r="E188" s="19">
        <f t="shared" si="22"/>
        <v>36.653461784069002</v>
      </c>
      <c r="F188" s="19">
        <f t="shared" si="23"/>
        <v>35.322152374160098</v>
      </c>
      <c r="G188" s="19">
        <f t="shared" si="24"/>
        <v>37.495648803078197</v>
      </c>
      <c r="H188" s="19">
        <f t="shared" si="25"/>
        <v>52.326053858887498</v>
      </c>
      <c r="I188" s="19">
        <f t="shared" si="26"/>
        <v>64.712638402108496</v>
      </c>
      <c r="J188" s="19">
        <f t="shared" si="27"/>
        <v>83.797878143381993</v>
      </c>
      <c r="K188" s="19">
        <f t="shared" si="28"/>
        <v>62.967378618740099</v>
      </c>
      <c r="L188" s="19">
        <f t="shared" si="29"/>
        <v>57.771001270267902</v>
      </c>
    </row>
    <row r="189" spans="1:12" x14ac:dyDescent="0.25">
      <c r="A189" s="1">
        <v>43040</v>
      </c>
      <c r="B189" s="10">
        <v>67.395007886921505</v>
      </c>
      <c r="C189" s="10">
        <f t="shared" si="20"/>
        <v>72.843137753385193</v>
      </c>
      <c r="D189" s="10">
        <f t="shared" si="21"/>
        <v>65.497940701871002</v>
      </c>
      <c r="E189" s="19">
        <f t="shared" si="22"/>
        <v>48.505811738028797</v>
      </c>
      <c r="F189" s="19">
        <f t="shared" si="23"/>
        <v>36.653461784069002</v>
      </c>
      <c r="G189" s="19">
        <f t="shared" si="24"/>
        <v>35.322152374160098</v>
      </c>
      <c r="H189" s="19">
        <f t="shared" si="25"/>
        <v>37.495648803078197</v>
      </c>
      <c r="I189" s="19">
        <f t="shared" si="26"/>
        <v>52.326053858887498</v>
      </c>
      <c r="J189" s="19">
        <f t="shared" si="27"/>
        <v>64.712638402108496</v>
      </c>
      <c r="K189" s="19">
        <f t="shared" si="28"/>
        <v>83.797878143381993</v>
      </c>
      <c r="L189" s="19">
        <f t="shared" si="29"/>
        <v>62.967378618740099</v>
      </c>
    </row>
    <row r="190" spans="1:12" x14ac:dyDescent="0.25">
      <c r="A190" s="1">
        <v>43070</v>
      </c>
      <c r="B190" s="10">
        <v>52.264295716865</v>
      </c>
      <c r="C190" s="10">
        <f t="shared" si="20"/>
        <v>67.395007886921505</v>
      </c>
      <c r="D190" s="10">
        <f t="shared" si="21"/>
        <v>72.843137753385193</v>
      </c>
      <c r="E190" s="19">
        <f t="shared" si="22"/>
        <v>65.497940701871002</v>
      </c>
      <c r="F190" s="19">
        <f t="shared" si="23"/>
        <v>48.505811738028797</v>
      </c>
      <c r="G190" s="19">
        <f t="shared" si="24"/>
        <v>36.653461784069002</v>
      </c>
      <c r="H190" s="19">
        <f t="shared" si="25"/>
        <v>35.322152374160098</v>
      </c>
      <c r="I190" s="19">
        <f t="shared" si="26"/>
        <v>37.495648803078197</v>
      </c>
      <c r="J190" s="19">
        <f t="shared" si="27"/>
        <v>52.326053858887498</v>
      </c>
      <c r="K190" s="19">
        <f t="shared" si="28"/>
        <v>64.712638402108496</v>
      </c>
      <c r="L190" s="19">
        <f t="shared" si="29"/>
        <v>83.797878143381993</v>
      </c>
    </row>
    <row r="191" spans="1:12" x14ac:dyDescent="0.25">
      <c r="A191" s="1">
        <v>43101</v>
      </c>
      <c r="B191" s="10">
        <v>64.081036529909696</v>
      </c>
      <c r="C191" s="10">
        <f t="shared" si="20"/>
        <v>52.264295716865</v>
      </c>
      <c r="D191" s="10">
        <f t="shared" si="21"/>
        <v>67.395007886921505</v>
      </c>
      <c r="E191" s="19">
        <f t="shared" si="22"/>
        <v>72.843137753385193</v>
      </c>
      <c r="F191" s="19">
        <f t="shared" si="23"/>
        <v>65.497940701871002</v>
      </c>
      <c r="G191" s="19">
        <f t="shared" si="24"/>
        <v>48.505811738028797</v>
      </c>
      <c r="H191" s="19">
        <f t="shared" si="25"/>
        <v>36.653461784069002</v>
      </c>
      <c r="I191" s="19">
        <f t="shared" si="26"/>
        <v>35.322152374160098</v>
      </c>
      <c r="J191" s="19">
        <f t="shared" si="27"/>
        <v>37.495648803078197</v>
      </c>
      <c r="K191" s="19">
        <f t="shared" si="28"/>
        <v>52.326053858887498</v>
      </c>
      <c r="L191" s="19">
        <f t="shared" si="29"/>
        <v>64.712638402108496</v>
      </c>
    </row>
    <row r="192" spans="1:12" x14ac:dyDescent="0.25">
      <c r="A192" s="1">
        <v>43132</v>
      </c>
      <c r="B192" s="10">
        <v>71.399180268601597</v>
      </c>
      <c r="C192" s="10">
        <f t="shared" si="20"/>
        <v>64.081036529909696</v>
      </c>
      <c r="D192" s="10">
        <f t="shared" si="21"/>
        <v>52.264295716865</v>
      </c>
      <c r="E192" s="19">
        <f t="shared" si="22"/>
        <v>67.395007886921505</v>
      </c>
      <c r="F192" s="19">
        <f t="shared" si="23"/>
        <v>72.843137753385193</v>
      </c>
      <c r="G192" s="19">
        <f t="shared" si="24"/>
        <v>65.497940701871002</v>
      </c>
      <c r="H192" s="19">
        <f t="shared" si="25"/>
        <v>48.505811738028797</v>
      </c>
      <c r="I192" s="19">
        <f t="shared" si="26"/>
        <v>36.653461784069002</v>
      </c>
      <c r="J192" s="19">
        <f t="shared" si="27"/>
        <v>35.322152374160098</v>
      </c>
      <c r="K192" s="19">
        <f t="shared" si="28"/>
        <v>37.495648803078197</v>
      </c>
      <c r="L192" s="19">
        <f t="shared" si="29"/>
        <v>52.326053858887498</v>
      </c>
    </row>
    <row r="193" spans="1:12" x14ac:dyDescent="0.25">
      <c r="A193" s="1">
        <v>43160</v>
      </c>
      <c r="B193" s="10">
        <v>86.680556338168103</v>
      </c>
      <c r="C193" s="10">
        <f t="shared" si="20"/>
        <v>71.399180268601597</v>
      </c>
      <c r="D193" s="10">
        <f t="shared" si="21"/>
        <v>64.081036529909696</v>
      </c>
      <c r="E193" s="19">
        <f t="shared" si="22"/>
        <v>52.264295716865</v>
      </c>
      <c r="F193" s="19">
        <f t="shared" si="23"/>
        <v>67.395007886921505</v>
      </c>
      <c r="G193" s="19">
        <f t="shared" si="24"/>
        <v>72.843137753385193</v>
      </c>
      <c r="H193" s="19">
        <f t="shared" si="25"/>
        <v>65.497940701871002</v>
      </c>
      <c r="I193" s="19">
        <f t="shared" si="26"/>
        <v>48.505811738028797</v>
      </c>
      <c r="J193" s="19">
        <f t="shared" si="27"/>
        <v>36.653461784069002</v>
      </c>
      <c r="K193" s="19">
        <f t="shared" si="28"/>
        <v>35.322152374160098</v>
      </c>
      <c r="L193" s="19">
        <f t="shared" si="29"/>
        <v>37.495648803078197</v>
      </c>
    </row>
    <row r="194" spans="1:12" x14ac:dyDescent="0.25">
      <c r="A194" s="1">
        <v>43191</v>
      </c>
      <c r="B194" s="10">
        <v>61.633528789047297</v>
      </c>
      <c r="C194" s="10">
        <f t="shared" si="20"/>
        <v>86.680556338168103</v>
      </c>
      <c r="D194" s="10">
        <f t="shared" si="21"/>
        <v>71.399180268601597</v>
      </c>
      <c r="E194" s="19">
        <f t="shared" si="22"/>
        <v>64.081036529909696</v>
      </c>
      <c r="F194" s="19">
        <f t="shared" si="23"/>
        <v>52.264295716865</v>
      </c>
      <c r="G194" s="19">
        <f t="shared" si="24"/>
        <v>67.395007886921505</v>
      </c>
      <c r="H194" s="19">
        <f t="shared" si="25"/>
        <v>72.843137753385193</v>
      </c>
      <c r="I194" s="19">
        <f t="shared" si="26"/>
        <v>65.497940701871002</v>
      </c>
      <c r="J194" s="19">
        <f t="shared" si="27"/>
        <v>48.505811738028797</v>
      </c>
      <c r="K194" s="19">
        <f t="shared" si="28"/>
        <v>36.653461784069002</v>
      </c>
      <c r="L194" s="19">
        <f t="shared" si="29"/>
        <v>35.322152374160098</v>
      </c>
    </row>
    <row r="195" spans="1:12" x14ac:dyDescent="0.25">
      <c r="A195" s="1">
        <v>43221</v>
      </c>
      <c r="B195" s="10">
        <v>38.115122071286301</v>
      </c>
      <c r="C195" s="10">
        <f t="shared" si="20"/>
        <v>61.633528789047297</v>
      </c>
      <c r="D195" s="10">
        <f t="shared" si="21"/>
        <v>86.680556338168103</v>
      </c>
      <c r="E195" s="19">
        <f t="shared" si="22"/>
        <v>71.399180268601597</v>
      </c>
      <c r="F195" s="19">
        <f t="shared" si="23"/>
        <v>64.081036529909696</v>
      </c>
      <c r="G195" s="19">
        <f t="shared" si="24"/>
        <v>52.264295716865</v>
      </c>
      <c r="H195" s="19">
        <f t="shared" si="25"/>
        <v>67.395007886921505</v>
      </c>
      <c r="I195" s="19">
        <f t="shared" si="26"/>
        <v>72.843137753385193</v>
      </c>
      <c r="J195" s="19">
        <f t="shared" si="27"/>
        <v>65.497940701871002</v>
      </c>
      <c r="K195" s="19">
        <f t="shared" si="28"/>
        <v>48.505811738028797</v>
      </c>
      <c r="L195" s="19">
        <f t="shared" si="29"/>
        <v>36.653461784069002</v>
      </c>
    </row>
    <row r="196" spans="1:12" x14ac:dyDescent="0.25">
      <c r="A196" s="1">
        <v>43252</v>
      </c>
      <c r="B196" s="10">
        <v>37.060360017925497</v>
      </c>
      <c r="C196" s="10">
        <f t="shared" si="20"/>
        <v>38.115122071286301</v>
      </c>
      <c r="D196" s="10">
        <f t="shared" si="21"/>
        <v>61.633528789047297</v>
      </c>
      <c r="E196" s="19">
        <f t="shared" si="22"/>
        <v>86.680556338168103</v>
      </c>
      <c r="F196" s="19">
        <f t="shared" si="23"/>
        <v>71.399180268601597</v>
      </c>
      <c r="G196" s="19">
        <f t="shared" si="24"/>
        <v>64.081036529909696</v>
      </c>
      <c r="H196" s="19">
        <f t="shared" si="25"/>
        <v>52.264295716865</v>
      </c>
      <c r="I196" s="19">
        <f t="shared" si="26"/>
        <v>67.395007886921505</v>
      </c>
      <c r="J196" s="19">
        <f t="shared" si="27"/>
        <v>72.843137753385193</v>
      </c>
      <c r="K196" s="19">
        <f t="shared" si="28"/>
        <v>65.497940701871002</v>
      </c>
      <c r="L196" s="19">
        <f t="shared" si="29"/>
        <v>48.505811738028797</v>
      </c>
    </row>
    <row r="197" spans="1:12" x14ac:dyDescent="0.25">
      <c r="A197" s="1">
        <v>43282</v>
      </c>
      <c r="B197" s="10">
        <v>41.598631104571702</v>
      </c>
      <c r="C197" s="10">
        <f t="shared" ref="C197:C260" si="30">+B196</f>
        <v>37.060360017925497</v>
      </c>
      <c r="D197" s="10">
        <f t="shared" si="21"/>
        <v>38.115122071286301</v>
      </c>
      <c r="E197" s="19">
        <f t="shared" si="22"/>
        <v>61.633528789047297</v>
      </c>
      <c r="F197" s="19">
        <f t="shared" si="23"/>
        <v>86.680556338168103</v>
      </c>
      <c r="G197" s="19">
        <f t="shared" si="24"/>
        <v>71.399180268601597</v>
      </c>
      <c r="H197" s="19">
        <f t="shared" si="25"/>
        <v>64.081036529909696</v>
      </c>
      <c r="I197" s="19">
        <f t="shared" si="26"/>
        <v>52.264295716865</v>
      </c>
      <c r="J197" s="19">
        <f t="shared" si="27"/>
        <v>67.395007886921505</v>
      </c>
      <c r="K197" s="19">
        <f t="shared" si="28"/>
        <v>72.843137753385193</v>
      </c>
      <c r="L197" s="19">
        <f t="shared" si="29"/>
        <v>65.497940701871002</v>
      </c>
    </row>
    <row r="198" spans="1:12" x14ac:dyDescent="0.25">
      <c r="A198" s="1">
        <v>43313</v>
      </c>
      <c r="B198" s="10">
        <v>50.885064660300699</v>
      </c>
      <c r="C198" s="10">
        <f t="shared" si="30"/>
        <v>41.598631104571702</v>
      </c>
      <c r="D198" s="10">
        <f t="shared" ref="D198:D261" si="31">+B196</f>
        <v>37.060360017925497</v>
      </c>
      <c r="E198" s="19">
        <f t="shared" si="22"/>
        <v>38.115122071286301</v>
      </c>
      <c r="F198" s="19">
        <f t="shared" si="23"/>
        <v>61.633528789047297</v>
      </c>
      <c r="G198" s="19">
        <f t="shared" si="24"/>
        <v>86.680556338168103</v>
      </c>
      <c r="H198" s="19">
        <f t="shared" si="25"/>
        <v>71.399180268601597</v>
      </c>
      <c r="I198" s="19">
        <f t="shared" si="26"/>
        <v>64.081036529909696</v>
      </c>
      <c r="J198" s="19">
        <f t="shared" si="27"/>
        <v>52.264295716865</v>
      </c>
      <c r="K198" s="19">
        <f t="shared" si="28"/>
        <v>67.395007886921505</v>
      </c>
      <c r="L198" s="19">
        <f t="shared" si="29"/>
        <v>72.843137753385193</v>
      </c>
    </row>
    <row r="199" spans="1:12" x14ac:dyDescent="0.25">
      <c r="A199" s="1">
        <v>43344</v>
      </c>
      <c r="B199" s="10">
        <v>54.230139931171003</v>
      </c>
      <c r="C199" s="10">
        <f t="shared" si="30"/>
        <v>50.885064660300699</v>
      </c>
      <c r="D199" s="10">
        <f t="shared" si="31"/>
        <v>41.598631104571702</v>
      </c>
      <c r="E199" s="19">
        <f t="shared" ref="E199:E262" si="32">+B196</f>
        <v>37.060360017925497</v>
      </c>
      <c r="F199" s="19">
        <f t="shared" si="23"/>
        <v>38.115122071286301</v>
      </c>
      <c r="G199" s="19">
        <f t="shared" si="24"/>
        <v>61.633528789047297</v>
      </c>
      <c r="H199" s="19">
        <f t="shared" si="25"/>
        <v>86.680556338168103</v>
      </c>
      <c r="I199" s="19">
        <f t="shared" si="26"/>
        <v>71.399180268601597</v>
      </c>
      <c r="J199" s="19">
        <f t="shared" si="27"/>
        <v>64.081036529909696</v>
      </c>
      <c r="K199" s="19">
        <f t="shared" si="28"/>
        <v>52.264295716865</v>
      </c>
      <c r="L199" s="19">
        <f t="shared" si="29"/>
        <v>67.395007886921505</v>
      </c>
    </row>
    <row r="200" spans="1:12" x14ac:dyDescent="0.25">
      <c r="A200" s="1">
        <v>43374</v>
      </c>
      <c r="B200" s="10">
        <v>64.663137262561705</v>
      </c>
      <c r="C200" s="10">
        <f t="shared" si="30"/>
        <v>54.230139931171003</v>
      </c>
      <c r="D200" s="10">
        <f t="shared" si="31"/>
        <v>50.885064660300699</v>
      </c>
      <c r="E200" s="19">
        <f t="shared" si="32"/>
        <v>41.598631104571702</v>
      </c>
      <c r="F200" s="19">
        <f t="shared" ref="F200:F263" si="33">+B196</f>
        <v>37.060360017925497</v>
      </c>
      <c r="G200" s="19">
        <f t="shared" si="24"/>
        <v>38.115122071286301</v>
      </c>
      <c r="H200" s="19">
        <f t="shared" si="25"/>
        <v>61.633528789047297</v>
      </c>
      <c r="I200" s="19">
        <f t="shared" si="26"/>
        <v>86.680556338168103</v>
      </c>
      <c r="J200" s="19">
        <f t="shared" si="27"/>
        <v>71.399180268601597</v>
      </c>
      <c r="K200" s="19">
        <f t="shared" si="28"/>
        <v>64.081036529909696</v>
      </c>
      <c r="L200" s="19">
        <f t="shared" si="29"/>
        <v>52.264295716865</v>
      </c>
    </row>
    <row r="201" spans="1:12" x14ac:dyDescent="0.25">
      <c r="A201" s="1">
        <v>43405</v>
      </c>
      <c r="B201" s="10">
        <v>52.750244030388103</v>
      </c>
      <c r="C201" s="10">
        <f t="shared" si="30"/>
        <v>64.663137262561705</v>
      </c>
      <c r="D201" s="10">
        <f t="shared" si="31"/>
        <v>54.230139931171003</v>
      </c>
      <c r="E201" s="19">
        <f t="shared" si="32"/>
        <v>50.885064660300699</v>
      </c>
      <c r="F201" s="19">
        <f t="shared" si="33"/>
        <v>41.598631104571702</v>
      </c>
      <c r="G201" s="19">
        <f t="shared" ref="G201:G264" si="34">+B196</f>
        <v>37.060360017925497</v>
      </c>
      <c r="H201" s="19">
        <f t="shared" si="25"/>
        <v>38.115122071286301</v>
      </c>
      <c r="I201" s="19">
        <f t="shared" si="26"/>
        <v>61.633528789047297</v>
      </c>
      <c r="J201" s="19">
        <f t="shared" si="27"/>
        <v>86.680556338168103</v>
      </c>
      <c r="K201" s="19">
        <f t="shared" si="28"/>
        <v>71.399180268601597</v>
      </c>
      <c r="L201" s="19">
        <f t="shared" si="29"/>
        <v>64.081036529909696</v>
      </c>
    </row>
    <row r="202" spans="1:12" x14ac:dyDescent="0.25">
      <c r="A202" s="1">
        <v>43435</v>
      </c>
      <c r="B202" s="10">
        <v>95.029663609128605</v>
      </c>
      <c r="C202" s="10">
        <f t="shared" si="30"/>
        <v>52.750244030388103</v>
      </c>
      <c r="D202" s="10">
        <f t="shared" si="31"/>
        <v>64.663137262561705</v>
      </c>
      <c r="E202" s="19">
        <f t="shared" si="32"/>
        <v>54.230139931171003</v>
      </c>
      <c r="F202" s="19">
        <f t="shared" si="33"/>
        <v>50.885064660300699</v>
      </c>
      <c r="G202" s="19">
        <f t="shared" si="34"/>
        <v>41.598631104571702</v>
      </c>
      <c r="H202" s="19">
        <f t="shared" ref="H202:H265" si="35">+B196</f>
        <v>37.060360017925497</v>
      </c>
      <c r="I202" s="19">
        <f t="shared" si="26"/>
        <v>38.115122071286301</v>
      </c>
      <c r="J202" s="19">
        <f t="shared" si="27"/>
        <v>61.633528789047297</v>
      </c>
      <c r="K202" s="19">
        <f t="shared" si="28"/>
        <v>86.680556338168103</v>
      </c>
      <c r="L202" s="19">
        <f t="shared" si="29"/>
        <v>71.399180268601597</v>
      </c>
    </row>
    <row r="203" spans="1:12" x14ac:dyDescent="0.25">
      <c r="A203" s="1">
        <v>43466</v>
      </c>
      <c r="B203" s="10">
        <v>144.68873475774501</v>
      </c>
      <c r="C203" s="10">
        <f t="shared" si="30"/>
        <v>95.029663609128605</v>
      </c>
      <c r="D203" s="10">
        <f t="shared" si="31"/>
        <v>52.750244030388103</v>
      </c>
      <c r="E203" s="19">
        <f t="shared" si="32"/>
        <v>64.663137262561705</v>
      </c>
      <c r="F203" s="19">
        <f t="shared" si="33"/>
        <v>54.230139931171003</v>
      </c>
      <c r="G203" s="19">
        <f t="shared" si="34"/>
        <v>50.885064660300699</v>
      </c>
      <c r="H203" s="19">
        <f t="shared" si="35"/>
        <v>41.598631104571702</v>
      </c>
      <c r="I203" s="19">
        <f t="shared" ref="I203:I265" si="36">+B196</f>
        <v>37.060360017925497</v>
      </c>
      <c r="J203" s="19">
        <f t="shared" si="27"/>
        <v>38.115122071286301</v>
      </c>
      <c r="K203" s="19">
        <f t="shared" si="28"/>
        <v>61.633528789047297</v>
      </c>
      <c r="L203" s="19">
        <f t="shared" si="29"/>
        <v>86.680556338168103</v>
      </c>
    </row>
    <row r="204" spans="1:12" x14ac:dyDescent="0.25">
      <c r="A204" s="1">
        <v>43497</v>
      </c>
      <c r="B204" s="10">
        <v>154.49003196056901</v>
      </c>
      <c r="C204" s="10">
        <f t="shared" si="30"/>
        <v>144.68873475774501</v>
      </c>
      <c r="D204" s="10">
        <f t="shared" si="31"/>
        <v>95.029663609128605</v>
      </c>
      <c r="E204" s="19">
        <f t="shared" si="32"/>
        <v>52.750244030388103</v>
      </c>
      <c r="F204" s="19">
        <f t="shared" si="33"/>
        <v>64.663137262561705</v>
      </c>
      <c r="G204" s="19">
        <f t="shared" si="34"/>
        <v>54.230139931171003</v>
      </c>
      <c r="H204" s="19">
        <f t="shared" si="35"/>
        <v>50.885064660300699</v>
      </c>
      <c r="I204" s="19">
        <f t="shared" si="36"/>
        <v>41.598631104571702</v>
      </c>
      <c r="J204" s="19">
        <f t="shared" ref="J204:J265" si="37">+B196</f>
        <v>37.060360017925497</v>
      </c>
      <c r="K204" s="19">
        <f t="shared" si="28"/>
        <v>38.115122071286301</v>
      </c>
      <c r="L204" s="19">
        <f t="shared" si="29"/>
        <v>61.633528789047297</v>
      </c>
    </row>
    <row r="205" spans="1:12" x14ac:dyDescent="0.25">
      <c r="A205" s="1">
        <v>43525</v>
      </c>
      <c r="B205" s="10">
        <v>133.255524358478</v>
      </c>
      <c r="C205" s="10">
        <f t="shared" si="30"/>
        <v>154.49003196056901</v>
      </c>
      <c r="D205" s="10">
        <f t="shared" si="31"/>
        <v>144.68873475774501</v>
      </c>
      <c r="E205" s="19">
        <f t="shared" si="32"/>
        <v>95.029663609128605</v>
      </c>
      <c r="F205" s="19">
        <f t="shared" si="33"/>
        <v>52.750244030388103</v>
      </c>
      <c r="G205" s="19">
        <f t="shared" si="34"/>
        <v>64.663137262561705</v>
      </c>
      <c r="H205" s="19">
        <f t="shared" si="35"/>
        <v>54.230139931171003</v>
      </c>
      <c r="I205" s="19">
        <f t="shared" si="36"/>
        <v>50.885064660300699</v>
      </c>
      <c r="J205" s="19">
        <f t="shared" si="37"/>
        <v>41.598631104571702</v>
      </c>
      <c r="K205" s="19">
        <f t="shared" ref="K205:K265" si="38">+B196</f>
        <v>37.060360017925497</v>
      </c>
      <c r="L205" s="19">
        <f t="shared" si="29"/>
        <v>38.115122071286301</v>
      </c>
    </row>
    <row r="206" spans="1:12" x14ac:dyDescent="0.25">
      <c r="A206" s="1">
        <v>43556</v>
      </c>
      <c r="B206" s="10">
        <v>97.646165346997293</v>
      </c>
      <c r="C206" s="10">
        <f t="shared" si="30"/>
        <v>133.255524358478</v>
      </c>
      <c r="D206" s="10">
        <f t="shared" si="31"/>
        <v>154.49003196056901</v>
      </c>
      <c r="E206" s="19">
        <f t="shared" si="32"/>
        <v>144.68873475774501</v>
      </c>
      <c r="F206" s="19">
        <f t="shared" si="33"/>
        <v>95.029663609128605</v>
      </c>
      <c r="G206" s="19">
        <f t="shared" si="34"/>
        <v>52.750244030388103</v>
      </c>
      <c r="H206" s="19">
        <f t="shared" si="35"/>
        <v>64.663137262561705</v>
      </c>
      <c r="I206" s="19">
        <f t="shared" si="36"/>
        <v>54.230139931171003</v>
      </c>
      <c r="J206" s="19">
        <f t="shared" si="37"/>
        <v>50.885064660300699</v>
      </c>
      <c r="K206" s="19">
        <f t="shared" si="38"/>
        <v>41.598631104571702</v>
      </c>
      <c r="L206" s="19">
        <f t="shared" ref="L206:L265" si="39">+B196</f>
        <v>37.060360017925497</v>
      </c>
    </row>
    <row r="207" spans="1:12" x14ac:dyDescent="0.25">
      <c r="A207" s="1">
        <v>43586</v>
      </c>
      <c r="B207" s="10">
        <v>88.136708967396203</v>
      </c>
      <c r="C207" s="10">
        <f t="shared" si="30"/>
        <v>97.646165346997293</v>
      </c>
      <c r="D207" s="10">
        <f t="shared" si="31"/>
        <v>133.255524358478</v>
      </c>
      <c r="E207" s="19">
        <f t="shared" si="32"/>
        <v>154.49003196056901</v>
      </c>
      <c r="F207" s="19">
        <f t="shared" si="33"/>
        <v>144.68873475774501</v>
      </c>
      <c r="G207" s="19">
        <f t="shared" si="34"/>
        <v>95.029663609128605</v>
      </c>
      <c r="H207" s="19">
        <f t="shared" si="35"/>
        <v>52.750244030388103</v>
      </c>
      <c r="I207" s="19">
        <f t="shared" si="36"/>
        <v>64.663137262561705</v>
      </c>
      <c r="J207" s="19">
        <f t="shared" si="37"/>
        <v>54.230139931171003</v>
      </c>
      <c r="K207" s="19">
        <f t="shared" si="38"/>
        <v>50.885064660300699</v>
      </c>
      <c r="L207" s="19">
        <f t="shared" si="39"/>
        <v>41.598631104571702</v>
      </c>
    </row>
    <row r="208" spans="1:12" x14ac:dyDescent="0.25">
      <c r="A208" s="1">
        <v>43617</v>
      </c>
      <c r="B208" s="10">
        <v>59.004636342367199</v>
      </c>
      <c r="C208" s="10">
        <f t="shared" si="30"/>
        <v>88.136708967396203</v>
      </c>
      <c r="D208" s="10">
        <f t="shared" si="31"/>
        <v>97.646165346997293</v>
      </c>
      <c r="E208" s="19">
        <f t="shared" si="32"/>
        <v>133.255524358478</v>
      </c>
      <c r="F208" s="19">
        <f t="shared" si="33"/>
        <v>154.49003196056901</v>
      </c>
      <c r="G208" s="19">
        <f t="shared" si="34"/>
        <v>144.68873475774501</v>
      </c>
      <c r="H208" s="19">
        <f t="shared" si="35"/>
        <v>95.029663609128605</v>
      </c>
      <c r="I208" s="19">
        <f t="shared" si="36"/>
        <v>52.750244030388103</v>
      </c>
      <c r="J208" s="19">
        <f t="shared" si="37"/>
        <v>64.663137262561705</v>
      </c>
      <c r="K208" s="19">
        <f t="shared" si="38"/>
        <v>54.230139931171003</v>
      </c>
      <c r="L208" s="19">
        <f t="shared" si="39"/>
        <v>50.885064660300699</v>
      </c>
    </row>
    <row r="209" spans="1:12" x14ac:dyDescent="0.25">
      <c r="A209" s="1">
        <v>43647</v>
      </c>
      <c r="B209" s="10">
        <v>63.586239896556201</v>
      </c>
      <c r="C209" s="10">
        <f t="shared" si="30"/>
        <v>59.004636342367199</v>
      </c>
      <c r="D209" s="10">
        <f t="shared" si="31"/>
        <v>88.136708967396203</v>
      </c>
      <c r="E209" s="19">
        <f t="shared" si="32"/>
        <v>97.646165346997293</v>
      </c>
      <c r="F209" s="19">
        <f t="shared" si="33"/>
        <v>133.255524358478</v>
      </c>
      <c r="G209" s="19">
        <f t="shared" si="34"/>
        <v>154.49003196056901</v>
      </c>
      <c r="H209" s="19">
        <f t="shared" si="35"/>
        <v>144.68873475774501</v>
      </c>
      <c r="I209" s="19">
        <f t="shared" si="36"/>
        <v>95.029663609128605</v>
      </c>
      <c r="J209" s="19">
        <f t="shared" si="37"/>
        <v>52.750244030388103</v>
      </c>
      <c r="K209" s="19">
        <f t="shared" si="38"/>
        <v>64.663137262561705</v>
      </c>
      <c r="L209" s="19">
        <f t="shared" si="39"/>
        <v>54.230139931171003</v>
      </c>
    </row>
    <row r="210" spans="1:12" x14ac:dyDescent="0.25">
      <c r="A210" s="1">
        <v>43678</v>
      </c>
      <c r="B210" s="10">
        <v>77.044524826502496</v>
      </c>
      <c r="C210" s="10">
        <f t="shared" si="30"/>
        <v>63.586239896556201</v>
      </c>
      <c r="D210" s="10">
        <f t="shared" si="31"/>
        <v>59.004636342367199</v>
      </c>
      <c r="E210" s="19">
        <f t="shared" si="32"/>
        <v>88.136708967396203</v>
      </c>
      <c r="F210" s="19">
        <f t="shared" si="33"/>
        <v>97.646165346997293</v>
      </c>
      <c r="G210" s="19">
        <f t="shared" si="34"/>
        <v>133.255524358478</v>
      </c>
      <c r="H210" s="19">
        <f t="shared" si="35"/>
        <v>154.49003196056901</v>
      </c>
      <c r="I210" s="19">
        <f t="shared" si="36"/>
        <v>144.68873475774501</v>
      </c>
      <c r="J210" s="19">
        <f t="shared" si="37"/>
        <v>95.029663609128605</v>
      </c>
      <c r="K210" s="19">
        <f t="shared" si="38"/>
        <v>52.750244030388103</v>
      </c>
      <c r="L210" s="19">
        <f t="shared" si="39"/>
        <v>64.663137262561705</v>
      </c>
    </row>
    <row r="211" spans="1:12" x14ac:dyDescent="0.25">
      <c r="A211" s="1">
        <v>43709</v>
      </c>
      <c r="B211" s="10">
        <v>139.81861545218601</v>
      </c>
      <c r="C211" s="10">
        <f t="shared" si="30"/>
        <v>77.044524826502496</v>
      </c>
      <c r="D211" s="10">
        <f t="shared" si="31"/>
        <v>63.586239896556201</v>
      </c>
      <c r="E211" s="19">
        <f t="shared" si="32"/>
        <v>59.004636342367199</v>
      </c>
      <c r="F211" s="19">
        <f t="shared" si="33"/>
        <v>88.136708967396203</v>
      </c>
      <c r="G211" s="19">
        <f t="shared" si="34"/>
        <v>97.646165346997293</v>
      </c>
      <c r="H211" s="19">
        <f t="shared" si="35"/>
        <v>133.255524358478</v>
      </c>
      <c r="I211" s="19">
        <f t="shared" si="36"/>
        <v>154.49003196056901</v>
      </c>
      <c r="J211" s="19">
        <f t="shared" si="37"/>
        <v>144.68873475774501</v>
      </c>
      <c r="K211" s="19">
        <f t="shared" si="38"/>
        <v>95.029663609128605</v>
      </c>
      <c r="L211" s="19">
        <f t="shared" si="39"/>
        <v>52.750244030388103</v>
      </c>
    </row>
    <row r="212" spans="1:12" x14ac:dyDescent="0.25">
      <c r="A212" s="1">
        <v>43739</v>
      </c>
      <c r="B212" s="10">
        <v>162.60166754093501</v>
      </c>
      <c r="C212" s="10">
        <f t="shared" si="30"/>
        <v>139.81861545218601</v>
      </c>
      <c r="D212" s="10">
        <f t="shared" si="31"/>
        <v>77.044524826502496</v>
      </c>
      <c r="E212" s="19">
        <f t="shared" si="32"/>
        <v>63.586239896556201</v>
      </c>
      <c r="F212" s="19">
        <f t="shared" si="33"/>
        <v>59.004636342367199</v>
      </c>
      <c r="G212" s="19">
        <f t="shared" si="34"/>
        <v>88.136708967396203</v>
      </c>
      <c r="H212" s="19">
        <f t="shared" si="35"/>
        <v>97.646165346997293</v>
      </c>
      <c r="I212" s="19">
        <f t="shared" si="36"/>
        <v>133.255524358478</v>
      </c>
      <c r="J212" s="19">
        <f t="shared" si="37"/>
        <v>154.49003196056901</v>
      </c>
      <c r="K212" s="19">
        <f t="shared" si="38"/>
        <v>144.68873475774501</v>
      </c>
      <c r="L212" s="19">
        <f t="shared" si="39"/>
        <v>95.029663609128605</v>
      </c>
    </row>
    <row r="213" spans="1:12" x14ac:dyDescent="0.25">
      <c r="A213" s="1">
        <v>43770</v>
      </c>
      <c r="B213" s="10">
        <v>116.865106692072</v>
      </c>
      <c r="C213" s="10">
        <f t="shared" si="30"/>
        <v>162.60166754093501</v>
      </c>
      <c r="D213" s="10">
        <f t="shared" si="31"/>
        <v>139.81861545218601</v>
      </c>
      <c r="E213" s="19">
        <f t="shared" si="32"/>
        <v>77.044524826502496</v>
      </c>
      <c r="F213" s="19">
        <f t="shared" si="33"/>
        <v>63.586239896556201</v>
      </c>
      <c r="G213" s="19">
        <f t="shared" si="34"/>
        <v>59.004636342367199</v>
      </c>
      <c r="H213" s="19">
        <f t="shared" si="35"/>
        <v>88.136708967396203</v>
      </c>
      <c r="I213" s="19">
        <f t="shared" si="36"/>
        <v>97.646165346997293</v>
      </c>
      <c r="J213" s="19">
        <f t="shared" si="37"/>
        <v>133.255524358478</v>
      </c>
      <c r="K213" s="19">
        <f t="shared" si="38"/>
        <v>154.49003196056901</v>
      </c>
      <c r="L213" s="19">
        <f t="shared" si="39"/>
        <v>144.68873475774501</v>
      </c>
    </row>
    <row r="214" spans="1:12" x14ac:dyDescent="0.25">
      <c r="A214" s="1">
        <v>43800</v>
      </c>
      <c r="B214" s="10">
        <v>152.621866731903</v>
      </c>
      <c r="C214" s="10">
        <f t="shared" si="30"/>
        <v>116.865106692072</v>
      </c>
      <c r="D214" s="10">
        <f t="shared" si="31"/>
        <v>162.60166754093501</v>
      </c>
      <c r="E214" s="19">
        <f t="shared" si="32"/>
        <v>139.81861545218601</v>
      </c>
      <c r="F214" s="19">
        <f t="shared" si="33"/>
        <v>77.044524826502496</v>
      </c>
      <c r="G214" s="19">
        <f t="shared" si="34"/>
        <v>63.586239896556201</v>
      </c>
      <c r="H214" s="19">
        <f t="shared" si="35"/>
        <v>59.004636342367199</v>
      </c>
      <c r="I214" s="19">
        <f t="shared" si="36"/>
        <v>88.136708967396203</v>
      </c>
      <c r="J214" s="19">
        <f t="shared" si="37"/>
        <v>97.646165346997293</v>
      </c>
      <c r="K214" s="19">
        <f t="shared" si="38"/>
        <v>133.255524358478</v>
      </c>
      <c r="L214" s="19">
        <f t="shared" si="39"/>
        <v>154.49003196056901</v>
      </c>
    </row>
    <row r="215" spans="1:12" x14ac:dyDescent="0.25">
      <c r="A215" s="1">
        <v>43831</v>
      </c>
      <c r="B215" s="10">
        <v>159.308986992434</v>
      </c>
      <c r="C215" s="10">
        <f t="shared" si="30"/>
        <v>152.621866731903</v>
      </c>
      <c r="D215" s="10">
        <f t="shared" si="31"/>
        <v>116.865106692072</v>
      </c>
      <c r="E215" s="19">
        <f t="shared" si="32"/>
        <v>162.60166754093501</v>
      </c>
      <c r="F215" s="19">
        <f t="shared" si="33"/>
        <v>139.81861545218601</v>
      </c>
      <c r="G215" s="19">
        <f t="shared" si="34"/>
        <v>77.044524826502496</v>
      </c>
      <c r="H215" s="19">
        <f t="shared" si="35"/>
        <v>63.586239896556201</v>
      </c>
      <c r="I215" s="19">
        <f t="shared" si="36"/>
        <v>59.004636342367199</v>
      </c>
      <c r="J215" s="19">
        <f t="shared" si="37"/>
        <v>88.136708967396203</v>
      </c>
      <c r="K215" s="19">
        <f t="shared" si="38"/>
        <v>97.646165346997293</v>
      </c>
      <c r="L215" s="19">
        <f t="shared" si="39"/>
        <v>133.255524358478</v>
      </c>
    </row>
    <row r="216" spans="1:12" x14ac:dyDescent="0.25">
      <c r="A216" s="1">
        <v>43862</v>
      </c>
      <c r="B216" s="10">
        <v>207.30585965696699</v>
      </c>
      <c r="C216" s="10">
        <f t="shared" si="30"/>
        <v>159.308986992434</v>
      </c>
      <c r="D216" s="10">
        <f t="shared" si="31"/>
        <v>152.621866731903</v>
      </c>
      <c r="E216" s="19">
        <f t="shared" si="32"/>
        <v>116.865106692072</v>
      </c>
      <c r="F216" s="19">
        <f t="shared" si="33"/>
        <v>162.60166754093501</v>
      </c>
      <c r="G216" s="19">
        <f t="shared" si="34"/>
        <v>139.81861545218601</v>
      </c>
      <c r="H216" s="19">
        <f t="shared" si="35"/>
        <v>77.044524826502496</v>
      </c>
      <c r="I216" s="19">
        <f t="shared" si="36"/>
        <v>63.586239896556201</v>
      </c>
      <c r="J216" s="19">
        <f t="shared" si="37"/>
        <v>59.004636342367199</v>
      </c>
      <c r="K216" s="19">
        <f t="shared" si="38"/>
        <v>88.136708967396203</v>
      </c>
      <c r="L216" s="19">
        <f t="shared" si="39"/>
        <v>97.646165346997293</v>
      </c>
    </row>
    <row r="217" spans="1:12" x14ac:dyDescent="0.25">
      <c r="A217" s="1">
        <v>43891</v>
      </c>
      <c r="B217" s="10">
        <v>161.77208377141</v>
      </c>
      <c r="C217" s="10">
        <f t="shared" si="30"/>
        <v>207.30585965696699</v>
      </c>
      <c r="D217" s="10">
        <f t="shared" si="31"/>
        <v>159.308986992434</v>
      </c>
      <c r="E217" s="19">
        <f t="shared" si="32"/>
        <v>152.621866731903</v>
      </c>
      <c r="F217" s="19">
        <f t="shared" si="33"/>
        <v>116.865106692072</v>
      </c>
      <c r="G217" s="19">
        <f t="shared" si="34"/>
        <v>162.60166754093501</v>
      </c>
      <c r="H217" s="19">
        <f t="shared" si="35"/>
        <v>139.81861545218601</v>
      </c>
      <c r="I217" s="19">
        <f t="shared" si="36"/>
        <v>77.044524826502496</v>
      </c>
      <c r="J217" s="19">
        <f t="shared" si="37"/>
        <v>63.586239896556201</v>
      </c>
      <c r="K217" s="19">
        <f t="shared" si="38"/>
        <v>59.004636342367199</v>
      </c>
      <c r="L217" s="19">
        <f t="shared" si="39"/>
        <v>88.136708967396203</v>
      </c>
    </row>
    <row r="218" spans="1:12" x14ac:dyDescent="0.25">
      <c r="A218" s="1">
        <v>43922</v>
      </c>
      <c r="B218" s="10">
        <v>118.470044039892</v>
      </c>
      <c r="C218" s="10">
        <f t="shared" si="30"/>
        <v>161.77208377141</v>
      </c>
      <c r="D218" s="10">
        <f t="shared" si="31"/>
        <v>207.30585965696699</v>
      </c>
      <c r="E218" s="19">
        <f t="shared" si="32"/>
        <v>159.308986992434</v>
      </c>
      <c r="F218" s="19">
        <f t="shared" si="33"/>
        <v>152.621866731903</v>
      </c>
      <c r="G218" s="19">
        <f t="shared" si="34"/>
        <v>116.865106692072</v>
      </c>
      <c r="H218" s="19">
        <f t="shared" si="35"/>
        <v>162.60166754093501</v>
      </c>
      <c r="I218" s="19">
        <f t="shared" si="36"/>
        <v>139.81861545218601</v>
      </c>
      <c r="J218" s="19">
        <f t="shared" si="37"/>
        <v>77.044524826502496</v>
      </c>
      <c r="K218" s="19">
        <f t="shared" si="38"/>
        <v>63.586239896556201</v>
      </c>
      <c r="L218" s="19">
        <f t="shared" si="39"/>
        <v>59.004636342367199</v>
      </c>
    </row>
    <row r="219" spans="1:12" x14ac:dyDescent="0.25">
      <c r="A219" s="1">
        <v>43952</v>
      </c>
      <c r="B219" s="10">
        <v>175.209859063625</v>
      </c>
      <c r="C219" s="10">
        <f t="shared" si="30"/>
        <v>118.470044039892</v>
      </c>
      <c r="D219" s="10">
        <f t="shared" si="31"/>
        <v>161.77208377141</v>
      </c>
      <c r="E219" s="19">
        <f t="shared" si="32"/>
        <v>207.30585965696699</v>
      </c>
      <c r="F219" s="19">
        <f t="shared" si="33"/>
        <v>159.308986992434</v>
      </c>
      <c r="G219" s="19">
        <f t="shared" si="34"/>
        <v>152.621866731903</v>
      </c>
      <c r="H219" s="19">
        <f t="shared" si="35"/>
        <v>116.865106692072</v>
      </c>
      <c r="I219" s="19">
        <f t="shared" si="36"/>
        <v>162.60166754093501</v>
      </c>
      <c r="J219" s="19">
        <f t="shared" si="37"/>
        <v>139.81861545218601</v>
      </c>
      <c r="K219" s="19">
        <f t="shared" si="38"/>
        <v>77.044524826502496</v>
      </c>
      <c r="L219" s="19">
        <f t="shared" si="39"/>
        <v>63.586239896556201</v>
      </c>
    </row>
    <row r="220" spans="1:12" x14ac:dyDescent="0.25">
      <c r="A220" s="1">
        <v>43983</v>
      </c>
      <c r="B220" s="10">
        <v>147.90824066159499</v>
      </c>
      <c r="C220" s="10">
        <f t="shared" si="30"/>
        <v>175.209859063625</v>
      </c>
      <c r="D220" s="10">
        <f t="shared" si="31"/>
        <v>118.470044039892</v>
      </c>
      <c r="E220" s="19">
        <f t="shared" si="32"/>
        <v>161.77208377141</v>
      </c>
      <c r="F220" s="19">
        <f t="shared" si="33"/>
        <v>207.30585965696699</v>
      </c>
      <c r="G220" s="19">
        <f t="shared" si="34"/>
        <v>159.308986992434</v>
      </c>
      <c r="H220" s="19">
        <f t="shared" si="35"/>
        <v>152.621866731903</v>
      </c>
      <c r="I220" s="19">
        <f t="shared" si="36"/>
        <v>116.865106692072</v>
      </c>
      <c r="J220" s="19">
        <f t="shared" si="37"/>
        <v>162.60166754093501</v>
      </c>
      <c r="K220" s="19">
        <f t="shared" si="38"/>
        <v>139.81861545218601</v>
      </c>
      <c r="L220" s="19">
        <f t="shared" si="39"/>
        <v>77.044524826502496</v>
      </c>
    </row>
    <row r="221" spans="1:12" x14ac:dyDescent="0.25">
      <c r="A221" s="1">
        <v>44013</v>
      </c>
      <c r="B221" s="10">
        <v>77.288650528972497</v>
      </c>
      <c r="C221" s="10">
        <f t="shared" si="30"/>
        <v>147.90824066159499</v>
      </c>
      <c r="D221" s="10">
        <f t="shared" si="31"/>
        <v>175.209859063625</v>
      </c>
      <c r="E221" s="19">
        <f t="shared" si="32"/>
        <v>118.470044039892</v>
      </c>
      <c r="F221" s="19">
        <f t="shared" si="33"/>
        <v>161.77208377141</v>
      </c>
      <c r="G221" s="19">
        <f t="shared" si="34"/>
        <v>207.30585965696699</v>
      </c>
      <c r="H221" s="19">
        <f t="shared" si="35"/>
        <v>159.308986992434</v>
      </c>
      <c r="I221" s="19">
        <f t="shared" si="36"/>
        <v>152.621866731903</v>
      </c>
      <c r="J221" s="19">
        <f t="shared" si="37"/>
        <v>116.865106692072</v>
      </c>
      <c r="K221" s="19">
        <f t="shared" si="38"/>
        <v>162.60166754093501</v>
      </c>
      <c r="L221" s="19">
        <f t="shared" si="39"/>
        <v>139.81861545218601</v>
      </c>
    </row>
    <row r="222" spans="1:12" x14ac:dyDescent="0.25">
      <c r="A222" s="1">
        <v>44044</v>
      </c>
      <c r="B222" s="10">
        <v>76.379766714950605</v>
      </c>
      <c r="C222" s="10">
        <f t="shared" si="30"/>
        <v>77.288650528972497</v>
      </c>
      <c r="D222" s="10">
        <f t="shared" si="31"/>
        <v>147.90824066159499</v>
      </c>
      <c r="E222" s="19">
        <f t="shared" si="32"/>
        <v>175.209859063625</v>
      </c>
      <c r="F222" s="19">
        <f t="shared" si="33"/>
        <v>118.470044039892</v>
      </c>
      <c r="G222" s="19">
        <f t="shared" si="34"/>
        <v>161.77208377141</v>
      </c>
      <c r="H222" s="19">
        <f t="shared" si="35"/>
        <v>207.30585965696699</v>
      </c>
      <c r="I222" s="19">
        <f t="shared" si="36"/>
        <v>159.308986992434</v>
      </c>
      <c r="J222" s="19">
        <f t="shared" si="37"/>
        <v>152.621866731903</v>
      </c>
      <c r="K222" s="19">
        <f t="shared" si="38"/>
        <v>116.865106692072</v>
      </c>
      <c r="L222" s="19">
        <f t="shared" si="39"/>
        <v>162.60166754093501</v>
      </c>
    </row>
    <row r="223" spans="1:12" x14ac:dyDescent="0.25">
      <c r="A223" s="1">
        <v>44075</v>
      </c>
      <c r="B223" s="10">
        <v>73.942397846416199</v>
      </c>
      <c r="C223" s="10">
        <f t="shared" si="30"/>
        <v>76.379766714950605</v>
      </c>
      <c r="D223" s="10">
        <f t="shared" si="31"/>
        <v>77.288650528972497</v>
      </c>
      <c r="E223" s="19">
        <f t="shared" si="32"/>
        <v>147.90824066159499</v>
      </c>
      <c r="F223" s="19">
        <f t="shared" si="33"/>
        <v>175.209859063625</v>
      </c>
      <c r="G223" s="19">
        <f t="shared" si="34"/>
        <v>118.470044039892</v>
      </c>
      <c r="H223" s="19">
        <f t="shared" si="35"/>
        <v>161.77208377141</v>
      </c>
      <c r="I223" s="19">
        <f t="shared" si="36"/>
        <v>207.30585965696699</v>
      </c>
      <c r="J223" s="19">
        <f t="shared" si="37"/>
        <v>159.308986992434</v>
      </c>
      <c r="K223" s="19">
        <f t="shared" si="38"/>
        <v>152.621866731903</v>
      </c>
      <c r="L223" s="19">
        <f t="shared" si="39"/>
        <v>116.865106692072</v>
      </c>
    </row>
    <row r="224" spans="1:12" x14ac:dyDescent="0.25">
      <c r="A224" s="1">
        <v>44105</v>
      </c>
      <c r="B224" s="10">
        <v>100.666743716162</v>
      </c>
      <c r="C224" s="10">
        <f t="shared" si="30"/>
        <v>73.942397846416199</v>
      </c>
      <c r="D224" s="10">
        <f t="shared" si="31"/>
        <v>76.379766714950605</v>
      </c>
      <c r="E224" s="19">
        <f t="shared" si="32"/>
        <v>77.288650528972497</v>
      </c>
      <c r="F224" s="19">
        <f t="shared" si="33"/>
        <v>147.90824066159499</v>
      </c>
      <c r="G224" s="19">
        <f t="shared" si="34"/>
        <v>175.209859063625</v>
      </c>
      <c r="H224" s="19">
        <f t="shared" si="35"/>
        <v>118.470044039892</v>
      </c>
      <c r="I224" s="19">
        <f t="shared" si="36"/>
        <v>161.77208377141</v>
      </c>
      <c r="J224" s="19">
        <f t="shared" si="37"/>
        <v>207.30585965696699</v>
      </c>
      <c r="K224" s="19">
        <f t="shared" si="38"/>
        <v>159.308986992434</v>
      </c>
      <c r="L224" s="19">
        <f t="shared" si="39"/>
        <v>152.621866731903</v>
      </c>
    </row>
    <row r="225" spans="1:12" x14ac:dyDescent="0.25">
      <c r="A225" s="1">
        <v>44136</v>
      </c>
      <c r="B225" s="10">
        <v>88.933448032119699</v>
      </c>
      <c r="C225" s="10">
        <f t="shared" si="30"/>
        <v>100.666743716162</v>
      </c>
      <c r="D225" s="10">
        <f t="shared" si="31"/>
        <v>73.942397846416199</v>
      </c>
      <c r="E225" s="19">
        <f t="shared" si="32"/>
        <v>76.379766714950605</v>
      </c>
      <c r="F225" s="19">
        <f t="shared" si="33"/>
        <v>77.288650528972497</v>
      </c>
      <c r="G225" s="19">
        <f t="shared" si="34"/>
        <v>147.90824066159499</v>
      </c>
      <c r="H225" s="19">
        <f t="shared" si="35"/>
        <v>175.209859063625</v>
      </c>
      <c r="I225" s="19">
        <f t="shared" si="36"/>
        <v>118.470044039892</v>
      </c>
      <c r="J225" s="19">
        <f t="shared" si="37"/>
        <v>161.77208377141</v>
      </c>
      <c r="K225" s="19">
        <f t="shared" si="38"/>
        <v>207.30585965696699</v>
      </c>
      <c r="L225" s="19">
        <f t="shared" si="39"/>
        <v>159.308986992434</v>
      </c>
    </row>
    <row r="226" spans="1:12" x14ac:dyDescent="0.25">
      <c r="A226" s="1">
        <v>44166</v>
      </c>
      <c r="B226" s="10">
        <v>78.991193170198201</v>
      </c>
      <c r="C226" s="10">
        <f t="shared" si="30"/>
        <v>88.933448032119699</v>
      </c>
      <c r="D226" s="10">
        <f t="shared" si="31"/>
        <v>100.666743716162</v>
      </c>
      <c r="E226" s="19">
        <f t="shared" si="32"/>
        <v>73.942397846416199</v>
      </c>
      <c r="F226" s="19">
        <f t="shared" si="33"/>
        <v>76.379766714950605</v>
      </c>
      <c r="G226" s="19">
        <f t="shared" si="34"/>
        <v>77.288650528972497</v>
      </c>
      <c r="H226" s="19">
        <f t="shared" si="35"/>
        <v>147.90824066159499</v>
      </c>
      <c r="I226" s="19">
        <f t="shared" si="36"/>
        <v>175.209859063625</v>
      </c>
      <c r="J226" s="19">
        <f t="shared" si="37"/>
        <v>118.470044039892</v>
      </c>
      <c r="K226" s="19">
        <f t="shared" si="38"/>
        <v>161.77208377141</v>
      </c>
      <c r="L226" s="19">
        <f t="shared" si="39"/>
        <v>207.30585965696699</v>
      </c>
    </row>
    <row r="227" spans="1:12" x14ac:dyDescent="0.25">
      <c r="A227" s="1">
        <v>44197</v>
      </c>
      <c r="B227" s="10">
        <v>85.294195443427498</v>
      </c>
      <c r="C227" s="10">
        <f t="shared" si="30"/>
        <v>78.991193170198201</v>
      </c>
      <c r="D227" s="10">
        <f t="shared" si="31"/>
        <v>88.933448032119699</v>
      </c>
      <c r="E227" s="19">
        <f t="shared" si="32"/>
        <v>100.666743716162</v>
      </c>
      <c r="F227" s="19">
        <f t="shared" si="33"/>
        <v>73.942397846416199</v>
      </c>
      <c r="G227" s="19">
        <f t="shared" si="34"/>
        <v>76.379766714950605</v>
      </c>
      <c r="H227" s="19">
        <f t="shared" si="35"/>
        <v>77.288650528972497</v>
      </c>
      <c r="I227" s="19">
        <f t="shared" si="36"/>
        <v>147.90824066159499</v>
      </c>
      <c r="J227" s="19">
        <f t="shared" si="37"/>
        <v>175.209859063625</v>
      </c>
      <c r="K227" s="19">
        <f t="shared" si="38"/>
        <v>118.470044039892</v>
      </c>
      <c r="L227" s="19">
        <f t="shared" si="39"/>
        <v>161.77208377141</v>
      </c>
    </row>
    <row r="228" spans="1:12" x14ac:dyDescent="0.25">
      <c r="A228" s="1">
        <v>44228</v>
      </c>
      <c r="B228" s="10">
        <v>126.777626164205</v>
      </c>
      <c r="C228" s="10">
        <f t="shared" si="30"/>
        <v>85.294195443427498</v>
      </c>
      <c r="D228" s="10">
        <f t="shared" si="31"/>
        <v>78.991193170198201</v>
      </c>
      <c r="E228" s="19">
        <f t="shared" si="32"/>
        <v>88.933448032119699</v>
      </c>
      <c r="F228" s="19">
        <f t="shared" si="33"/>
        <v>100.666743716162</v>
      </c>
      <c r="G228" s="19">
        <f t="shared" si="34"/>
        <v>73.942397846416199</v>
      </c>
      <c r="H228" s="19">
        <f t="shared" si="35"/>
        <v>76.379766714950605</v>
      </c>
      <c r="I228" s="19">
        <f t="shared" si="36"/>
        <v>77.288650528972497</v>
      </c>
      <c r="J228" s="19">
        <f t="shared" si="37"/>
        <v>147.90824066159499</v>
      </c>
      <c r="K228" s="19">
        <f t="shared" si="38"/>
        <v>175.209859063625</v>
      </c>
      <c r="L228" s="19">
        <f t="shared" si="39"/>
        <v>118.470044039892</v>
      </c>
    </row>
    <row r="229" spans="1:12" x14ac:dyDescent="0.25">
      <c r="A229" s="1">
        <v>44256</v>
      </c>
      <c r="B229" s="10">
        <v>79.746517622903895</v>
      </c>
      <c r="C229" s="10">
        <f t="shared" si="30"/>
        <v>126.777626164205</v>
      </c>
      <c r="D229" s="10">
        <f t="shared" si="31"/>
        <v>85.294195443427498</v>
      </c>
      <c r="E229" s="19">
        <f t="shared" si="32"/>
        <v>78.991193170198201</v>
      </c>
      <c r="F229" s="19">
        <f t="shared" si="33"/>
        <v>88.933448032119699</v>
      </c>
      <c r="G229" s="19">
        <f t="shared" si="34"/>
        <v>100.666743716162</v>
      </c>
      <c r="H229" s="19">
        <f t="shared" si="35"/>
        <v>73.942397846416199</v>
      </c>
      <c r="I229" s="19">
        <f t="shared" si="36"/>
        <v>76.379766714950605</v>
      </c>
      <c r="J229" s="19">
        <f t="shared" si="37"/>
        <v>77.288650528972497</v>
      </c>
      <c r="K229" s="19">
        <f t="shared" si="38"/>
        <v>147.90824066159499</v>
      </c>
      <c r="L229" s="19">
        <f t="shared" si="39"/>
        <v>175.209859063625</v>
      </c>
    </row>
    <row r="230" spans="1:12" x14ac:dyDescent="0.25">
      <c r="A230" s="1">
        <v>44287</v>
      </c>
      <c r="B230" s="10">
        <v>76.568025955786098</v>
      </c>
      <c r="C230" s="10">
        <f t="shared" si="30"/>
        <v>79.746517622903895</v>
      </c>
      <c r="D230" s="10">
        <f t="shared" si="31"/>
        <v>126.777626164205</v>
      </c>
      <c r="E230" s="19">
        <f t="shared" si="32"/>
        <v>85.294195443427498</v>
      </c>
      <c r="F230" s="19">
        <f t="shared" si="33"/>
        <v>78.991193170198201</v>
      </c>
      <c r="G230" s="19">
        <f t="shared" si="34"/>
        <v>88.933448032119699</v>
      </c>
      <c r="H230" s="19">
        <f t="shared" si="35"/>
        <v>100.666743716162</v>
      </c>
      <c r="I230" s="19">
        <f t="shared" si="36"/>
        <v>73.942397846416199</v>
      </c>
      <c r="J230" s="19">
        <f t="shared" si="37"/>
        <v>76.379766714950605</v>
      </c>
      <c r="K230" s="19">
        <f t="shared" si="38"/>
        <v>77.288650528972497</v>
      </c>
      <c r="L230" s="19">
        <f t="shared" si="39"/>
        <v>147.90824066159499</v>
      </c>
    </row>
    <row r="231" spans="1:12" x14ac:dyDescent="0.25">
      <c r="A231" s="1">
        <v>44317</v>
      </c>
      <c r="B231" s="10">
        <v>45.933952731998701</v>
      </c>
      <c r="C231" s="10">
        <f t="shared" si="30"/>
        <v>76.568025955786098</v>
      </c>
      <c r="D231" s="10">
        <f t="shared" si="31"/>
        <v>79.746517622903895</v>
      </c>
      <c r="E231" s="19">
        <f t="shared" si="32"/>
        <v>126.777626164205</v>
      </c>
      <c r="F231" s="19">
        <f t="shared" si="33"/>
        <v>85.294195443427498</v>
      </c>
      <c r="G231" s="19">
        <f t="shared" si="34"/>
        <v>78.991193170198201</v>
      </c>
      <c r="H231" s="19">
        <f t="shared" si="35"/>
        <v>88.933448032119699</v>
      </c>
      <c r="I231" s="19">
        <f t="shared" si="36"/>
        <v>100.666743716162</v>
      </c>
      <c r="J231" s="19">
        <f t="shared" si="37"/>
        <v>73.942397846416199</v>
      </c>
      <c r="K231" s="19">
        <f t="shared" si="38"/>
        <v>76.379766714950605</v>
      </c>
      <c r="L231" s="19">
        <f t="shared" si="39"/>
        <v>77.288650528972497</v>
      </c>
    </row>
    <row r="232" spans="1:12" x14ac:dyDescent="0.25">
      <c r="A232" s="1">
        <v>44348</v>
      </c>
      <c r="B232" s="10">
        <v>40.804674076304202</v>
      </c>
      <c r="C232" s="10">
        <f t="shared" si="30"/>
        <v>45.933952731998701</v>
      </c>
      <c r="D232" s="10">
        <f t="shared" si="31"/>
        <v>76.568025955786098</v>
      </c>
      <c r="E232" s="19">
        <f t="shared" si="32"/>
        <v>79.746517622903895</v>
      </c>
      <c r="F232" s="19">
        <f t="shared" si="33"/>
        <v>126.777626164205</v>
      </c>
      <c r="G232" s="19">
        <f t="shared" si="34"/>
        <v>85.294195443427498</v>
      </c>
      <c r="H232" s="19">
        <f t="shared" si="35"/>
        <v>78.991193170198201</v>
      </c>
      <c r="I232" s="19">
        <f t="shared" si="36"/>
        <v>88.933448032119699</v>
      </c>
      <c r="J232" s="19">
        <f t="shared" si="37"/>
        <v>100.666743716162</v>
      </c>
      <c r="K232" s="19">
        <f t="shared" si="38"/>
        <v>73.942397846416199</v>
      </c>
      <c r="L232" s="19">
        <f t="shared" si="39"/>
        <v>76.379766714950605</v>
      </c>
    </row>
    <row r="233" spans="1:12" x14ac:dyDescent="0.25">
      <c r="A233" s="1">
        <v>44378</v>
      </c>
      <c r="B233" s="10">
        <v>41.038152651244303</v>
      </c>
      <c r="C233" s="10">
        <f t="shared" si="30"/>
        <v>40.804674076304202</v>
      </c>
      <c r="D233" s="10">
        <f t="shared" si="31"/>
        <v>45.933952731998701</v>
      </c>
      <c r="E233" s="19">
        <f t="shared" si="32"/>
        <v>76.568025955786098</v>
      </c>
      <c r="F233" s="19">
        <f t="shared" si="33"/>
        <v>79.746517622903895</v>
      </c>
      <c r="G233" s="19">
        <f t="shared" si="34"/>
        <v>126.777626164205</v>
      </c>
      <c r="H233" s="19">
        <f t="shared" si="35"/>
        <v>85.294195443427498</v>
      </c>
      <c r="I233" s="19">
        <f t="shared" si="36"/>
        <v>78.991193170198201</v>
      </c>
      <c r="J233" s="19">
        <f t="shared" si="37"/>
        <v>88.933448032119699</v>
      </c>
      <c r="K233" s="19">
        <f t="shared" si="38"/>
        <v>100.666743716162</v>
      </c>
      <c r="L233" s="19">
        <f t="shared" si="39"/>
        <v>73.942397846416199</v>
      </c>
    </row>
    <row r="234" spans="1:12" x14ac:dyDescent="0.25">
      <c r="A234" s="1">
        <v>44409</v>
      </c>
      <c r="B234" s="10">
        <v>42.565671741310098</v>
      </c>
      <c r="C234" s="10">
        <f t="shared" si="30"/>
        <v>41.038152651244303</v>
      </c>
      <c r="D234" s="10">
        <f t="shared" si="31"/>
        <v>40.804674076304202</v>
      </c>
      <c r="E234" s="19">
        <f t="shared" si="32"/>
        <v>45.933952731998701</v>
      </c>
      <c r="F234" s="19">
        <f t="shared" si="33"/>
        <v>76.568025955786098</v>
      </c>
      <c r="G234" s="19">
        <f t="shared" si="34"/>
        <v>79.746517622903895</v>
      </c>
      <c r="H234" s="19">
        <f t="shared" si="35"/>
        <v>126.777626164205</v>
      </c>
      <c r="I234" s="19">
        <f t="shared" si="36"/>
        <v>85.294195443427498</v>
      </c>
      <c r="J234" s="19">
        <f t="shared" si="37"/>
        <v>78.991193170198201</v>
      </c>
      <c r="K234" s="19">
        <f t="shared" si="38"/>
        <v>88.933448032119699</v>
      </c>
      <c r="L234" s="19">
        <f t="shared" si="39"/>
        <v>100.666743716162</v>
      </c>
    </row>
    <row r="235" spans="1:12" x14ac:dyDescent="0.25">
      <c r="A235" s="1">
        <v>44440</v>
      </c>
      <c r="B235" s="10">
        <v>49.846388007520503</v>
      </c>
      <c r="C235" s="10">
        <f t="shared" si="30"/>
        <v>42.565671741310098</v>
      </c>
      <c r="D235" s="10">
        <f t="shared" si="31"/>
        <v>41.038152651244303</v>
      </c>
      <c r="E235" s="19">
        <f t="shared" si="32"/>
        <v>40.804674076304202</v>
      </c>
      <c r="F235" s="19">
        <f t="shared" si="33"/>
        <v>45.933952731998701</v>
      </c>
      <c r="G235" s="19">
        <f t="shared" si="34"/>
        <v>76.568025955786098</v>
      </c>
      <c r="H235" s="19">
        <f t="shared" si="35"/>
        <v>79.746517622903895</v>
      </c>
      <c r="I235" s="19">
        <f t="shared" si="36"/>
        <v>126.777626164205</v>
      </c>
      <c r="J235" s="19">
        <f t="shared" si="37"/>
        <v>85.294195443427498</v>
      </c>
      <c r="K235" s="19">
        <f t="shared" si="38"/>
        <v>78.991193170198201</v>
      </c>
      <c r="L235" s="19">
        <f t="shared" si="39"/>
        <v>88.933448032119699</v>
      </c>
    </row>
    <row r="236" spans="1:12" x14ac:dyDescent="0.25">
      <c r="A236" s="1">
        <v>44470</v>
      </c>
      <c r="B236" s="10">
        <v>48.772213520408499</v>
      </c>
      <c r="C236" s="10">
        <f t="shared" si="30"/>
        <v>49.846388007520503</v>
      </c>
      <c r="D236" s="10">
        <f t="shared" si="31"/>
        <v>42.565671741310098</v>
      </c>
      <c r="E236" s="19">
        <f t="shared" si="32"/>
        <v>41.038152651244303</v>
      </c>
      <c r="F236" s="19">
        <f t="shared" si="33"/>
        <v>40.804674076304202</v>
      </c>
      <c r="G236" s="19">
        <f t="shared" si="34"/>
        <v>45.933952731998701</v>
      </c>
      <c r="H236" s="19">
        <f t="shared" si="35"/>
        <v>76.568025955786098</v>
      </c>
      <c r="I236" s="19">
        <f t="shared" si="36"/>
        <v>79.746517622903895</v>
      </c>
      <c r="J236" s="19">
        <f t="shared" si="37"/>
        <v>126.777626164205</v>
      </c>
      <c r="K236" s="19">
        <f t="shared" si="38"/>
        <v>85.294195443427498</v>
      </c>
      <c r="L236" s="19">
        <f t="shared" si="39"/>
        <v>78.991193170198201</v>
      </c>
    </row>
    <row r="237" spans="1:12" x14ac:dyDescent="0.25">
      <c r="A237" s="1">
        <v>44501</v>
      </c>
      <c r="B237" s="10">
        <v>47.264229927151902</v>
      </c>
      <c r="C237" s="10">
        <f t="shared" si="30"/>
        <v>48.772213520408499</v>
      </c>
      <c r="D237" s="10">
        <f t="shared" si="31"/>
        <v>49.846388007520503</v>
      </c>
      <c r="E237" s="19">
        <f t="shared" si="32"/>
        <v>42.565671741310098</v>
      </c>
      <c r="F237" s="19">
        <f t="shared" si="33"/>
        <v>41.038152651244303</v>
      </c>
      <c r="G237" s="19">
        <f t="shared" si="34"/>
        <v>40.804674076304202</v>
      </c>
      <c r="H237" s="19">
        <f t="shared" si="35"/>
        <v>45.933952731998701</v>
      </c>
      <c r="I237" s="19">
        <f t="shared" si="36"/>
        <v>76.568025955786098</v>
      </c>
      <c r="J237" s="19">
        <f t="shared" si="37"/>
        <v>79.746517622903895</v>
      </c>
      <c r="K237" s="19">
        <f t="shared" si="38"/>
        <v>126.777626164205</v>
      </c>
      <c r="L237" s="19">
        <f t="shared" si="39"/>
        <v>85.294195443427498</v>
      </c>
    </row>
    <row r="238" spans="1:12" x14ac:dyDescent="0.25">
      <c r="A238" s="1">
        <v>44531</v>
      </c>
      <c r="B238" s="10">
        <v>151.11558591041799</v>
      </c>
      <c r="C238" s="10">
        <f t="shared" si="30"/>
        <v>47.264229927151902</v>
      </c>
      <c r="D238" s="10">
        <f t="shared" si="31"/>
        <v>48.772213520408499</v>
      </c>
      <c r="E238" s="19">
        <f t="shared" si="32"/>
        <v>49.846388007520503</v>
      </c>
      <c r="F238" s="19">
        <f t="shared" si="33"/>
        <v>42.565671741310098</v>
      </c>
      <c r="G238" s="19">
        <f t="shared" si="34"/>
        <v>41.038152651244303</v>
      </c>
      <c r="H238" s="19">
        <f t="shared" si="35"/>
        <v>40.804674076304202</v>
      </c>
      <c r="I238" s="19">
        <f t="shared" si="36"/>
        <v>45.933952731998701</v>
      </c>
      <c r="J238" s="19">
        <f t="shared" si="37"/>
        <v>76.568025955786098</v>
      </c>
      <c r="K238" s="19">
        <f t="shared" si="38"/>
        <v>79.746517622903895</v>
      </c>
      <c r="L238" s="19">
        <f t="shared" si="39"/>
        <v>126.777626164205</v>
      </c>
    </row>
    <row r="239" spans="1:12" x14ac:dyDescent="0.25">
      <c r="A239" s="1">
        <v>44562</v>
      </c>
      <c r="B239" s="10">
        <v>128.861259011849</v>
      </c>
      <c r="C239" s="10">
        <f t="shared" si="30"/>
        <v>151.11558591041799</v>
      </c>
      <c r="D239" s="10">
        <f t="shared" si="31"/>
        <v>47.264229927151902</v>
      </c>
      <c r="E239" s="19">
        <f t="shared" si="32"/>
        <v>48.772213520408499</v>
      </c>
      <c r="F239" s="19">
        <f t="shared" si="33"/>
        <v>49.846388007520503</v>
      </c>
      <c r="G239" s="19">
        <f t="shared" si="34"/>
        <v>42.565671741310098</v>
      </c>
      <c r="H239" s="19">
        <f t="shared" si="35"/>
        <v>41.038152651244303</v>
      </c>
      <c r="I239" s="19">
        <f t="shared" si="36"/>
        <v>40.804674076304202</v>
      </c>
      <c r="J239" s="19">
        <f t="shared" si="37"/>
        <v>45.933952731998701</v>
      </c>
      <c r="K239" s="19">
        <f t="shared" si="38"/>
        <v>76.568025955786098</v>
      </c>
      <c r="L239" s="19">
        <f t="shared" si="39"/>
        <v>79.746517622903895</v>
      </c>
    </row>
    <row r="240" spans="1:12" x14ac:dyDescent="0.25">
      <c r="A240" s="1">
        <v>44593</v>
      </c>
      <c r="B240" s="10">
        <v>176.12853127556701</v>
      </c>
      <c r="C240" s="10">
        <f t="shared" si="30"/>
        <v>128.861259011849</v>
      </c>
      <c r="D240" s="10">
        <f t="shared" si="31"/>
        <v>151.11558591041799</v>
      </c>
      <c r="E240" s="19">
        <f t="shared" si="32"/>
        <v>47.264229927151902</v>
      </c>
      <c r="F240" s="19">
        <f t="shared" si="33"/>
        <v>48.772213520408499</v>
      </c>
      <c r="G240" s="19">
        <f t="shared" si="34"/>
        <v>49.846388007520503</v>
      </c>
      <c r="H240" s="19">
        <f t="shared" si="35"/>
        <v>42.565671741310098</v>
      </c>
      <c r="I240" s="19">
        <f t="shared" si="36"/>
        <v>41.038152651244303</v>
      </c>
      <c r="J240" s="19">
        <f t="shared" si="37"/>
        <v>40.804674076304202</v>
      </c>
      <c r="K240" s="19">
        <f t="shared" si="38"/>
        <v>45.933952731998701</v>
      </c>
      <c r="L240" s="19">
        <f t="shared" si="39"/>
        <v>76.568025955786098</v>
      </c>
    </row>
    <row r="241" spans="1:12" x14ac:dyDescent="0.25">
      <c r="A241" s="1">
        <v>44621</v>
      </c>
      <c r="B241" s="10">
        <v>98.825387104167703</v>
      </c>
      <c r="C241" s="10">
        <f t="shared" si="30"/>
        <v>176.12853127556701</v>
      </c>
      <c r="D241" s="10">
        <f t="shared" si="31"/>
        <v>128.861259011849</v>
      </c>
      <c r="E241" s="19">
        <f t="shared" si="32"/>
        <v>151.11558591041799</v>
      </c>
      <c r="F241" s="19">
        <f t="shared" si="33"/>
        <v>47.264229927151902</v>
      </c>
      <c r="G241" s="19">
        <f t="shared" si="34"/>
        <v>48.772213520408499</v>
      </c>
      <c r="H241" s="19">
        <f t="shared" si="35"/>
        <v>49.846388007520503</v>
      </c>
      <c r="I241" s="19">
        <f t="shared" si="36"/>
        <v>42.565671741310098</v>
      </c>
      <c r="J241" s="19">
        <f t="shared" si="37"/>
        <v>41.038152651244303</v>
      </c>
      <c r="K241" s="19">
        <f t="shared" si="38"/>
        <v>40.804674076304202</v>
      </c>
      <c r="L241" s="19">
        <f t="shared" si="39"/>
        <v>45.933952731998701</v>
      </c>
    </row>
    <row r="242" spans="1:12" x14ac:dyDescent="0.25">
      <c r="A242" s="1">
        <v>44652</v>
      </c>
      <c r="B242" s="10">
        <v>63.939064408654502</v>
      </c>
      <c r="C242" s="10">
        <f t="shared" si="30"/>
        <v>98.825387104167703</v>
      </c>
      <c r="D242" s="10">
        <f t="shared" si="31"/>
        <v>176.12853127556701</v>
      </c>
      <c r="E242" s="19">
        <f t="shared" si="32"/>
        <v>128.861259011849</v>
      </c>
      <c r="F242" s="19">
        <f t="shared" si="33"/>
        <v>151.11558591041799</v>
      </c>
      <c r="G242" s="19">
        <f t="shared" si="34"/>
        <v>47.264229927151902</v>
      </c>
      <c r="H242" s="19">
        <f t="shared" si="35"/>
        <v>48.772213520408499</v>
      </c>
      <c r="I242" s="19">
        <f t="shared" si="36"/>
        <v>49.846388007520503</v>
      </c>
      <c r="J242" s="19">
        <f t="shared" si="37"/>
        <v>42.565671741310098</v>
      </c>
      <c r="K242" s="19">
        <f t="shared" si="38"/>
        <v>41.038152651244303</v>
      </c>
      <c r="L242" s="19">
        <f t="shared" si="39"/>
        <v>40.804674076304202</v>
      </c>
    </row>
    <row r="243" spans="1:12" x14ac:dyDescent="0.25">
      <c r="A243" s="1">
        <v>44682</v>
      </c>
      <c r="B243" s="10">
        <v>44.456512587001001</v>
      </c>
      <c r="C243" s="10">
        <f t="shared" si="30"/>
        <v>63.939064408654502</v>
      </c>
      <c r="D243" s="10">
        <f t="shared" si="31"/>
        <v>98.825387104167703</v>
      </c>
      <c r="E243" s="19">
        <f t="shared" si="32"/>
        <v>176.12853127556701</v>
      </c>
      <c r="F243" s="19">
        <f t="shared" si="33"/>
        <v>128.861259011849</v>
      </c>
      <c r="G243" s="19">
        <f t="shared" si="34"/>
        <v>151.11558591041799</v>
      </c>
      <c r="H243" s="19">
        <f t="shared" si="35"/>
        <v>47.264229927151902</v>
      </c>
      <c r="I243" s="19">
        <f t="shared" si="36"/>
        <v>48.772213520408499</v>
      </c>
      <c r="J243" s="19">
        <f t="shared" si="37"/>
        <v>49.846388007520503</v>
      </c>
      <c r="K243" s="19">
        <f t="shared" si="38"/>
        <v>42.565671741310098</v>
      </c>
      <c r="L243" s="19">
        <f t="shared" si="39"/>
        <v>41.038152651244303</v>
      </c>
    </row>
    <row r="244" spans="1:12" x14ac:dyDescent="0.25">
      <c r="A244" s="1">
        <v>44713</v>
      </c>
      <c r="B244" s="10">
        <v>43.422992463643602</v>
      </c>
      <c r="C244" s="10">
        <f t="shared" si="30"/>
        <v>44.456512587001001</v>
      </c>
      <c r="D244" s="10">
        <f t="shared" si="31"/>
        <v>63.939064408654502</v>
      </c>
      <c r="E244" s="19">
        <f t="shared" si="32"/>
        <v>98.825387104167703</v>
      </c>
      <c r="F244" s="19">
        <f t="shared" si="33"/>
        <v>176.12853127556701</v>
      </c>
      <c r="G244" s="19">
        <f t="shared" si="34"/>
        <v>128.861259011849</v>
      </c>
      <c r="H244" s="19">
        <f t="shared" si="35"/>
        <v>151.11558591041799</v>
      </c>
      <c r="I244" s="19">
        <f t="shared" si="36"/>
        <v>47.264229927151902</v>
      </c>
      <c r="J244" s="19">
        <f t="shared" si="37"/>
        <v>48.772213520408499</v>
      </c>
      <c r="K244" s="19">
        <f t="shared" si="38"/>
        <v>49.846388007520503</v>
      </c>
      <c r="L244" s="19">
        <f t="shared" si="39"/>
        <v>42.565671741310098</v>
      </c>
    </row>
    <row r="245" spans="1:12" x14ac:dyDescent="0.25">
      <c r="A245" s="1">
        <v>44743</v>
      </c>
      <c r="B245" s="10">
        <v>44.4649063301908</v>
      </c>
      <c r="C245" s="10">
        <f t="shared" si="30"/>
        <v>43.422992463643602</v>
      </c>
      <c r="D245" s="10">
        <f t="shared" si="31"/>
        <v>44.456512587001001</v>
      </c>
      <c r="E245" s="19">
        <f t="shared" si="32"/>
        <v>63.939064408654502</v>
      </c>
      <c r="F245" s="19">
        <f t="shared" si="33"/>
        <v>98.825387104167703</v>
      </c>
      <c r="G245" s="19">
        <f t="shared" si="34"/>
        <v>176.12853127556701</v>
      </c>
      <c r="H245" s="19">
        <f t="shared" si="35"/>
        <v>128.861259011849</v>
      </c>
      <c r="I245" s="19">
        <f t="shared" si="36"/>
        <v>151.11558591041799</v>
      </c>
      <c r="J245" s="19">
        <f t="shared" si="37"/>
        <v>47.264229927151902</v>
      </c>
      <c r="K245" s="19">
        <f t="shared" si="38"/>
        <v>48.772213520408499</v>
      </c>
      <c r="L245" s="19">
        <f t="shared" si="39"/>
        <v>49.846388007520503</v>
      </c>
    </row>
    <row r="246" spans="1:12" x14ac:dyDescent="0.25">
      <c r="A246" s="1">
        <v>44774</v>
      </c>
      <c r="B246" s="10">
        <v>61.979047116756703</v>
      </c>
      <c r="C246" s="10">
        <f t="shared" si="30"/>
        <v>44.4649063301908</v>
      </c>
      <c r="D246" s="10">
        <f t="shared" si="31"/>
        <v>43.422992463643602</v>
      </c>
      <c r="E246" s="19">
        <f t="shared" si="32"/>
        <v>44.456512587001001</v>
      </c>
      <c r="F246" s="19">
        <f t="shared" si="33"/>
        <v>63.939064408654502</v>
      </c>
      <c r="G246" s="19">
        <f t="shared" si="34"/>
        <v>98.825387104167703</v>
      </c>
      <c r="H246" s="19">
        <f t="shared" si="35"/>
        <v>176.12853127556701</v>
      </c>
      <c r="I246" s="19">
        <f t="shared" si="36"/>
        <v>128.861259011849</v>
      </c>
      <c r="J246" s="19">
        <f t="shared" si="37"/>
        <v>151.11558591041799</v>
      </c>
      <c r="K246" s="19">
        <f t="shared" si="38"/>
        <v>47.264229927151902</v>
      </c>
      <c r="L246" s="19">
        <f t="shared" si="39"/>
        <v>48.772213520408499</v>
      </c>
    </row>
    <row r="247" spans="1:12" x14ac:dyDescent="0.25">
      <c r="A247" s="1">
        <v>44805</v>
      </c>
      <c r="B247" s="10">
        <v>108.280896040047</v>
      </c>
      <c r="C247" s="10">
        <f t="shared" si="30"/>
        <v>61.979047116756703</v>
      </c>
      <c r="D247" s="10">
        <f t="shared" si="31"/>
        <v>44.4649063301908</v>
      </c>
      <c r="E247" s="19">
        <f t="shared" si="32"/>
        <v>43.422992463643602</v>
      </c>
      <c r="F247" s="19">
        <f t="shared" si="33"/>
        <v>44.456512587001001</v>
      </c>
      <c r="G247" s="19">
        <f t="shared" si="34"/>
        <v>63.939064408654502</v>
      </c>
      <c r="H247" s="19">
        <f t="shared" si="35"/>
        <v>98.825387104167703</v>
      </c>
      <c r="I247" s="19">
        <f t="shared" si="36"/>
        <v>176.12853127556701</v>
      </c>
      <c r="J247" s="19">
        <f t="shared" si="37"/>
        <v>128.861259011849</v>
      </c>
      <c r="K247" s="19">
        <f t="shared" si="38"/>
        <v>151.11558591041799</v>
      </c>
      <c r="L247" s="19">
        <f t="shared" si="39"/>
        <v>47.264229927151902</v>
      </c>
    </row>
    <row r="248" spans="1:12" x14ac:dyDescent="0.25">
      <c r="A248" s="1">
        <v>44835</v>
      </c>
      <c r="B248" s="10">
        <v>126.637605607338</v>
      </c>
      <c r="C248" s="10">
        <f t="shared" si="30"/>
        <v>108.280896040047</v>
      </c>
      <c r="D248" s="10">
        <f t="shared" si="31"/>
        <v>61.979047116756703</v>
      </c>
      <c r="E248" s="19">
        <f t="shared" si="32"/>
        <v>44.4649063301908</v>
      </c>
      <c r="F248" s="19">
        <f t="shared" si="33"/>
        <v>43.422992463643602</v>
      </c>
      <c r="G248" s="19">
        <f t="shared" si="34"/>
        <v>44.456512587001001</v>
      </c>
      <c r="H248" s="19">
        <f t="shared" si="35"/>
        <v>63.939064408654502</v>
      </c>
      <c r="I248" s="19">
        <f t="shared" si="36"/>
        <v>98.825387104167703</v>
      </c>
      <c r="J248" s="19">
        <f t="shared" si="37"/>
        <v>176.12853127556701</v>
      </c>
      <c r="K248" s="19">
        <f t="shared" si="38"/>
        <v>128.861259011849</v>
      </c>
      <c r="L248" s="19">
        <f t="shared" si="39"/>
        <v>151.11558591041799</v>
      </c>
    </row>
    <row r="249" spans="1:12" x14ac:dyDescent="0.25">
      <c r="A249" s="1">
        <v>44866</v>
      </c>
      <c r="B249" s="10">
        <v>79.370106129992493</v>
      </c>
      <c r="C249" s="10">
        <f t="shared" si="30"/>
        <v>126.637605607338</v>
      </c>
      <c r="D249" s="10">
        <f t="shared" si="31"/>
        <v>108.280896040047</v>
      </c>
      <c r="E249" s="19">
        <f t="shared" si="32"/>
        <v>61.979047116756703</v>
      </c>
      <c r="F249" s="19">
        <f t="shared" si="33"/>
        <v>44.4649063301908</v>
      </c>
      <c r="G249" s="19">
        <f t="shared" si="34"/>
        <v>43.422992463643602</v>
      </c>
      <c r="H249" s="19">
        <f t="shared" si="35"/>
        <v>44.456512587001001</v>
      </c>
      <c r="I249" s="19">
        <f t="shared" si="36"/>
        <v>63.939064408654502</v>
      </c>
      <c r="J249" s="19">
        <f t="shared" si="37"/>
        <v>98.825387104167703</v>
      </c>
      <c r="K249" s="19">
        <f t="shared" si="38"/>
        <v>176.12853127556701</v>
      </c>
      <c r="L249" s="19">
        <f t="shared" si="39"/>
        <v>128.861259011849</v>
      </c>
    </row>
    <row r="250" spans="1:12" x14ac:dyDescent="0.25">
      <c r="A250" s="1">
        <v>44896</v>
      </c>
      <c r="B250" s="10">
        <v>135.02623284602299</v>
      </c>
      <c r="C250" s="10">
        <f t="shared" si="30"/>
        <v>79.370106129992493</v>
      </c>
      <c r="D250" s="10">
        <f t="shared" si="31"/>
        <v>126.637605607338</v>
      </c>
      <c r="E250" s="19">
        <f t="shared" si="32"/>
        <v>108.280896040047</v>
      </c>
      <c r="F250" s="19">
        <f t="shared" si="33"/>
        <v>61.979047116756703</v>
      </c>
      <c r="G250" s="19">
        <f t="shared" si="34"/>
        <v>44.4649063301908</v>
      </c>
      <c r="H250" s="19">
        <f t="shared" si="35"/>
        <v>43.422992463643602</v>
      </c>
      <c r="I250" s="19">
        <f t="shared" si="36"/>
        <v>44.456512587001001</v>
      </c>
      <c r="J250" s="19">
        <f t="shared" si="37"/>
        <v>63.939064408654502</v>
      </c>
      <c r="K250" s="19">
        <f t="shared" si="38"/>
        <v>98.825387104167703</v>
      </c>
      <c r="L250" s="19">
        <f t="shared" si="39"/>
        <v>176.12853127556701</v>
      </c>
    </row>
    <row r="251" spans="1:12" x14ac:dyDescent="0.25">
      <c r="A251" s="1">
        <v>44927</v>
      </c>
      <c r="B251" s="10">
        <v>147.49471398797999</v>
      </c>
      <c r="C251" s="10">
        <f t="shared" si="30"/>
        <v>135.02623284602299</v>
      </c>
      <c r="D251" s="10">
        <f t="shared" si="31"/>
        <v>79.370106129992493</v>
      </c>
      <c r="E251" s="19">
        <f t="shared" si="32"/>
        <v>126.637605607338</v>
      </c>
      <c r="F251" s="19">
        <f t="shared" si="33"/>
        <v>108.280896040047</v>
      </c>
      <c r="G251" s="19">
        <f t="shared" si="34"/>
        <v>61.979047116756703</v>
      </c>
      <c r="H251" s="19">
        <f t="shared" si="35"/>
        <v>44.4649063301908</v>
      </c>
      <c r="I251" s="19">
        <f t="shared" si="36"/>
        <v>43.422992463643602</v>
      </c>
      <c r="J251" s="19">
        <f t="shared" si="37"/>
        <v>44.456512587001001</v>
      </c>
      <c r="K251" s="19">
        <f t="shared" si="38"/>
        <v>63.939064408654502</v>
      </c>
      <c r="L251" s="19">
        <f t="shared" si="39"/>
        <v>98.825387104167703</v>
      </c>
    </row>
    <row r="252" spans="1:12" x14ac:dyDescent="0.25">
      <c r="A252" s="1">
        <v>44958</v>
      </c>
      <c r="B252" s="10">
        <v>206.721342908803</v>
      </c>
      <c r="C252" s="10">
        <f t="shared" si="30"/>
        <v>147.49471398797999</v>
      </c>
      <c r="D252" s="10">
        <f t="shared" si="31"/>
        <v>135.02623284602299</v>
      </c>
      <c r="E252" s="19">
        <f t="shared" si="32"/>
        <v>79.370106129992493</v>
      </c>
      <c r="F252" s="19">
        <f t="shared" si="33"/>
        <v>126.637605607338</v>
      </c>
      <c r="G252" s="19">
        <f t="shared" si="34"/>
        <v>108.280896040047</v>
      </c>
      <c r="H252" s="19">
        <f t="shared" si="35"/>
        <v>61.979047116756703</v>
      </c>
      <c r="I252" s="19">
        <f t="shared" si="36"/>
        <v>44.4649063301908</v>
      </c>
      <c r="J252" s="19">
        <f t="shared" si="37"/>
        <v>43.422992463643602</v>
      </c>
      <c r="K252" s="19">
        <f t="shared" si="38"/>
        <v>44.456512587001001</v>
      </c>
      <c r="L252" s="19">
        <f t="shared" si="39"/>
        <v>63.939064408654502</v>
      </c>
    </row>
    <row r="253" spans="1:12" x14ac:dyDescent="0.25">
      <c r="A253" s="1">
        <v>44986</v>
      </c>
      <c r="B253" s="10">
        <v>115.496024761665</v>
      </c>
      <c r="C253" s="10">
        <f t="shared" si="30"/>
        <v>206.721342908803</v>
      </c>
      <c r="D253" s="10">
        <f t="shared" si="31"/>
        <v>147.49471398797999</v>
      </c>
      <c r="E253" s="19">
        <f t="shared" si="32"/>
        <v>135.02623284602299</v>
      </c>
      <c r="F253" s="19">
        <f t="shared" si="33"/>
        <v>79.370106129992493</v>
      </c>
      <c r="G253" s="19">
        <f t="shared" si="34"/>
        <v>126.637605607338</v>
      </c>
      <c r="H253" s="19">
        <f t="shared" si="35"/>
        <v>108.280896040047</v>
      </c>
      <c r="I253" s="19">
        <f t="shared" si="36"/>
        <v>61.979047116756703</v>
      </c>
      <c r="J253" s="19">
        <f t="shared" si="37"/>
        <v>44.4649063301908</v>
      </c>
      <c r="K253" s="19">
        <f t="shared" si="38"/>
        <v>43.422992463643602</v>
      </c>
      <c r="L253" s="19">
        <f t="shared" si="39"/>
        <v>44.456512587001001</v>
      </c>
    </row>
    <row r="254" spans="1:12" x14ac:dyDescent="0.25">
      <c r="A254" s="1">
        <v>45017</v>
      </c>
      <c r="B254" s="10">
        <v>87.802737796418</v>
      </c>
      <c r="C254" s="10">
        <f t="shared" si="30"/>
        <v>115.496024761665</v>
      </c>
      <c r="D254" s="10">
        <f t="shared" si="31"/>
        <v>206.721342908803</v>
      </c>
      <c r="E254" s="19">
        <f t="shared" si="32"/>
        <v>147.49471398797999</v>
      </c>
      <c r="F254" s="19">
        <f t="shared" si="33"/>
        <v>135.02623284602299</v>
      </c>
      <c r="G254" s="19">
        <f t="shared" si="34"/>
        <v>79.370106129992493</v>
      </c>
      <c r="H254" s="19">
        <f t="shared" si="35"/>
        <v>126.637605607338</v>
      </c>
      <c r="I254" s="19">
        <f t="shared" si="36"/>
        <v>108.280896040047</v>
      </c>
      <c r="J254" s="19">
        <f t="shared" si="37"/>
        <v>61.979047116756703</v>
      </c>
      <c r="K254" s="19">
        <f t="shared" si="38"/>
        <v>44.4649063301908</v>
      </c>
      <c r="L254" s="19">
        <f t="shared" si="39"/>
        <v>43.422992463643602</v>
      </c>
    </row>
    <row r="255" spans="1:12" x14ac:dyDescent="0.25">
      <c r="A255" s="1">
        <v>45047</v>
      </c>
      <c r="B255" s="10">
        <v>218.81662072764499</v>
      </c>
      <c r="C255" s="10">
        <f t="shared" si="30"/>
        <v>87.802737796418</v>
      </c>
      <c r="D255" s="10">
        <f t="shared" si="31"/>
        <v>115.496024761665</v>
      </c>
      <c r="E255" s="19">
        <f t="shared" si="32"/>
        <v>206.721342908803</v>
      </c>
      <c r="F255" s="19">
        <f t="shared" si="33"/>
        <v>147.49471398797999</v>
      </c>
      <c r="G255" s="19">
        <f t="shared" si="34"/>
        <v>135.02623284602299</v>
      </c>
      <c r="H255" s="19">
        <f t="shared" si="35"/>
        <v>79.370106129992493</v>
      </c>
      <c r="I255" s="19">
        <f t="shared" si="36"/>
        <v>126.637605607338</v>
      </c>
      <c r="J255" s="19">
        <f t="shared" si="37"/>
        <v>108.280896040047</v>
      </c>
      <c r="K255" s="19">
        <f t="shared" si="38"/>
        <v>61.979047116756703</v>
      </c>
      <c r="L255" s="19">
        <f t="shared" si="39"/>
        <v>44.4649063301908</v>
      </c>
    </row>
    <row r="256" spans="1:12" x14ac:dyDescent="0.25">
      <c r="A256" s="1">
        <v>45078</v>
      </c>
      <c r="B256" s="10">
        <v>177.73024106277001</v>
      </c>
      <c r="C256" s="10">
        <f t="shared" si="30"/>
        <v>218.81662072764499</v>
      </c>
      <c r="D256" s="10">
        <f t="shared" si="31"/>
        <v>87.802737796418</v>
      </c>
      <c r="E256" s="19">
        <f t="shared" si="32"/>
        <v>115.496024761665</v>
      </c>
      <c r="F256" s="19">
        <f t="shared" si="33"/>
        <v>206.721342908803</v>
      </c>
      <c r="G256" s="19">
        <f t="shared" si="34"/>
        <v>147.49471398797999</v>
      </c>
      <c r="H256" s="19">
        <f t="shared" si="35"/>
        <v>135.02623284602299</v>
      </c>
      <c r="I256" s="19">
        <f t="shared" si="36"/>
        <v>79.370106129992493</v>
      </c>
      <c r="J256" s="19">
        <f t="shared" si="37"/>
        <v>126.637605607338</v>
      </c>
      <c r="K256" s="19">
        <f t="shared" si="38"/>
        <v>108.280896040047</v>
      </c>
      <c r="L256" s="19">
        <f t="shared" si="39"/>
        <v>61.979047116756703</v>
      </c>
    </row>
    <row r="257" spans="1:12" x14ac:dyDescent="0.25">
      <c r="A257" s="1">
        <v>45108</v>
      </c>
      <c r="B257" s="10">
        <v>196.461202137356</v>
      </c>
      <c r="C257" s="10">
        <f t="shared" si="30"/>
        <v>177.73024106277001</v>
      </c>
      <c r="D257" s="10">
        <f t="shared" si="31"/>
        <v>218.81662072764499</v>
      </c>
      <c r="E257" s="19">
        <f t="shared" si="32"/>
        <v>87.802737796418</v>
      </c>
      <c r="F257" s="19">
        <f t="shared" si="33"/>
        <v>115.496024761665</v>
      </c>
      <c r="G257" s="19">
        <f t="shared" si="34"/>
        <v>206.721342908803</v>
      </c>
      <c r="H257" s="19">
        <f t="shared" si="35"/>
        <v>147.49471398797999</v>
      </c>
      <c r="I257" s="19">
        <f t="shared" si="36"/>
        <v>135.02623284602299</v>
      </c>
      <c r="J257" s="19">
        <f t="shared" si="37"/>
        <v>79.370106129992493</v>
      </c>
      <c r="K257" s="19">
        <f t="shared" si="38"/>
        <v>126.637605607338</v>
      </c>
      <c r="L257" s="19">
        <f t="shared" si="39"/>
        <v>108.280896040047</v>
      </c>
    </row>
    <row r="258" spans="1:12" x14ac:dyDescent="0.25">
      <c r="A258" s="1">
        <v>45139</v>
      </c>
      <c r="B258" s="10">
        <v>198.47357369399199</v>
      </c>
      <c r="C258" s="10">
        <f t="shared" si="30"/>
        <v>196.461202137356</v>
      </c>
      <c r="D258" s="10">
        <f t="shared" si="31"/>
        <v>177.73024106277001</v>
      </c>
      <c r="E258" s="19">
        <f t="shared" si="32"/>
        <v>218.81662072764499</v>
      </c>
      <c r="F258" s="19">
        <f t="shared" si="33"/>
        <v>87.802737796418</v>
      </c>
      <c r="G258" s="19">
        <f t="shared" si="34"/>
        <v>115.496024761665</v>
      </c>
      <c r="H258" s="19">
        <f t="shared" si="35"/>
        <v>206.721342908803</v>
      </c>
      <c r="I258" s="19">
        <f t="shared" si="36"/>
        <v>147.49471398797999</v>
      </c>
      <c r="J258" s="19">
        <f t="shared" si="37"/>
        <v>135.02623284602299</v>
      </c>
      <c r="K258" s="19">
        <f t="shared" si="38"/>
        <v>79.370106129992493</v>
      </c>
      <c r="L258" s="19">
        <f t="shared" si="39"/>
        <v>126.637605607338</v>
      </c>
    </row>
    <row r="259" spans="1:12" x14ac:dyDescent="0.25">
      <c r="A259" s="1">
        <v>45170</v>
      </c>
      <c r="B259" s="10">
        <v>365.80770857536498</v>
      </c>
      <c r="C259" s="10">
        <f t="shared" si="30"/>
        <v>198.47357369399199</v>
      </c>
      <c r="D259" s="10">
        <f t="shared" si="31"/>
        <v>196.461202137356</v>
      </c>
      <c r="E259" s="19">
        <f t="shared" si="32"/>
        <v>177.73024106277001</v>
      </c>
      <c r="F259" s="19">
        <f t="shared" si="33"/>
        <v>218.81662072764499</v>
      </c>
      <c r="G259" s="19">
        <f t="shared" si="34"/>
        <v>87.802737796418</v>
      </c>
      <c r="H259" s="19">
        <f t="shared" si="35"/>
        <v>115.496024761665</v>
      </c>
      <c r="I259" s="19">
        <f t="shared" si="36"/>
        <v>206.721342908803</v>
      </c>
      <c r="J259" s="19">
        <f t="shared" si="37"/>
        <v>147.49471398797999</v>
      </c>
      <c r="K259" s="19">
        <f t="shared" si="38"/>
        <v>135.02623284602299</v>
      </c>
      <c r="L259" s="19">
        <f t="shared" si="39"/>
        <v>79.370106129992493</v>
      </c>
    </row>
    <row r="260" spans="1:12" x14ac:dyDescent="0.25">
      <c r="A260" s="1">
        <v>45200</v>
      </c>
      <c r="B260" s="10">
        <v>373.71948567652203</v>
      </c>
      <c r="C260" s="10">
        <f t="shared" si="30"/>
        <v>365.80770857536498</v>
      </c>
      <c r="D260" s="10">
        <f t="shared" si="31"/>
        <v>198.47357369399199</v>
      </c>
      <c r="E260" s="19">
        <f t="shared" si="32"/>
        <v>196.461202137356</v>
      </c>
      <c r="F260" s="19">
        <f t="shared" si="33"/>
        <v>177.73024106277001</v>
      </c>
      <c r="G260" s="19">
        <f t="shared" si="34"/>
        <v>218.81662072764499</v>
      </c>
      <c r="H260" s="19">
        <f t="shared" si="35"/>
        <v>87.802737796418</v>
      </c>
      <c r="I260" s="19">
        <f t="shared" si="36"/>
        <v>115.496024761665</v>
      </c>
      <c r="J260" s="19">
        <f t="shared" si="37"/>
        <v>206.721342908803</v>
      </c>
      <c r="K260" s="19">
        <f t="shared" si="38"/>
        <v>147.49471398797999</v>
      </c>
      <c r="L260" s="19">
        <f t="shared" si="39"/>
        <v>135.02623284602299</v>
      </c>
    </row>
    <row r="261" spans="1:12" x14ac:dyDescent="0.25">
      <c r="A261" s="1">
        <v>45231</v>
      </c>
      <c r="B261" s="10">
        <v>198.11404758741301</v>
      </c>
      <c r="C261" s="10">
        <f t="shared" ref="C261:C265" si="40">+B260</f>
        <v>373.71948567652203</v>
      </c>
      <c r="D261" s="10">
        <f t="shared" si="31"/>
        <v>365.80770857536498</v>
      </c>
      <c r="E261" s="19">
        <f t="shared" si="32"/>
        <v>198.47357369399199</v>
      </c>
      <c r="F261" s="19">
        <f t="shared" si="33"/>
        <v>196.461202137356</v>
      </c>
      <c r="G261" s="19">
        <f t="shared" si="34"/>
        <v>177.73024106277001</v>
      </c>
      <c r="H261" s="19">
        <f t="shared" si="35"/>
        <v>218.81662072764499</v>
      </c>
      <c r="I261" s="19">
        <f t="shared" si="36"/>
        <v>87.802737796418</v>
      </c>
      <c r="J261" s="19">
        <f t="shared" si="37"/>
        <v>115.496024761665</v>
      </c>
      <c r="K261" s="19">
        <f t="shared" si="38"/>
        <v>206.721342908803</v>
      </c>
      <c r="L261" s="19">
        <f t="shared" si="39"/>
        <v>147.49471398797999</v>
      </c>
    </row>
    <row r="262" spans="1:12" x14ac:dyDescent="0.25">
      <c r="A262" s="1">
        <v>45261</v>
      </c>
      <c r="B262" s="10">
        <v>234.83327483802199</v>
      </c>
      <c r="C262" s="10">
        <f t="shared" si="40"/>
        <v>198.11404758741301</v>
      </c>
      <c r="D262" s="10">
        <f t="shared" ref="D262:D265" si="41">+B260</f>
        <v>373.71948567652203</v>
      </c>
      <c r="E262" s="19">
        <f t="shared" si="32"/>
        <v>365.80770857536498</v>
      </c>
      <c r="F262" s="19">
        <f t="shared" si="33"/>
        <v>198.47357369399199</v>
      </c>
      <c r="G262" s="19">
        <f t="shared" si="34"/>
        <v>196.461202137356</v>
      </c>
      <c r="H262" s="19">
        <f t="shared" si="35"/>
        <v>177.73024106277001</v>
      </c>
      <c r="I262" s="19">
        <f t="shared" si="36"/>
        <v>218.81662072764499</v>
      </c>
      <c r="J262" s="19">
        <f t="shared" si="37"/>
        <v>87.802737796418</v>
      </c>
      <c r="K262" s="19">
        <f t="shared" si="38"/>
        <v>115.496024761665</v>
      </c>
      <c r="L262" s="19">
        <f t="shared" si="39"/>
        <v>206.721342908803</v>
      </c>
    </row>
    <row r="263" spans="1:12" x14ac:dyDescent="0.25">
      <c r="A263" s="1">
        <v>45292</v>
      </c>
      <c r="B263" s="10">
        <v>195.49700624362501</v>
      </c>
      <c r="C263" s="10">
        <f t="shared" si="40"/>
        <v>234.83327483802199</v>
      </c>
      <c r="D263" s="10">
        <f t="shared" si="41"/>
        <v>198.11404758741301</v>
      </c>
      <c r="E263" s="19">
        <f t="shared" ref="E263:E265" si="42">+B260</f>
        <v>373.71948567652203</v>
      </c>
      <c r="F263" s="19">
        <f t="shared" si="33"/>
        <v>365.80770857536498</v>
      </c>
      <c r="G263" s="19">
        <f t="shared" si="34"/>
        <v>198.47357369399199</v>
      </c>
      <c r="H263" s="19">
        <f t="shared" si="35"/>
        <v>196.461202137356</v>
      </c>
      <c r="I263" s="19">
        <f t="shared" si="36"/>
        <v>177.73024106277001</v>
      </c>
      <c r="J263" s="19">
        <f t="shared" si="37"/>
        <v>218.81662072764499</v>
      </c>
      <c r="K263" s="19">
        <f t="shared" si="38"/>
        <v>87.802737796418</v>
      </c>
      <c r="L263" s="19">
        <f t="shared" si="39"/>
        <v>115.496024761665</v>
      </c>
    </row>
    <row r="264" spans="1:12" x14ac:dyDescent="0.25">
      <c r="A264" s="1">
        <v>45323</v>
      </c>
      <c r="B264" s="10">
        <v>201.15640081249899</v>
      </c>
      <c r="C264" s="10">
        <f t="shared" si="40"/>
        <v>195.49700624362501</v>
      </c>
      <c r="D264" s="10">
        <f t="shared" si="41"/>
        <v>234.83327483802199</v>
      </c>
      <c r="E264" s="19">
        <f t="shared" si="42"/>
        <v>198.11404758741301</v>
      </c>
      <c r="F264" s="19">
        <f t="shared" ref="F264:F265" si="43">+B260</f>
        <v>373.71948567652203</v>
      </c>
      <c r="G264" s="19">
        <f t="shared" si="34"/>
        <v>365.80770857536498</v>
      </c>
      <c r="H264" s="19">
        <f t="shared" si="35"/>
        <v>198.47357369399199</v>
      </c>
      <c r="I264" s="19">
        <f t="shared" si="36"/>
        <v>196.461202137356</v>
      </c>
      <c r="J264" s="19">
        <f t="shared" si="37"/>
        <v>177.73024106277001</v>
      </c>
      <c r="K264" s="19">
        <f t="shared" si="38"/>
        <v>218.81662072764499</v>
      </c>
      <c r="L264" s="19">
        <f t="shared" si="39"/>
        <v>87.802737796418</v>
      </c>
    </row>
    <row r="265" spans="1:12" x14ac:dyDescent="0.25">
      <c r="A265" s="1">
        <v>45352</v>
      </c>
      <c r="B265" s="10">
        <v>212.63353413435999</v>
      </c>
      <c r="C265" s="10">
        <f t="shared" si="40"/>
        <v>201.15640081249899</v>
      </c>
      <c r="D265" s="10">
        <f t="shared" si="41"/>
        <v>195.49700624362501</v>
      </c>
      <c r="E265" s="19">
        <f t="shared" si="42"/>
        <v>234.83327483802199</v>
      </c>
      <c r="F265" s="19">
        <f t="shared" si="43"/>
        <v>198.11404758741301</v>
      </c>
      <c r="G265" s="19">
        <f t="shared" ref="G265" si="44">+B260</f>
        <v>373.71948567652203</v>
      </c>
      <c r="H265" s="19">
        <f t="shared" si="35"/>
        <v>365.80770857536498</v>
      </c>
      <c r="I265" s="19">
        <f t="shared" si="36"/>
        <v>198.47357369399199</v>
      </c>
      <c r="J265" s="19">
        <f t="shared" si="37"/>
        <v>196.461202137356</v>
      </c>
      <c r="K265" s="19">
        <f t="shared" si="38"/>
        <v>177.73024106277001</v>
      </c>
      <c r="L265" s="19">
        <f t="shared" si="39"/>
        <v>218.81662072764499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C90-0B07-416F-8C71-37CA14178BA6}">
  <dimension ref="A1:P265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7.140625" customWidth="1"/>
    <col min="7" max="7" width="18.5703125" customWidth="1"/>
    <col min="8" max="17" width="8.28515625" customWidth="1"/>
  </cols>
  <sheetData>
    <row r="1" spans="1:13" x14ac:dyDescent="0.25">
      <c r="A1" s="7" t="s">
        <v>0</v>
      </c>
      <c r="B1" s="6" t="s">
        <v>26</v>
      </c>
      <c r="C1" s="6" t="s">
        <v>30</v>
      </c>
      <c r="D1" s="6" t="s">
        <v>31</v>
      </c>
    </row>
    <row r="2" spans="1:13" ht="18" x14ac:dyDescent="0.25">
      <c r="B2" s="6" t="s">
        <v>27</v>
      </c>
      <c r="C2" s="6" t="s">
        <v>28</v>
      </c>
      <c r="D2" s="6" t="s">
        <v>40</v>
      </c>
      <c r="E2" s="6"/>
    </row>
    <row r="3" spans="1:13" x14ac:dyDescent="0.25">
      <c r="A3" s="1">
        <v>37377</v>
      </c>
      <c r="B3" s="10">
        <v>39.807720020527803</v>
      </c>
      <c r="C3" s="10"/>
      <c r="D3" s="10"/>
      <c r="E3" s="10"/>
    </row>
    <row r="4" spans="1:13" x14ac:dyDescent="0.25">
      <c r="A4" s="1">
        <v>37408</v>
      </c>
      <c r="B4" s="10">
        <v>34.304789827982098</v>
      </c>
      <c r="C4" s="10">
        <f>+B3</f>
        <v>39.807720020527803</v>
      </c>
      <c r="D4" s="10"/>
      <c r="E4" s="10"/>
      <c r="G4" s="18" t="s">
        <v>52</v>
      </c>
      <c r="H4" s="18"/>
      <c r="I4" s="18"/>
      <c r="J4" s="18"/>
      <c r="K4" s="18"/>
      <c r="L4" s="18"/>
      <c r="M4" s="18"/>
    </row>
    <row r="5" spans="1:13" x14ac:dyDescent="0.25">
      <c r="A5" s="1">
        <v>37438</v>
      </c>
      <c r="B5" s="10">
        <v>41.780756967182</v>
      </c>
      <c r="C5" s="10">
        <f t="shared" ref="C5:C68" si="0">+B4</f>
        <v>34.304789827982098</v>
      </c>
      <c r="D5" s="10">
        <f>+B3</f>
        <v>39.807720020527803</v>
      </c>
      <c r="E5" s="10"/>
    </row>
    <row r="6" spans="1:13" x14ac:dyDescent="0.25">
      <c r="A6" s="1">
        <v>37469</v>
      </c>
      <c r="B6" s="10">
        <v>45.084968579893797</v>
      </c>
      <c r="C6" s="10">
        <f t="shared" si="0"/>
        <v>41.780756967182</v>
      </c>
      <c r="D6" s="10">
        <f t="shared" ref="D6:D69" si="1">+B4</f>
        <v>34.304789827982098</v>
      </c>
      <c r="E6" s="10"/>
    </row>
    <row r="7" spans="1:13" x14ac:dyDescent="0.25">
      <c r="A7" s="1">
        <v>37500</v>
      </c>
      <c r="B7" s="10">
        <v>48.516301353948798</v>
      </c>
      <c r="C7" s="10">
        <f t="shared" si="0"/>
        <v>45.084968579893797</v>
      </c>
      <c r="D7" s="10">
        <f t="shared" si="1"/>
        <v>41.780756967182</v>
      </c>
      <c r="E7" s="10"/>
    </row>
    <row r="8" spans="1:13" x14ac:dyDescent="0.25">
      <c r="A8" s="1">
        <v>37530</v>
      </c>
      <c r="B8" s="10">
        <v>59.978852890230201</v>
      </c>
      <c r="C8" s="10">
        <f t="shared" si="0"/>
        <v>48.516301353948798</v>
      </c>
      <c r="D8" s="10">
        <f t="shared" si="1"/>
        <v>45.084968579893797</v>
      </c>
      <c r="E8" s="10"/>
    </row>
    <row r="9" spans="1:13" x14ac:dyDescent="0.25">
      <c r="A9" s="1">
        <v>37561</v>
      </c>
      <c r="B9" s="10">
        <v>52.064662778225099</v>
      </c>
      <c r="C9" s="10">
        <f t="shared" si="0"/>
        <v>59.978852890230201</v>
      </c>
      <c r="D9" s="10">
        <f t="shared" si="1"/>
        <v>48.516301353948798</v>
      </c>
      <c r="E9" s="10"/>
    </row>
    <row r="10" spans="1:13" x14ac:dyDescent="0.25">
      <c r="A10" s="1">
        <v>37591</v>
      </c>
      <c r="B10" s="10">
        <v>62.5451712372994</v>
      </c>
      <c r="C10" s="10">
        <f t="shared" si="0"/>
        <v>52.064662778225099</v>
      </c>
      <c r="D10" s="10">
        <f t="shared" si="1"/>
        <v>59.978852890230201</v>
      </c>
      <c r="E10" s="10"/>
    </row>
    <row r="11" spans="1:13" x14ac:dyDescent="0.25">
      <c r="A11" s="1">
        <v>37622</v>
      </c>
      <c r="B11" s="10">
        <v>66.648703444771002</v>
      </c>
      <c r="C11" s="10">
        <f t="shared" si="0"/>
        <v>62.5451712372994</v>
      </c>
      <c r="D11" s="10">
        <f t="shared" si="1"/>
        <v>52.064662778225099</v>
      </c>
      <c r="E11" s="10"/>
    </row>
    <row r="12" spans="1:13" x14ac:dyDescent="0.25">
      <c r="A12" s="1">
        <v>37653</v>
      </c>
      <c r="B12" s="10">
        <v>68.966376881178903</v>
      </c>
      <c r="C12" s="10">
        <f t="shared" si="0"/>
        <v>66.648703444771002</v>
      </c>
      <c r="D12" s="10">
        <f t="shared" si="1"/>
        <v>62.5451712372994</v>
      </c>
      <c r="E12" s="10"/>
    </row>
    <row r="13" spans="1:13" x14ac:dyDescent="0.25">
      <c r="A13" s="1">
        <v>37681</v>
      </c>
      <c r="B13" s="10">
        <v>72.637860140769007</v>
      </c>
      <c r="C13" s="10">
        <f t="shared" si="0"/>
        <v>68.966376881178903</v>
      </c>
      <c r="D13" s="10">
        <f t="shared" si="1"/>
        <v>66.648703444771002</v>
      </c>
      <c r="E13" s="10"/>
    </row>
    <row r="14" spans="1:13" x14ac:dyDescent="0.25">
      <c r="A14" s="1">
        <v>37712</v>
      </c>
      <c r="B14" s="10">
        <v>75.2999331365952</v>
      </c>
      <c r="C14" s="10">
        <f t="shared" si="0"/>
        <v>72.637860140769007</v>
      </c>
      <c r="D14" s="10">
        <f t="shared" si="1"/>
        <v>68.966376881178903</v>
      </c>
      <c r="E14" s="10"/>
    </row>
    <row r="15" spans="1:13" x14ac:dyDescent="0.25">
      <c r="A15" s="1">
        <v>37742</v>
      </c>
      <c r="B15" s="10">
        <v>64.908569062012006</v>
      </c>
      <c r="C15" s="10">
        <f t="shared" si="0"/>
        <v>75.2999331365952</v>
      </c>
      <c r="D15" s="10">
        <f t="shared" si="1"/>
        <v>72.637860140769007</v>
      </c>
      <c r="E15" s="10"/>
    </row>
    <row r="16" spans="1:13" x14ac:dyDescent="0.25">
      <c r="A16" s="1">
        <v>37773</v>
      </c>
      <c r="B16" s="10">
        <v>60.451189400340702</v>
      </c>
      <c r="C16" s="10">
        <f t="shared" si="0"/>
        <v>64.908569062012006</v>
      </c>
      <c r="D16" s="10">
        <f t="shared" si="1"/>
        <v>75.2999331365952</v>
      </c>
      <c r="E16" s="10"/>
    </row>
    <row r="17" spans="1:16" x14ac:dyDescent="0.25">
      <c r="A17" s="1">
        <v>37803</v>
      </c>
      <c r="B17" s="10">
        <v>65.213269211501</v>
      </c>
      <c r="C17" s="10">
        <f t="shared" si="0"/>
        <v>60.451189400340702</v>
      </c>
      <c r="D17" s="10">
        <f t="shared" si="1"/>
        <v>64.908569062012006</v>
      </c>
      <c r="E17" s="10"/>
    </row>
    <row r="18" spans="1:16" x14ac:dyDescent="0.25">
      <c r="A18" s="1">
        <v>37834</v>
      </c>
      <c r="B18" s="10">
        <v>60.110671949138798</v>
      </c>
      <c r="C18" s="10">
        <f t="shared" si="0"/>
        <v>65.213269211501</v>
      </c>
      <c r="D18" s="10">
        <f t="shared" si="1"/>
        <v>60.451189400340702</v>
      </c>
      <c r="E18" s="10"/>
    </row>
    <row r="19" spans="1:16" x14ac:dyDescent="0.25">
      <c r="A19" s="1">
        <v>37865</v>
      </c>
      <c r="B19" s="10">
        <v>57.632794260433997</v>
      </c>
      <c r="C19" s="10">
        <f t="shared" si="0"/>
        <v>60.110671949138798</v>
      </c>
      <c r="D19" s="10">
        <f t="shared" si="1"/>
        <v>65.213269211501</v>
      </c>
      <c r="E19" s="10"/>
    </row>
    <row r="20" spans="1:16" x14ac:dyDescent="0.25">
      <c r="A20" s="1">
        <v>37895</v>
      </c>
      <c r="B20" s="10">
        <v>51.097937503513897</v>
      </c>
      <c r="C20" s="10">
        <f t="shared" si="0"/>
        <v>57.632794260433997</v>
      </c>
      <c r="D20" s="10">
        <f t="shared" si="1"/>
        <v>60.110671949138798</v>
      </c>
      <c r="E20" s="10"/>
    </row>
    <row r="21" spans="1:16" x14ac:dyDescent="0.25">
      <c r="A21" s="1">
        <v>37926</v>
      </c>
      <c r="B21" s="10">
        <v>58.753264789079701</v>
      </c>
      <c r="C21" s="10">
        <f t="shared" si="0"/>
        <v>51.097937503513897</v>
      </c>
      <c r="D21" s="10">
        <f t="shared" si="1"/>
        <v>57.632794260433997</v>
      </c>
      <c r="E21" s="10"/>
    </row>
    <row r="22" spans="1:16" x14ac:dyDescent="0.25">
      <c r="A22" s="1">
        <v>37956</v>
      </c>
      <c r="B22" s="10">
        <v>47.696769081887503</v>
      </c>
      <c r="C22" s="10">
        <f t="shared" si="0"/>
        <v>58.753264789079701</v>
      </c>
      <c r="D22" s="10">
        <f t="shared" si="1"/>
        <v>51.097937503513897</v>
      </c>
      <c r="E22" s="10"/>
    </row>
    <row r="23" spans="1:16" x14ac:dyDescent="0.25">
      <c r="A23" s="1">
        <v>37987</v>
      </c>
      <c r="B23" s="10">
        <v>53.967649335703499</v>
      </c>
      <c r="C23" s="10">
        <f t="shared" si="0"/>
        <v>47.696769081887503</v>
      </c>
      <c r="D23" s="10">
        <f t="shared" si="1"/>
        <v>58.753264789079701</v>
      </c>
      <c r="E23" s="10"/>
    </row>
    <row r="24" spans="1:16" x14ac:dyDescent="0.25">
      <c r="A24" s="1">
        <v>38018</v>
      </c>
      <c r="B24" s="10">
        <v>64.256202821270307</v>
      </c>
      <c r="C24" s="10">
        <f t="shared" si="0"/>
        <v>53.967649335703499</v>
      </c>
      <c r="D24" s="10">
        <f t="shared" si="1"/>
        <v>47.696769081887503</v>
      </c>
      <c r="E24" s="10"/>
      <c r="G24" s="18" t="s">
        <v>53</v>
      </c>
      <c r="H24" s="18"/>
      <c r="I24" s="18"/>
      <c r="J24" s="18"/>
      <c r="K24" s="18"/>
      <c r="L24" s="18"/>
      <c r="M24" s="18"/>
    </row>
    <row r="25" spans="1:16" x14ac:dyDescent="0.25">
      <c r="A25" s="1">
        <v>38047</v>
      </c>
      <c r="B25" s="10">
        <v>64.891310196336704</v>
      </c>
      <c r="C25" s="10">
        <f t="shared" si="0"/>
        <v>64.256202821270307</v>
      </c>
      <c r="D25" s="10">
        <f t="shared" si="1"/>
        <v>53.967649335703499</v>
      </c>
      <c r="E25" s="10"/>
      <c r="F25" s="20"/>
      <c r="G25" s="20" t="s">
        <v>1</v>
      </c>
      <c r="H25" s="20"/>
      <c r="I25" s="20"/>
      <c r="J25" s="20"/>
      <c r="K25" s="20"/>
      <c r="L25" s="20"/>
      <c r="M25" s="20"/>
      <c r="N25" s="20"/>
      <c r="O25" s="20"/>
      <c r="P25" s="20"/>
    </row>
    <row r="26" spans="1:16" ht="15.75" thickBot="1" x14ac:dyDescent="0.3">
      <c r="A26" s="1">
        <v>38078</v>
      </c>
      <c r="B26" s="10">
        <v>63.301961903850803</v>
      </c>
      <c r="C26" s="10">
        <f t="shared" si="0"/>
        <v>64.891310196336704</v>
      </c>
      <c r="D26" s="10">
        <f t="shared" si="1"/>
        <v>64.256202821270307</v>
      </c>
      <c r="E26" s="1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x14ac:dyDescent="0.25">
      <c r="A27" s="1">
        <v>38108</v>
      </c>
      <c r="B27" s="10">
        <v>63.441750143068397</v>
      </c>
      <c r="C27" s="10">
        <f t="shared" si="0"/>
        <v>63.301961903850803</v>
      </c>
      <c r="D27" s="10">
        <f t="shared" si="1"/>
        <v>64.891310196336704</v>
      </c>
      <c r="E27" s="10"/>
      <c r="F27" s="20"/>
      <c r="G27" s="21" t="s">
        <v>2</v>
      </c>
      <c r="H27" s="21"/>
      <c r="I27" s="20"/>
      <c r="J27" s="20"/>
      <c r="K27" s="20"/>
      <c r="L27" s="20"/>
      <c r="M27" s="20"/>
      <c r="N27" s="20"/>
      <c r="O27" s="20"/>
      <c r="P27" s="20"/>
    </row>
    <row r="28" spans="1:16" x14ac:dyDescent="0.25">
      <c r="A28" s="1">
        <v>38139</v>
      </c>
      <c r="B28" s="10">
        <v>44.682477223495198</v>
      </c>
      <c r="C28" s="10">
        <f t="shared" si="0"/>
        <v>63.441750143068397</v>
      </c>
      <c r="D28" s="10">
        <f t="shared" si="1"/>
        <v>63.301961903850803</v>
      </c>
      <c r="E28" s="10"/>
      <c r="F28" s="20"/>
      <c r="G28" s="20" t="s">
        <v>3</v>
      </c>
      <c r="H28" s="20">
        <v>0.80384570470612504</v>
      </c>
      <c r="I28" s="20"/>
      <c r="J28" s="20"/>
      <c r="K28" s="20"/>
      <c r="L28" s="20"/>
      <c r="M28" s="20"/>
      <c r="N28" s="20"/>
      <c r="O28" s="20"/>
      <c r="P28" s="20"/>
    </row>
    <row r="29" spans="1:16" x14ac:dyDescent="0.25">
      <c r="A29" s="1">
        <v>38169</v>
      </c>
      <c r="B29" s="10">
        <v>45.847649127577199</v>
      </c>
      <c r="C29" s="10">
        <f t="shared" si="0"/>
        <v>44.682477223495198</v>
      </c>
      <c r="D29" s="10">
        <f t="shared" si="1"/>
        <v>63.441750143068397</v>
      </c>
      <c r="E29" s="10"/>
      <c r="F29" s="20"/>
      <c r="G29" s="20" t="s">
        <v>4</v>
      </c>
      <c r="H29" s="20">
        <v>0.64616791697448672</v>
      </c>
      <c r="I29" s="20"/>
      <c r="J29" s="20"/>
      <c r="K29" s="20"/>
      <c r="L29" s="20"/>
      <c r="M29" s="20"/>
      <c r="N29" s="20"/>
      <c r="O29" s="20"/>
      <c r="P29" s="20"/>
    </row>
    <row r="30" spans="1:16" x14ac:dyDescent="0.25">
      <c r="A30" s="1">
        <v>38200</v>
      </c>
      <c r="B30" s="10">
        <v>46.976085402131098</v>
      </c>
      <c r="C30" s="10">
        <f t="shared" si="0"/>
        <v>45.847649127577199</v>
      </c>
      <c r="D30" s="10">
        <f t="shared" si="1"/>
        <v>44.682477223495198</v>
      </c>
      <c r="E30" s="10"/>
      <c r="F30" s="20"/>
      <c r="G30" s="20" t="s">
        <v>5</v>
      </c>
      <c r="H30" s="20">
        <v>0.64342503260994777</v>
      </c>
      <c r="I30" s="20"/>
      <c r="J30" s="20"/>
      <c r="K30" s="20"/>
      <c r="L30" s="20"/>
      <c r="M30" s="20"/>
      <c r="N30" s="20"/>
      <c r="O30" s="20"/>
      <c r="P30" s="20"/>
    </row>
    <row r="31" spans="1:16" x14ac:dyDescent="0.25">
      <c r="A31" s="1">
        <v>38231</v>
      </c>
      <c r="B31" s="10">
        <v>51.6923906518386</v>
      </c>
      <c r="C31" s="10">
        <f t="shared" si="0"/>
        <v>46.976085402131098</v>
      </c>
      <c r="D31" s="10">
        <f t="shared" si="1"/>
        <v>45.847649127577199</v>
      </c>
      <c r="E31" s="10"/>
      <c r="F31" s="20"/>
      <c r="G31" s="20" t="s">
        <v>6</v>
      </c>
      <c r="H31" s="20">
        <v>44.014559262354133</v>
      </c>
      <c r="I31" s="20"/>
      <c r="J31" s="20"/>
      <c r="K31" s="20"/>
      <c r="L31" s="20"/>
      <c r="M31" s="20"/>
      <c r="N31" s="20"/>
      <c r="O31" s="20"/>
      <c r="P31" s="20"/>
    </row>
    <row r="32" spans="1:16" ht="15.75" thickBot="1" x14ac:dyDescent="0.3">
      <c r="A32" s="1">
        <v>38261</v>
      </c>
      <c r="B32" s="10">
        <v>61.634431632310203</v>
      </c>
      <c r="C32" s="10">
        <f t="shared" si="0"/>
        <v>51.6923906518386</v>
      </c>
      <c r="D32" s="10">
        <f t="shared" si="1"/>
        <v>46.976085402131098</v>
      </c>
      <c r="E32" s="10"/>
      <c r="F32" s="20"/>
      <c r="G32" s="22" t="s">
        <v>7</v>
      </c>
      <c r="H32" s="22">
        <v>261</v>
      </c>
      <c r="I32" s="20"/>
      <c r="J32" s="20"/>
      <c r="K32" s="20"/>
      <c r="L32" s="20"/>
      <c r="M32" s="20"/>
      <c r="N32" s="20"/>
      <c r="O32" s="20"/>
      <c r="P32" s="20"/>
    </row>
    <row r="33" spans="1:16" x14ac:dyDescent="0.25">
      <c r="A33" s="1">
        <v>38292</v>
      </c>
      <c r="B33" s="10">
        <v>59.568377345529498</v>
      </c>
      <c r="C33" s="10">
        <f t="shared" si="0"/>
        <v>61.634431632310203</v>
      </c>
      <c r="D33" s="10">
        <f t="shared" si="1"/>
        <v>51.6923906518386</v>
      </c>
      <c r="E33" s="1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15.75" thickBot="1" x14ac:dyDescent="0.3">
      <c r="A34" s="1">
        <v>38322</v>
      </c>
      <c r="B34" s="10">
        <v>58.277852459650902</v>
      </c>
      <c r="C34" s="10">
        <f t="shared" si="0"/>
        <v>59.568377345529498</v>
      </c>
      <c r="D34" s="10">
        <f t="shared" si="1"/>
        <v>61.634431632310203</v>
      </c>
      <c r="E34" s="10"/>
      <c r="F34" s="20"/>
      <c r="G34" s="20" t="s">
        <v>8</v>
      </c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5">
      <c r="A35" s="1">
        <v>38353</v>
      </c>
      <c r="B35" s="10">
        <v>72.781041817089999</v>
      </c>
      <c r="C35" s="10">
        <f t="shared" si="0"/>
        <v>58.277852459650902</v>
      </c>
      <c r="D35" s="10">
        <f t="shared" si="1"/>
        <v>59.568377345529498</v>
      </c>
      <c r="E35" s="10"/>
      <c r="F35" s="20"/>
      <c r="G35" s="23"/>
      <c r="H35" s="23" t="s">
        <v>13</v>
      </c>
      <c r="I35" s="23" t="s">
        <v>14</v>
      </c>
      <c r="J35" s="23" t="s">
        <v>15</v>
      </c>
      <c r="K35" s="23" t="s">
        <v>16</v>
      </c>
      <c r="L35" s="23" t="s">
        <v>17</v>
      </c>
      <c r="M35" s="20"/>
      <c r="N35" s="20"/>
      <c r="O35" s="20"/>
      <c r="P35" s="20"/>
    </row>
    <row r="36" spans="1:16" x14ac:dyDescent="0.25">
      <c r="A36" s="1">
        <v>38384</v>
      </c>
      <c r="B36" s="10">
        <v>64.814885854797396</v>
      </c>
      <c r="C36" s="10">
        <f t="shared" si="0"/>
        <v>72.781041817089999</v>
      </c>
      <c r="D36" s="10">
        <f t="shared" si="1"/>
        <v>58.277852459650902</v>
      </c>
      <c r="E36" s="10"/>
      <c r="F36" s="20"/>
      <c r="G36" s="20" t="s">
        <v>9</v>
      </c>
      <c r="H36" s="20">
        <v>2</v>
      </c>
      <c r="I36" s="20">
        <v>912768.41306192998</v>
      </c>
      <c r="J36" s="20">
        <v>456384.20653096499</v>
      </c>
      <c r="K36" s="20">
        <v>235.57971503589852</v>
      </c>
      <c r="L36" s="20">
        <v>6.2350505788904315E-59</v>
      </c>
      <c r="M36" s="20"/>
      <c r="N36" s="20"/>
      <c r="O36" s="20"/>
      <c r="P36" s="20"/>
    </row>
    <row r="37" spans="1:16" x14ac:dyDescent="0.25">
      <c r="A37" s="1">
        <v>38412</v>
      </c>
      <c r="B37" s="10">
        <v>59.410083823664799</v>
      </c>
      <c r="C37" s="10">
        <f t="shared" si="0"/>
        <v>64.814885854797396</v>
      </c>
      <c r="D37" s="10">
        <f t="shared" si="1"/>
        <v>72.781041817089999</v>
      </c>
      <c r="E37" s="10"/>
      <c r="F37" s="20"/>
      <c r="G37" s="20" t="s">
        <v>10</v>
      </c>
      <c r="H37" s="20">
        <v>258</v>
      </c>
      <c r="I37" s="20">
        <v>499818.60818129533</v>
      </c>
      <c r="J37" s="20">
        <v>1937.2814270592842</v>
      </c>
      <c r="K37" s="20"/>
      <c r="L37" s="20"/>
      <c r="M37" s="20"/>
      <c r="N37" s="20"/>
      <c r="O37" s="20"/>
      <c r="P37" s="20"/>
    </row>
    <row r="38" spans="1:16" ht="15.75" thickBot="1" x14ac:dyDescent="0.3">
      <c r="A38" s="1">
        <v>38443</v>
      </c>
      <c r="B38" s="10">
        <v>58.768202872379298</v>
      </c>
      <c r="C38" s="10">
        <f t="shared" si="0"/>
        <v>59.410083823664799</v>
      </c>
      <c r="D38" s="10">
        <f t="shared" si="1"/>
        <v>64.814885854797396</v>
      </c>
      <c r="E38" s="10"/>
      <c r="F38" s="20"/>
      <c r="G38" s="22" t="s">
        <v>11</v>
      </c>
      <c r="H38" s="22">
        <v>260</v>
      </c>
      <c r="I38" s="22">
        <v>1412587.0212432253</v>
      </c>
      <c r="J38" s="22"/>
      <c r="K38" s="22"/>
      <c r="L38" s="22"/>
      <c r="M38" s="20"/>
      <c r="N38" s="20"/>
      <c r="O38" s="20"/>
      <c r="P38" s="20"/>
    </row>
    <row r="39" spans="1:16" ht="15.75" thickBot="1" x14ac:dyDescent="0.3">
      <c r="A39" s="1">
        <v>38473</v>
      </c>
      <c r="B39" s="10">
        <v>58.727464798370697</v>
      </c>
      <c r="C39" s="10">
        <f t="shared" si="0"/>
        <v>58.768202872379298</v>
      </c>
      <c r="D39" s="10">
        <f t="shared" si="1"/>
        <v>59.410083823664799</v>
      </c>
      <c r="E39" s="1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5">
      <c r="A40" s="1">
        <v>38504</v>
      </c>
      <c r="B40" s="10">
        <v>50.991169607329603</v>
      </c>
      <c r="C40" s="10">
        <f t="shared" si="0"/>
        <v>58.727464798370697</v>
      </c>
      <c r="D40" s="10">
        <f t="shared" si="1"/>
        <v>58.768202872379298</v>
      </c>
      <c r="E40" s="10"/>
      <c r="F40" s="20"/>
      <c r="G40" s="23"/>
      <c r="H40" s="23" t="s">
        <v>18</v>
      </c>
      <c r="I40" s="23" t="s">
        <v>6</v>
      </c>
      <c r="J40" s="23" t="s">
        <v>19</v>
      </c>
      <c r="K40" s="23" t="s">
        <v>20</v>
      </c>
      <c r="L40" s="23" t="s">
        <v>21</v>
      </c>
      <c r="M40" s="23" t="s">
        <v>22</v>
      </c>
      <c r="N40" s="23" t="s">
        <v>23</v>
      </c>
      <c r="O40" s="23" t="s">
        <v>24</v>
      </c>
      <c r="P40" s="20"/>
    </row>
    <row r="41" spans="1:16" x14ac:dyDescent="0.25">
      <c r="A41" s="1">
        <v>38534</v>
      </c>
      <c r="B41" s="10">
        <v>65.506156597271698</v>
      </c>
      <c r="C41" s="10">
        <f t="shared" si="0"/>
        <v>50.991169607329603</v>
      </c>
      <c r="D41" s="10">
        <f t="shared" si="1"/>
        <v>58.727464798370697</v>
      </c>
      <c r="E41" s="10"/>
      <c r="F41" s="20"/>
      <c r="G41" s="20" t="s">
        <v>12</v>
      </c>
      <c r="H41" s="20">
        <v>20.152366425676902</v>
      </c>
      <c r="I41" s="20">
        <v>4.6792874166055896</v>
      </c>
      <c r="J41" s="20">
        <v>4.3067169488587789</v>
      </c>
      <c r="K41" s="20">
        <v>2.3565820894532297E-5</v>
      </c>
      <c r="L41" s="20">
        <v>10.937907158310297</v>
      </c>
      <c r="M41" s="20">
        <v>29.366825693043509</v>
      </c>
      <c r="N41" s="20">
        <v>10.937907158310297</v>
      </c>
      <c r="O41" s="20">
        <v>29.366825693043509</v>
      </c>
      <c r="P41" s="20"/>
    </row>
    <row r="42" spans="1:16" x14ac:dyDescent="0.25">
      <c r="A42" s="1">
        <v>38565</v>
      </c>
      <c r="B42" s="10">
        <v>72.872146504375394</v>
      </c>
      <c r="C42" s="10">
        <f t="shared" si="0"/>
        <v>65.506156597271698</v>
      </c>
      <c r="D42" s="10">
        <f t="shared" si="1"/>
        <v>50.991169607329603</v>
      </c>
      <c r="E42" s="10"/>
      <c r="F42" s="20"/>
      <c r="G42" s="20" t="s">
        <v>25</v>
      </c>
      <c r="H42" s="20">
        <v>0.83178340409834606</v>
      </c>
      <c r="I42" s="20">
        <v>6.2267286995078698E-2</v>
      </c>
      <c r="J42" s="20">
        <v>13.358272766309637</v>
      </c>
      <c r="K42" s="20">
        <v>2.727550890419879E-31</v>
      </c>
      <c r="L42" s="20">
        <v>0.70916657623061252</v>
      </c>
      <c r="M42" s="20">
        <v>0.95440023196607959</v>
      </c>
      <c r="N42" s="20">
        <v>0.70916657623061252</v>
      </c>
      <c r="O42" s="20">
        <v>0.95440023196607959</v>
      </c>
      <c r="P42" s="20"/>
    </row>
    <row r="43" spans="1:16" ht="15.75" thickBot="1" x14ac:dyDescent="0.3">
      <c r="A43" s="1">
        <v>38596</v>
      </c>
      <c r="B43" s="10">
        <v>72.824111292302007</v>
      </c>
      <c r="C43" s="10">
        <f t="shared" si="0"/>
        <v>72.872146504375394</v>
      </c>
      <c r="D43" s="10">
        <f t="shared" si="1"/>
        <v>65.506156597271698</v>
      </c>
      <c r="E43" s="10"/>
      <c r="F43" s="20"/>
      <c r="G43" s="22" t="s">
        <v>51</v>
      </c>
      <c r="H43" s="24">
        <v>-3.1907473987327004E-2</v>
      </c>
      <c r="I43" s="22">
        <v>6.2435535940914437E-2</v>
      </c>
      <c r="J43" s="22">
        <v>-0.51104669010165116</v>
      </c>
      <c r="K43" s="24">
        <v>0.60975540045017662</v>
      </c>
      <c r="L43" s="22">
        <v>-0.15485561791243266</v>
      </c>
      <c r="M43" s="22">
        <v>9.1040669937778651E-2</v>
      </c>
      <c r="N43" s="22">
        <v>-0.15485561791243266</v>
      </c>
      <c r="O43" s="22">
        <v>9.1040669937778651E-2</v>
      </c>
      <c r="P43" s="20"/>
    </row>
    <row r="44" spans="1:16" x14ac:dyDescent="0.25">
      <c r="A44" s="1">
        <v>38626</v>
      </c>
      <c r="B44" s="10">
        <v>69.240534060898895</v>
      </c>
      <c r="C44" s="10">
        <f t="shared" si="0"/>
        <v>72.824111292302007</v>
      </c>
      <c r="D44" s="10">
        <f t="shared" si="1"/>
        <v>72.872146504375394</v>
      </c>
      <c r="E44" s="1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x14ac:dyDescent="0.25">
      <c r="A45" s="1">
        <v>38657</v>
      </c>
      <c r="B45" s="10">
        <v>47.784992190442701</v>
      </c>
      <c r="C45" s="10">
        <f t="shared" si="0"/>
        <v>69.240534060898895</v>
      </c>
      <c r="D45" s="10">
        <f t="shared" si="1"/>
        <v>72.824111292302007</v>
      </c>
      <c r="E45" s="10"/>
    </row>
    <row r="46" spans="1:16" x14ac:dyDescent="0.25">
      <c r="A46" s="1">
        <v>38687</v>
      </c>
      <c r="B46" s="10">
        <v>65.615514112913203</v>
      </c>
      <c r="C46" s="10">
        <f t="shared" si="0"/>
        <v>47.784992190442701</v>
      </c>
      <c r="D46" s="10">
        <f t="shared" si="1"/>
        <v>69.240534060898895</v>
      </c>
      <c r="E46" s="10"/>
    </row>
    <row r="47" spans="1:16" x14ac:dyDescent="0.25">
      <c r="A47" s="1">
        <v>38718</v>
      </c>
      <c r="B47" s="10">
        <v>65.723943780713199</v>
      </c>
      <c r="C47" s="10">
        <f t="shared" si="0"/>
        <v>65.615514112913203</v>
      </c>
      <c r="D47" s="10">
        <f t="shared" si="1"/>
        <v>47.784992190442701</v>
      </c>
      <c r="E47" s="10"/>
    </row>
    <row r="48" spans="1:16" x14ac:dyDescent="0.25">
      <c r="A48" s="1">
        <v>38749</v>
      </c>
      <c r="B48" s="10">
        <v>62.588882950547401</v>
      </c>
      <c r="C48" s="10">
        <f t="shared" si="0"/>
        <v>65.723943780713199</v>
      </c>
      <c r="D48" s="10">
        <f t="shared" si="1"/>
        <v>65.615514112913203</v>
      </c>
      <c r="E48" s="10"/>
    </row>
    <row r="49" spans="1:5" x14ac:dyDescent="0.25">
      <c r="A49" s="1">
        <v>38777</v>
      </c>
      <c r="B49" s="10">
        <v>55.193882689929801</v>
      </c>
      <c r="C49" s="10">
        <f t="shared" si="0"/>
        <v>62.588882950547401</v>
      </c>
      <c r="D49" s="10">
        <f t="shared" si="1"/>
        <v>65.723943780713199</v>
      </c>
      <c r="E49" s="10"/>
    </row>
    <row r="50" spans="1:5" x14ac:dyDescent="0.25">
      <c r="A50" s="1">
        <v>38808</v>
      </c>
      <c r="B50" s="10">
        <v>45.511902761201497</v>
      </c>
      <c r="C50" s="10">
        <f t="shared" si="0"/>
        <v>55.193882689929801</v>
      </c>
      <c r="D50" s="10">
        <f t="shared" si="1"/>
        <v>62.588882950547401</v>
      </c>
      <c r="E50" s="10"/>
    </row>
    <row r="51" spans="1:5" x14ac:dyDescent="0.25">
      <c r="A51" s="1">
        <v>38838</v>
      </c>
      <c r="B51" s="10">
        <v>44.3173638874025</v>
      </c>
      <c r="C51" s="10">
        <f t="shared" si="0"/>
        <v>45.511902761201497</v>
      </c>
      <c r="D51" s="10">
        <f t="shared" si="1"/>
        <v>55.193882689929801</v>
      </c>
      <c r="E51" s="10"/>
    </row>
    <row r="52" spans="1:5" x14ac:dyDescent="0.25">
      <c r="A52" s="1">
        <v>38869</v>
      </c>
      <c r="B52" s="10">
        <v>43.517415379449503</v>
      </c>
      <c r="C52" s="10">
        <f t="shared" si="0"/>
        <v>44.3173638874025</v>
      </c>
      <c r="D52" s="10">
        <f t="shared" si="1"/>
        <v>45.511902761201497</v>
      </c>
      <c r="E52" s="10"/>
    </row>
    <row r="53" spans="1:5" x14ac:dyDescent="0.25">
      <c r="A53" s="1">
        <v>38899</v>
      </c>
      <c r="B53" s="10">
        <v>53.548267905574903</v>
      </c>
      <c r="C53" s="10">
        <f t="shared" si="0"/>
        <v>43.517415379449503</v>
      </c>
      <c r="D53" s="10">
        <f t="shared" si="1"/>
        <v>44.3173638874025</v>
      </c>
      <c r="E53" s="10"/>
    </row>
    <row r="54" spans="1:5" x14ac:dyDescent="0.25">
      <c r="A54" s="1">
        <v>38930</v>
      </c>
      <c r="B54" s="10">
        <v>54.5896182210954</v>
      </c>
      <c r="C54" s="10">
        <f t="shared" si="0"/>
        <v>53.548267905574903</v>
      </c>
      <c r="D54" s="10">
        <f t="shared" si="1"/>
        <v>43.517415379449503</v>
      </c>
      <c r="E54" s="10"/>
    </row>
    <row r="55" spans="1:5" x14ac:dyDescent="0.25">
      <c r="A55" s="1">
        <v>38961</v>
      </c>
      <c r="B55" s="10">
        <v>85.429348550755606</v>
      </c>
      <c r="C55" s="10">
        <f t="shared" si="0"/>
        <v>54.5896182210954</v>
      </c>
      <c r="D55" s="10">
        <f t="shared" si="1"/>
        <v>53.548267905574903</v>
      </c>
      <c r="E55" s="10"/>
    </row>
    <row r="56" spans="1:5" x14ac:dyDescent="0.25">
      <c r="A56" s="1">
        <v>38991</v>
      </c>
      <c r="B56" s="10">
        <v>108.374051706636</v>
      </c>
      <c r="C56" s="10">
        <f t="shared" si="0"/>
        <v>85.429348550755606</v>
      </c>
      <c r="D56" s="10">
        <f t="shared" si="1"/>
        <v>54.5896182210954</v>
      </c>
      <c r="E56" s="10"/>
    </row>
    <row r="57" spans="1:5" x14ac:dyDescent="0.25">
      <c r="A57" s="1">
        <v>39022</v>
      </c>
      <c r="B57" s="10">
        <v>66.518854860149204</v>
      </c>
      <c r="C57" s="10">
        <f t="shared" si="0"/>
        <v>108.374051706636</v>
      </c>
      <c r="D57" s="10">
        <f t="shared" si="1"/>
        <v>85.429348550755606</v>
      </c>
      <c r="E57" s="10"/>
    </row>
    <row r="58" spans="1:5" x14ac:dyDescent="0.25">
      <c r="A58" s="1">
        <v>39052</v>
      </c>
      <c r="B58" s="10">
        <v>50.6118526830737</v>
      </c>
      <c r="C58" s="10">
        <f t="shared" si="0"/>
        <v>66.518854860149204</v>
      </c>
      <c r="D58" s="10">
        <f t="shared" si="1"/>
        <v>108.374051706636</v>
      </c>
      <c r="E58" s="10"/>
    </row>
    <row r="59" spans="1:5" x14ac:dyDescent="0.25">
      <c r="A59" s="1">
        <v>39083</v>
      </c>
      <c r="B59" s="10">
        <v>71.319498898033402</v>
      </c>
      <c r="C59" s="10">
        <f t="shared" si="0"/>
        <v>50.6118526830737</v>
      </c>
      <c r="D59" s="10">
        <f t="shared" si="1"/>
        <v>66.518854860149204</v>
      </c>
      <c r="E59" s="10"/>
    </row>
    <row r="60" spans="1:5" x14ac:dyDescent="0.25">
      <c r="A60" s="1">
        <v>39114</v>
      </c>
      <c r="B60" s="10">
        <v>84.596174485021095</v>
      </c>
      <c r="C60" s="10">
        <f t="shared" si="0"/>
        <v>71.319498898033402</v>
      </c>
      <c r="D60" s="10">
        <f t="shared" si="1"/>
        <v>50.6118526830737</v>
      </c>
      <c r="E60" s="10"/>
    </row>
    <row r="61" spans="1:5" x14ac:dyDescent="0.25">
      <c r="A61" s="1">
        <v>39142</v>
      </c>
      <c r="B61" s="10">
        <v>79.428381304935897</v>
      </c>
      <c r="C61" s="10">
        <f t="shared" si="0"/>
        <v>84.596174485021095</v>
      </c>
      <c r="D61" s="10">
        <f t="shared" si="1"/>
        <v>71.319498898033402</v>
      </c>
      <c r="E61" s="10"/>
    </row>
    <row r="62" spans="1:5" x14ac:dyDescent="0.25">
      <c r="A62" s="1">
        <v>39173</v>
      </c>
      <c r="B62" s="10">
        <v>70.611285997972104</v>
      </c>
      <c r="C62" s="10">
        <f t="shared" si="0"/>
        <v>79.428381304935897</v>
      </c>
      <c r="D62" s="10">
        <f t="shared" si="1"/>
        <v>84.596174485021095</v>
      </c>
      <c r="E62" s="10"/>
    </row>
    <row r="63" spans="1:5" x14ac:dyDescent="0.25">
      <c r="A63" s="1">
        <v>39203</v>
      </c>
      <c r="B63" s="10">
        <v>59.211810827470302</v>
      </c>
      <c r="C63" s="10">
        <f t="shared" si="0"/>
        <v>70.611285997972104</v>
      </c>
      <c r="D63" s="10">
        <f t="shared" si="1"/>
        <v>79.428381304935897</v>
      </c>
      <c r="E63" s="10"/>
    </row>
    <row r="64" spans="1:5" x14ac:dyDescent="0.25">
      <c r="A64" s="1">
        <v>39234</v>
      </c>
      <c r="B64" s="10">
        <v>59.747354065341099</v>
      </c>
      <c r="C64" s="10">
        <f t="shared" si="0"/>
        <v>59.211810827470302</v>
      </c>
      <c r="D64" s="10">
        <f t="shared" si="1"/>
        <v>70.611285997972104</v>
      </c>
      <c r="E64" s="10"/>
    </row>
    <row r="65" spans="1:5" x14ac:dyDescent="0.25">
      <c r="A65" s="1">
        <v>39264</v>
      </c>
      <c r="B65" s="10">
        <v>61.560005323248703</v>
      </c>
      <c r="C65" s="10">
        <f t="shared" si="0"/>
        <v>59.747354065341099</v>
      </c>
      <c r="D65" s="10">
        <f t="shared" si="1"/>
        <v>59.211810827470302</v>
      </c>
      <c r="E65" s="10"/>
    </row>
    <row r="66" spans="1:5" x14ac:dyDescent="0.25">
      <c r="A66" s="1">
        <v>39295</v>
      </c>
      <c r="B66" s="10">
        <v>67.394439892864</v>
      </c>
      <c r="C66" s="10">
        <f t="shared" si="0"/>
        <v>61.560005323248703</v>
      </c>
      <c r="D66" s="10">
        <f t="shared" si="1"/>
        <v>59.747354065341099</v>
      </c>
      <c r="E66" s="10"/>
    </row>
    <row r="67" spans="1:5" x14ac:dyDescent="0.25">
      <c r="A67" s="1">
        <v>39326</v>
      </c>
      <c r="B67" s="10">
        <v>56.770767428600102</v>
      </c>
      <c r="C67" s="10">
        <f t="shared" si="0"/>
        <v>67.394439892864</v>
      </c>
      <c r="D67" s="10">
        <f t="shared" si="1"/>
        <v>61.560005323248703</v>
      </c>
      <c r="E67" s="10"/>
    </row>
    <row r="68" spans="1:5" x14ac:dyDescent="0.25">
      <c r="A68" s="1">
        <v>39356</v>
      </c>
      <c r="B68" s="10">
        <v>63.267809021484297</v>
      </c>
      <c r="C68" s="10">
        <f t="shared" si="0"/>
        <v>56.770767428600102</v>
      </c>
      <c r="D68" s="10">
        <f t="shared" si="1"/>
        <v>67.394439892864</v>
      </c>
      <c r="E68" s="10"/>
    </row>
    <row r="69" spans="1:5" x14ac:dyDescent="0.25">
      <c r="A69" s="1">
        <v>39387</v>
      </c>
      <c r="B69" s="10">
        <v>48.140093240437103</v>
      </c>
      <c r="C69" s="10">
        <f t="shared" ref="C69:C132" si="2">+B68</f>
        <v>63.267809021484297</v>
      </c>
      <c r="D69" s="10">
        <f t="shared" si="1"/>
        <v>56.770767428600102</v>
      </c>
      <c r="E69" s="10"/>
    </row>
    <row r="70" spans="1:5" x14ac:dyDescent="0.25">
      <c r="A70" s="1">
        <v>39417</v>
      </c>
      <c r="B70" s="10">
        <v>64.613561660955298</v>
      </c>
      <c r="C70" s="10">
        <f t="shared" si="2"/>
        <v>48.140093240437103</v>
      </c>
      <c r="D70" s="10">
        <f t="shared" ref="D70:D133" si="3">+B68</f>
        <v>63.267809021484297</v>
      </c>
      <c r="E70" s="10"/>
    </row>
    <row r="71" spans="1:5" x14ac:dyDescent="0.25">
      <c r="A71" s="1">
        <v>39448</v>
      </c>
      <c r="B71" s="10">
        <v>71.749011793806204</v>
      </c>
      <c r="C71" s="10">
        <f t="shared" si="2"/>
        <v>64.613561660955298</v>
      </c>
      <c r="D71" s="10">
        <f t="shared" si="3"/>
        <v>48.140093240437103</v>
      </c>
      <c r="E71" s="10"/>
    </row>
    <row r="72" spans="1:5" x14ac:dyDescent="0.25">
      <c r="A72" s="1">
        <v>39479</v>
      </c>
      <c r="B72" s="10">
        <v>74.771344351461096</v>
      </c>
      <c r="C72" s="10">
        <f t="shared" si="2"/>
        <v>71.749011793806204</v>
      </c>
      <c r="D72" s="10">
        <f t="shared" si="3"/>
        <v>64.613561660955298</v>
      </c>
      <c r="E72" s="10"/>
    </row>
    <row r="73" spans="1:5" x14ac:dyDescent="0.25">
      <c r="A73" s="1">
        <v>39508</v>
      </c>
      <c r="B73" s="10">
        <v>66.905774493270499</v>
      </c>
      <c r="C73" s="10">
        <f t="shared" si="2"/>
        <v>74.771344351461096</v>
      </c>
      <c r="D73" s="10">
        <f t="shared" si="3"/>
        <v>71.749011793806204</v>
      </c>
      <c r="E73" s="10"/>
    </row>
    <row r="74" spans="1:5" x14ac:dyDescent="0.25">
      <c r="A74" s="1">
        <v>39539</v>
      </c>
      <c r="B74" s="10">
        <v>79.573290309590305</v>
      </c>
      <c r="C74" s="10">
        <f t="shared" si="2"/>
        <v>66.905774493270499</v>
      </c>
      <c r="D74" s="10">
        <f t="shared" si="3"/>
        <v>74.771344351461096</v>
      </c>
      <c r="E74" s="10"/>
    </row>
    <row r="75" spans="1:5" x14ac:dyDescent="0.25">
      <c r="A75" s="1">
        <v>39569</v>
      </c>
      <c r="B75" s="10">
        <v>72.037407546975601</v>
      </c>
      <c r="C75" s="10">
        <f t="shared" si="2"/>
        <v>79.573290309590305</v>
      </c>
      <c r="D75" s="10">
        <f t="shared" si="3"/>
        <v>66.905774493270499</v>
      </c>
      <c r="E75" s="10"/>
    </row>
    <row r="76" spans="1:5" x14ac:dyDescent="0.25">
      <c r="A76" s="1">
        <v>39600</v>
      </c>
      <c r="B76" s="10">
        <v>57.7442759231729</v>
      </c>
      <c r="C76" s="10">
        <f t="shared" si="2"/>
        <v>72.037407546975601</v>
      </c>
      <c r="D76" s="10">
        <f t="shared" si="3"/>
        <v>79.573290309590305</v>
      </c>
      <c r="E76" s="10"/>
    </row>
    <row r="77" spans="1:5" x14ac:dyDescent="0.25">
      <c r="A77" s="1">
        <v>39630</v>
      </c>
      <c r="B77" s="10">
        <v>47.100541291087801</v>
      </c>
      <c r="C77" s="10">
        <f t="shared" si="2"/>
        <v>57.7442759231729</v>
      </c>
      <c r="D77" s="10">
        <f t="shared" si="3"/>
        <v>72.037407546975601</v>
      </c>
      <c r="E77" s="10"/>
    </row>
    <row r="78" spans="1:5" x14ac:dyDescent="0.25">
      <c r="A78" s="1">
        <v>39661</v>
      </c>
      <c r="B78" s="10">
        <v>52.688894676961702</v>
      </c>
      <c r="C78" s="10">
        <f t="shared" si="2"/>
        <v>47.100541291087801</v>
      </c>
      <c r="D78" s="10">
        <f t="shared" si="3"/>
        <v>57.7442759231729</v>
      </c>
      <c r="E78" s="10"/>
    </row>
    <row r="79" spans="1:5" x14ac:dyDescent="0.25">
      <c r="A79" s="1">
        <v>39692</v>
      </c>
      <c r="B79" s="10">
        <v>57.4064746896888</v>
      </c>
      <c r="C79" s="10">
        <f t="shared" si="2"/>
        <v>52.688894676961702</v>
      </c>
      <c r="D79" s="10">
        <f t="shared" si="3"/>
        <v>47.100541291087801</v>
      </c>
      <c r="E79" s="10"/>
    </row>
    <row r="80" spans="1:5" x14ac:dyDescent="0.25">
      <c r="A80" s="1">
        <v>39722</v>
      </c>
      <c r="B80" s="10">
        <v>59.209008936262798</v>
      </c>
      <c r="C80" s="10">
        <f t="shared" si="2"/>
        <v>57.4064746896888</v>
      </c>
      <c r="D80" s="10">
        <f t="shared" si="3"/>
        <v>52.688894676961702</v>
      </c>
      <c r="E80" s="10"/>
    </row>
    <row r="81" spans="1:5" x14ac:dyDescent="0.25">
      <c r="A81" s="1">
        <v>39753</v>
      </c>
      <c r="B81" s="10">
        <v>60.326470863370801</v>
      </c>
      <c r="C81" s="10">
        <f t="shared" si="2"/>
        <v>59.209008936262798</v>
      </c>
      <c r="D81" s="10">
        <f t="shared" si="3"/>
        <v>57.4064746896888</v>
      </c>
      <c r="E81" s="10"/>
    </row>
    <row r="82" spans="1:5" x14ac:dyDescent="0.25">
      <c r="A82" s="1">
        <v>39783</v>
      </c>
      <c r="B82" s="10">
        <v>75.749816827987104</v>
      </c>
      <c r="C82" s="10">
        <f t="shared" si="2"/>
        <v>60.326470863370801</v>
      </c>
      <c r="D82" s="10">
        <f t="shared" si="3"/>
        <v>59.209008936262798</v>
      </c>
      <c r="E82" s="10"/>
    </row>
    <row r="83" spans="1:5" x14ac:dyDescent="0.25">
      <c r="A83" s="1">
        <v>39814</v>
      </c>
      <c r="B83" s="10">
        <v>94.919683052904006</v>
      </c>
      <c r="C83" s="10">
        <f t="shared" si="2"/>
        <v>75.749816827987104</v>
      </c>
      <c r="D83" s="10">
        <f t="shared" si="3"/>
        <v>60.326470863370801</v>
      </c>
      <c r="E83" s="10"/>
    </row>
    <row r="84" spans="1:5" x14ac:dyDescent="0.25">
      <c r="A84" s="1">
        <v>39845</v>
      </c>
      <c r="B84" s="10">
        <v>85.607218392631793</v>
      </c>
      <c r="C84" s="10">
        <f t="shared" si="2"/>
        <v>94.919683052904006</v>
      </c>
      <c r="D84" s="10">
        <f t="shared" si="3"/>
        <v>75.749816827987104</v>
      </c>
      <c r="E84" s="10"/>
    </row>
    <row r="85" spans="1:5" x14ac:dyDescent="0.25">
      <c r="A85" s="1">
        <v>39873</v>
      </c>
      <c r="B85" s="10">
        <v>76.4706519456671</v>
      </c>
      <c r="C85" s="10">
        <f t="shared" si="2"/>
        <v>85.607218392631793</v>
      </c>
      <c r="D85" s="10">
        <f t="shared" si="3"/>
        <v>94.919683052904006</v>
      </c>
      <c r="E85" s="10"/>
    </row>
    <row r="86" spans="1:5" x14ac:dyDescent="0.25">
      <c r="A86" s="1">
        <v>39904</v>
      </c>
      <c r="B86" s="10">
        <v>61.458032601987597</v>
      </c>
      <c r="C86" s="10">
        <f t="shared" si="2"/>
        <v>76.4706519456671</v>
      </c>
      <c r="D86" s="10">
        <f t="shared" si="3"/>
        <v>85.607218392631793</v>
      </c>
      <c r="E86" s="10"/>
    </row>
    <row r="87" spans="1:5" x14ac:dyDescent="0.25">
      <c r="A87" s="1">
        <v>39934</v>
      </c>
      <c r="B87" s="10">
        <v>82.287587556811502</v>
      </c>
      <c r="C87" s="10">
        <f t="shared" si="2"/>
        <v>61.458032601987597</v>
      </c>
      <c r="D87" s="10">
        <f t="shared" si="3"/>
        <v>76.4706519456671</v>
      </c>
      <c r="E87" s="10"/>
    </row>
    <row r="88" spans="1:5" x14ac:dyDescent="0.25">
      <c r="A88" s="1">
        <v>39965</v>
      </c>
      <c r="B88" s="10">
        <v>88.846552643771304</v>
      </c>
      <c r="C88" s="10">
        <f t="shared" si="2"/>
        <v>82.287587556811502</v>
      </c>
      <c r="D88" s="10">
        <f t="shared" si="3"/>
        <v>61.458032601987597</v>
      </c>
      <c r="E88" s="10"/>
    </row>
    <row r="89" spans="1:5" x14ac:dyDescent="0.25">
      <c r="A89" s="1">
        <v>39995</v>
      </c>
      <c r="B89" s="10">
        <v>88.000423069126995</v>
      </c>
      <c r="C89" s="10">
        <f t="shared" si="2"/>
        <v>88.846552643771304</v>
      </c>
      <c r="D89" s="10">
        <f t="shared" si="3"/>
        <v>82.287587556811502</v>
      </c>
      <c r="E89" s="10"/>
    </row>
    <row r="90" spans="1:5" x14ac:dyDescent="0.25">
      <c r="A90" s="1">
        <v>40026</v>
      </c>
      <c r="B90" s="10">
        <v>87.871119902938602</v>
      </c>
      <c r="C90" s="10">
        <f t="shared" si="2"/>
        <v>88.000423069126995</v>
      </c>
      <c r="D90" s="10">
        <f t="shared" si="3"/>
        <v>88.846552643771304</v>
      </c>
      <c r="E90" s="10"/>
    </row>
    <row r="91" spans="1:5" x14ac:dyDescent="0.25">
      <c r="A91" s="1">
        <v>40057</v>
      </c>
      <c r="B91" s="10">
        <v>130.07878584260601</v>
      </c>
      <c r="C91" s="10">
        <f t="shared" si="2"/>
        <v>87.871119902938602</v>
      </c>
      <c r="D91" s="10">
        <f t="shared" si="3"/>
        <v>88.000423069126995</v>
      </c>
      <c r="E91" s="10"/>
    </row>
    <row r="92" spans="1:5" x14ac:dyDescent="0.25">
      <c r="A92" s="1">
        <v>40087</v>
      </c>
      <c r="B92" s="10">
        <v>133.73950023758701</v>
      </c>
      <c r="C92" s="10">
        <f t="shared" si="2"/>
        <v>130.07878584260601</v>
      </c>
      <c r="D92" s="10">
        <f t="shared" si="3"/>
        <v>87.871119902938602</v>
      </c>
      <c r="E92" s="10"/>
    </row>
    <row r="93" spans="1:5" x14ac:dyDescent="0.25">
      <c r="A93" s="1">
        <v>40118</v>
      </c>
      <c r="B93" s="10">
        <v>108.010853319722</v>
      </c>
      <c r="C93" s="10">
        <f t="shared" si="2"/>
        <v>133.73950023758701</v>
      </c>
      <c r="D93" s="10">
        <f t="shared" si="3"/>
        <v>130.07878584260601</v>
      </c>
      <c r="E93" s="10"/>
    </row>
    <row r="94" spans="1:5" x14ac:dyDescent="0.25">
      <c r="A94" s="1">
        <v>40148</v>
      </c>
      <c r="B94" s="10">
        <v>139.017124296529</v>
      </c>
      <c r="C94" s="10">
        <f t="shared" si="2"/>
        <v>108.010853319722</v>
      </c>
      <c r="D94" s="10">
        <f t="shared" si="3"/>
        <v>133.73950023758701</v>
      </c>
      <c r="E94" s="10"/>
    </row>
    <row r="95" spans="1:5" x14ac:dyDescent="0.25">
      <c r="A95" s="1">
        <v>40179</v>
      </c>
      <c r="B95" s="10">
        <v>104.425039012472</v>
      </c>
      <c r="C95" s="10">
        <f t="shared" si="2"/>
        <v>139.017124296529</v>
      </c>
      <c r="D95" s="10">
        <f t="shared" si="3"/>
        <v>108.010853319722</v>
      </c>
      <c r="E95" s="10"/>
    </row>
    <row r="96" spans="1:5" x14ac:dyDescent="0.25">
      <c r="A96" s="1">
        <v>40210</v>
      </c>
      <c r="B96" s="10">
        <v>134.162407854647</v>
      </c>
      <c r="C96" s="10">
        <f t="shared" si="2"/>
        <v>104.425039012472</v>
      </c>
      <c r="D96" s="10">
        <f t="shared" si="3"/>
        <v>139.017124296529</v>
      </c>
      <c r="E96" s="10"/>
    </row>
    <row r="97" spans="1:5" x14ac:dyDescent="0.25">
      <c r="A97" s="1">
        <v>40238</v>
      </c>
      <c r="B97" s="10">
        <v>127.411588554441</v>
      </c>
      <c r="C97" s="10">
        <f t="shared" si="2"/>
        <v>134.162407854647</v>
      </c>
      <c r="D97" s="10">
        <f t="shared" si="3"/>
        <v>104.425039012472</v>
      </c>
      <c r="E97" s="10"/>
    </row>
    <row r="98" spans="1:5" x14ac:dyDescent="0.25">
      <c r="A98" s="1">
        <v>40269</v>
      </c>
      <c r="B98" s="10">
        <v>130.29498970448199</v>
      </c>
      <c r="C98" s="10">
        <f t="shared" si="2"/>
        <v>127.411588554441</v>
      </c>
      <c r="D98" s="10">
        <f t="shared" si="3"/>
        <v>134.162407854647</v>
      </c>
      <c r="E98" s="10"/>
    </row>
    <row r="99" spans="1:5" x14ac:dyDescent="0.25">
      <c r="A99" s="1">
        <v>40299</v>
      </c>
      <c r="B99" s="10">
        <v>99.0626831907108</v>
      </c>
      <c r="C99" s="10">
        <f t="shared" si="2"/>
        <v>130.29498970448199</v>
      </c>
      <c r="D99" s="10">
        <f t="shared" si="3"/>
        <v>127.411588554441</v>
      </c>
      <c r="E99" s="10"/>
    </row>
    <row r="100" spans="1:5" x14ac:dyDescent="0.25">
      <c r="A100" s="1">
        <v>40330</v>
      </c>
      <c r="B100" s="10">
        <v>60.612624802444103</v>
      </c>
      <c r="C100" s="10">
        <f t="shared" si="2"/>
        <v>99.0626831907108</v>
      </c>
      <c r="D100" s="10">
        <f t="shared" si="3"/>
        <v>130.29498970448199</v>
      </c>
      <c r="E100" s="10"/>
    </row>
    <row r="101" spans="1:5" x14ac:dyDescent="0.25">
      <c r="A101" s="1">
        <v>40360</v>
      </c>
      <c r="B101" s="10">
        <v>55.178349833958997</v>
      </c>
      <c r="C101" s="10">
        <f t="shared" si="2"/>
        <v>60.612624802444103</v>
      </c>
      <c r="D101" s="10">
        <f t="shared" si="3"/>
        <v>99.0626831907108</v>
      </c>
      <c r="E101" s="10"/>
    </row>
    <row r="102" spans="1:5" x14ac:dyDescent="0.25">
      <c r="A102" s="1">
        <v>40391</v>
      </c>
      <c r="B102" s="10">
        <v>55.327053896805502</v>
      </c>
      <c r="C102" s="10">
        <f t="shared" si="2"/>
        <v>55.178349833958997</v>
      </c>
      <c r="D102" s="10">
        <f t="shared" si="3"/>
        <v>60.612624802444103</v>
      </c>
      <c r="E102" s="10"/>
    </row>
    <row r="103" spans="1:5" x14ac:dyDescent="0.25">
      <c r="A103" s="1">
        <v>40422</v>
      </c>
      <c r="B103" s="10">
        <v>77.500359914856801</v>
      </c>
      <c r="C103" s="10">
        <f t="shared" si="2"/>
        <v>55.327053896805502</v>
      </c>
      <c r="D103" s="10">
        <f t="shared" si="3"/>
        <v>55.178349833958997</v>
      </c>
      <c r="E103" s="10"/>
    </row>
    <row r="104" spans="1:5" x14ac:dyDescent="0.25">
      <c r="A104" s="1">
        <v>40452</v>
      </c>
      <c r="B104" s="10">
        <v>93.599204027525204</v>
      </c>
      <c r="C104" s="10">
        <f t="shared" si="2"/>
        <v>77.500359914856801</v>
      </c>
      <c r="D104" s="10">
        <f t="shared" si="3"/>
        <v>55.327053896805502</v>
      </c>
      <c r="E104" s="10"/>
    </row>
    <row r="105" spans="1:5" x14ac:dyDescent="0.25">
      <c r="A105" s="1">
        <v>40483</v>
      </c>
      <c r="B105" s="10">
        <v>67.186624405227207</v>
      </c>
      <c r="C105" s="10">
        <f t="shared" si="2"/>
        <v>93.599204027525204</v>
      </c>
      <c r="D105" s="10">
        <f t="shared" si="3"/>
        <v>77.500359914856801</v>
      </c>
      <c r="E105" s="10"/>
    </row>
    <row r="106" spans="1:5" x14ac:dyDescent="0.25">
      <c r="A106" s="1">
        <v>40513</v>
      </c>
      <c r="B106" s="10">
        <v>47.745960518187601</v>
      </c>
      <c r="C106" s="10">
        <f t="shared" si="2"/>
        <v>67.186624405227207</v>
      </c>
      <c r="D106" s="10">
        <f t="shared" si="3"/>
        <v>93.599204027525204</v>
      </c>
      <c r="E106" s="10"/>
    </row>
    <row r="107" spans="1:5" x14ac:dyDescent="0.25">
      <c r="A107" s="1">
        <v>40544</v>
      </c>
      <c r="B107" s="10">
        <v>61.230345303267498</v>
      </c>
      <c r="C107" s="10">
        <f t="shared" si="2"/>
        <v>47.745960518187601</v>
      </c>
      <c r="D107" s="10">
        <f t="shared" si="3"/>
        <v>67.186624405227207</v>
      </c>
      <c r="E107" s="10"/>
    </row>
    <row r="108" spans="1:5" x14ac:dyDescent="0.25">
      <c r="A108" s="1">
        <v>40575</v>
      </c>
      <c r="B108" s="10">
        <v>69.604815085174593</v>
      </c>
      <c r="C108" s="10">
        <f t="shared" si="2"/>
        <v>61.230345303267498</v>
      </c>
      <c r="D108" s="10">
        <f t="shared" si="3"/>
        <v>47.745960518187601</v>
      </c>
      <c r="E108" s="10"/>
    </row>
    <row r="109" spans="1:5" x14ac:dyDescent="0.25">
      <c r="A109" s="1">
        <v>40603</v>
      </c>
      <c r="B109" s="10">
        <v>53.573060705674401</v>
      </c>
      <c r="C109" s="10">
        <f t="shared" si="2"/>
        <v>69.604815085174593</v>
      </c>
      <c r="D109" s="10">
        <f t="shared" si="3"/>
        <v>61.230345303267498</v>
      </c>
      <c r="E109" s="10"/>
    </row>
    <row r="110" spans="1:5" x14ac:dyDescent="0.25">
      <c r="A110" s="1">
        <v>40634</v>
      </c>
      <c r="B110" s="10">
        <v>51.625962126779001</v>
      </c>
      <c r="C110" s="10">
        <f t="shared" si="2"/>
        <v>53.573060705674401</v>
      </c>
      <c r="D110" s="10">
        <f t="shared" si="3"/>
        <v>69.604815085174593</v>
      </c>
      <c r="E110" s="10"/>
    </row>
    <row r="111" spans="1:5" x14ac:dyDescent="0.25">
      <c r="A111" s="1">
        <v>40664</v>
      </c>
      <c r="B111" s="10">
        <v>43.055006952479303</v>
      </c>
      <c r="C111" s="10">
        <f t="shared" si="2"/>
        <v>51.625962126779001</v>
      </c>
      <c r="D111" s="10">
        <f t="shared" si="3"/>
        <v>53.573060705674401</v>
      </c>
      <c r="E111" s="10"/>
    </row>
    <row r="112" spans="1:5" x14ac:dyDescent="0.25">
      <c r="A112" s="1">
        <v>40695</v>
      </c>
      <c r="B112" s="10">
        <v>42.3808230882902</v>
      </c>
      <c r="C112" s="10">
        <f t="shared" si="2"/>
        <v>43.055006952479303</v>
      </c>
      <c r="D112" s="10">
        <f t="shared" si="3"/>
        <v>51.625962126779001</v>
      </c>
      <c r="E112" s="10"/>
    </row>
    <row r="113" spans="1:5" x14ac:dyDescent="0.25">
      <c r="A113" s="1">
        <v>40725</v>
      </c>
      <c r="B113" s="10">
        <v>38.255300147009997</v>
      </c>
      <c r="C113" s="10">
        <f t="shared" si="2"/>
        <v>42.3808230882902</v>
      </c>
      <c r="D113" s="10">
        <f t="shared" si="3"/>
        <v>43.055006952479303</v>
      </c>
      <c r="E113" s="10"/>
    </row>
    <row r="114" spans="1:5" x14ac:dyDescent="0.25">
      <c r="A114" s="1">
        <v>40756</v>
      </c>
      <c r="B114" s="10">
        <v>59.2383175255585</v>
      </c>
      <c r="C114" s="10">
        <f t="shared" si="2"/>
        <v>38.255300147009997</v>
      </c>
      <c r="D114" s="10">
        <f t="shared" si="3"/>
        <v>42.3808230882902</v>
      </c>
      <c r="E114" s="10"/>
    </row>
    <row r="115" spans="1:5" x14ac:dyDescent="0.25">
      <c r="A115" s="1">
        <v>40787</v>
      </c>
      <c r="B115" s="10">
        <v>60.686408908161702</v>
      </c>
      <c r="C115" s="10">
        <f t="shared" si="2"/>
        <v>59.2383175255585</v>
      </c>
      <c r="D115" s="10">
        <f t="shared" si="3"/>
        <v>38.255300147009997</v>
      </c>
      <c r="E115" s="10"/>
    </row>
    <row r="116" spans="1:5" x14ac:dyDescent="0.25">
      <c r="A116" s="1">
        <v>40817</v>
      </c>
      <c r="B116" s="10">
        <v>48.458632498290797</v>
      </c>
      <c r="C116" s="10">
        <f t="shared" si="2"/>
        <v>60.686408908161702</v>
      </c>
      <c r="D116" s="10">
        <f t="shared" si="3"/>
        <v>59.2383175255585</v>
      </c>
      <c r="E116" s="10"/>
    </row>
    <row r="117" spans="1:5" x14ac:dyDescent="0.25">
      <c r="A117" s="1">
        <v>40848</v>
      </c>
      <c r="B117" s="10">
        <v>47.090391786069397</v>
      </c>
      <c r="C117" s="10">
        <f t="shared" si="2"/>
        <v>48.458632498290797</v>
      </c>
      <c r="D117" s="10">
        <f t="shared" si="3"/>
        <v>60.686408908161702</v>
      </c>
      <c r="E117" s="10"/>
    </row>
    <row r="118" spans="1:5" x14ac:dyDescent="0.25">
      <c r="A118" s="1">
        <v>40878</v>
      </c>
      <c r="B118" s="10">
        <v>37.3469952080045</v>
      </c>
      <c r="C118" s="10">
        <f t="shared" si="2"/>
        <v>47.090391786069397</v>
      </c>
      <c r="D118" s="10">
        <f t="shared" si="3"/>
        <v>48.458632498290797</v>
      </c>
      <c r="E118" s="10"/>
    </row>
    <row r="119" spans="1:5" x14ac:dyDescent="0.25">
      <c r="A119" s="1">
        <v>40909</v>
      </c>
      <c r="B119" s="10">
        <v>35.484627640443001</v>
      </c>
      <c r="C119" s="10">
        <f t="shared" si="2"/>
        <v>37.3469952080045</v>
      </c>
      <c r="D119" s="10">
        <f t="shared" si="3"/>
        <v>47.090391786069397</v>
      </c>
      <c r="E119" s="10"/>
    </row>
    <row r="120" spans="1:5" x14ac:dyDescent="0.25">
      <c r="A120" s="1">
        <v>40940</v>
      </c>
      <c r="B120" s="10">
        <v>50.221398670204302</v>
      </c>
      <c r="C120" s="10">
        <f t="shared" si="2"/>
        <v>35.484627640443001</v>
      </c>
      <c r="D120" s="10">
        <f t="shared" si="3"/>
        <v>37.3469952080045</v>
      </c>
      <c r="E120" s="10"/>
    </row>
    <row r="121" spans="1:5" x14ac:dyDescent="0.25">
      <c r="A121" s="1">
        <v>40969</v>
      </c>
      <c r="B121" s="10">
        <v>75.441229691739494</v>
      </c>
      <c r="C121" s="10">
        <f t="shared" si="2"/>
        <v>50.221398670204302</v>
      </c>
      <c r="D121" s="10">
        <f t="shared" si="3"/>
        <v>35.484627640443001</v>
      </c>
      <c r="E121" s="10"/>
    </row>
    <row r="122" spans="1:5" x14ac:dyDescent="0.25">
      <c r="A122" s="1">
        <v>41000</v>
      </c>
      <c r="B122" s="10">
        <v>38.547278573738502</v>
      </c>
      <c r="C122" s="10">
        <f t="shared" si="2"/>
        <v>75.441229691739494</v>
      </c>
      <c r="D122" s="10">
        <f t="shared" si="3"/>
        <v>50.221398670204302</v>
      </c>
      <c r="E122" s="10"/>
    </row>
    <row r="123" spans="1:5" x14ac:dyDescent="0.25">
      <c r="A123" s="1">
        <v>41030</v>
      </c>
      <c r="B123" s="10">
        <v>29.819294338847602</v>
      </c>
      <c r="C123" s="10">
        <f t="shared" si="2"/>
        <v>38.547278573738502</v>
      </c>
      <c r="D123" s="10">
        <f t="shared" si="3"/>
        <v>75.441229691739494</v>
      </c>
      <c r="E123" s="10"/>
    </row>
    <row r="124" spans="1:5" x14ac:dyDescent="0.25">
      <c r="A124" s="1">
        <v>41061</v>
      </c>
      <c r="B124" s="10">
        <v>57.820557697382696</v>
      </c>
      <c r="C124" s="10">
        <f t="shared" si="2"/>
        <v>29.819294338847602</v>
      </c>
      <c r="D124" s="10">
        <f t="shared" si="3"/>
        <v>38.547278573738502</v>
      </c>
      <c r="E124" s="10"/>
    </row>
    <row r="125" spans="1:5" x14ac:dyDescent="0.25">
      <c r="A125" s="1">
        <v>41091</v>
      </c>
      <c r="B125" s="10">
        <v>53.124102330789597</v>
      </c>
      <c r="C125" s="10">
        <f t="shared" si="2"/>
        <v>57.820557697382696</v>
      </c>
      <c r="D125" s="10">
        <f t="shared" si="3"/>
        <v>29.819294338847602</v>
      </c>
      <c r="E125" s="10"/>
    </row>
    <row r="126" spans="1:5" x14ac:dyDescent="0.25">
      <c r="A126" s="1">
        <v>41122</v>
      </c>
      <c r="B126" s="10">
        <v>91.843915201249899</v>
      </c>
      <c r="C126" s="10">
        <f t="shared" si="2"/>
        <v>53.124102330789597</v>
      </c>
      <c r="D126" s="10">
        <f t="shared" si="3"/>
        <v>57.820557697382696</v>
      </c>
      <c r="E126" s="10"/>
    </row>
    <row r="127" spans="1:5" x14ac:dyDescent="0.25">
      <c r="A127" s="1">
        <v>41153</v>
      </c>
      <c r="B127" s="10">
        <v>119.04912224208699</v>
      </c>
      <c r="C127" s="10">
        <f t="shared" si="2"/>
        <v>91.843915201249899</v>
      </c>
      <c r="D127" s="10">
        <f t="shared" si="3"/>
        <v>53.124102330789597</v>
      </c>
      <c r="E127" s="10"/>
    </row>
    <row r="128" spans="1:5" x14ac:dyDescent="0.25">
      <c r="A128" s="1">
        <v>41183</v>
      </c>
      <c r="B128" s="10">
        <v>127.626432618236</v>
      </c>
      <c r="C128" s="10">
        <f t="shared" si="2"/>
        <v>119.04912224208699</v>
      </c>
      <c r="D128" s="10">
        <f t="shared" si="3"/>
        <v>91.843915201249899</v>
      </c>
      <c r="E128" s="10"/>
    </row>
    <row r="129" spans="1:5" x14ac:dyDescent="0.25">
      <c r="A129" s="1">
        <v>41214</v>
      </c>
      <c r="B129" s="10">
        <v>108.568844769832</v>
      </c>
      <c r="C129" s="10">
        <f t="shared" si="2"/>
        <v>127.626432618236</v>
      </c>
      <c r="D129" s="10">
        <f t="shared" si="3"/>
        <v>119.04912224208699</v>
      </c>
      <c r="E129" s="10"/>
    </row>
    <row r="130" spans="1:5" x14ac:dyDescent="0.25">
      <c r="A130" s="1">
        <v>41244</v>
      </c>
      <c r="B130" s="10">
        <v>116.987921269667</v>
      </c>
      <c r="C130" s="10">
        <f t="shared" si="2"/>
        <v>108.568844769832</v>
      </c>
      <c r="D130" s="10">
        <f t="shared" si="3"/>
        <v>127.626432618236</v>
      </c>
      <c r="E130" s="10"/>
    </row>
    <row r="131" spans="1:5" x14ac:dyDescent="0.25">
      <c r="A131" s="1">
        <v>41275</v>
      </c>
      <c r="B131" s="10">
        <v>117.251532124825</v>
      </c>
      <c r="C131" s="10">
        <f t="shared" si="2"/>
        <v>116.987921269667</v>
      </c>
      <c r="D131" s="10">
        <f t="shared" si="3"/>
        <v>108.568844769832</v>
      </c>
      <c r="E131" s="10"/>
    </row>
    <row r="132" spans="1:5" x14ac:dyDescent="0.25">
      <c r="A132" s="1">
        <v>41306</v>
      </c>
      <c r="B132" s="10">
        <v>115.802143514863</v>
      </c>
      <c r="C132" s="10">
        <f t="shared" si="2"/>
        <v>117.251532124825</v>
      </c>
      <c r="D132" s="10">
        <f t="shared" si="3"/>
        <v>116.987921269667</v>
      </c>
      <c r="E132" s="10"/>
    </row>
    <row r="133" spans="1:5" x14ac:dyDescent="0.25">
      <c r="A133" s="1">
        <v>41334</v>
      </c>
      <c r="B133" s="10">
        <v>89.517878350625693</v>
      </c>
      <c r="C133" s="10">
        <f t="shared" ref="C133:C196" si="4">+B132</f>
        <v>115.802143514863</v>
      </c>
      <c r="D133" s="10">
        <f t="shared" si="3"/>
        <v>117.251532124825</v>
      </c>
      <c r="E133" s="10"/>
    </row>
    <row r="134" spans="1:5" x14ac:dyDescent="0.25">
      <c r="A134" s="1">
        <v>41365</v>
      </c>
      <c r="B134" s="10">
        <v>148.75629439276901</v>
      </c>
      <c r="C134" s="10">
        <f t="shared" si="4"/>
        <v>89.517878350625693</v>
      </c>
      <c r="D134" s="10">
        <f t="shared" ref="D134:D197" si="5">+B132</f>
        <v>115.802143514863</v>
      </c>
      <c r="E134" s="10"/>
    </row>
    <row r="135" spans="1:5" x14ac:dyDescent="0.25">
      <c r="A135" s="1">
        <v>41395</v>
      </c>
      <c r="B135" s="10">
        <v>91.416474600764104</v>
      </c>
      <c r="C135" s="10">
        <f t="shared" si="4"/>
        <v>148.75629439276901</v>
      </c>
      <c r="D135" s="10">
        <f t="shared" si="5"/>
        <v>89.517878350625693</v>
      </c>
      <c r="E135" s="10"/>
    </row>
    <row r="136" spans="1:5" x14ac:dyDescent="0.25">
      <c r="A136" s="1">
        <v>41426</v>
      </c>
      <c r="B136" s="10">
        <v>92.403784363920593</v>
      </c>
      <c r="C136" s="10">
        <f t="shared" si="4"/>
        <v>91.416474600764104</v>
      </c>
      <c r="D136" s="10">
        <f t="shared" si="5"/>
        <v>148.75629439276901</v>
      </c>
      <c r="E136" s="10"/>
    </row>
    <row r="137" spans="1:5" x14ac:dyDescent="0.25">
      <c r="A137" s="1">
        <v>41456</v>
      </c>
      <c r="B137" s="10">
        <v>148.69630812527001</v>
      </c>
      <c r="C137" s="10">
        <f t="shared" si="4"/>
        <v>92.403784363920593</v>
      </c>
      <c r="D137" s="10">
        <f t="shared" si="5"/>
        <v>91.416474600764104</v>
      </c>
      <c r="E137" s="10"/>
    </row>
    <row r="138" spans="1:5" x14ac:dyDescent="0.25">
      <c r="A138" s="1">
        <v>41487</v>
      </c>
      <c r="B138" s="10">
        <v>97.312939711092199</v>
      </c>
      <c r="C138" s="10">
        <f t="shared" si="4"/>
        <v>148.69630812527001</v>
      </c>
      <c r="D138" s="10">
        <f t="shared" si="5"/>
        <v>92.403784363920593</v>
      </c>
      <c r="E138" s="10"/>
    </row>
    <row r="139" spans="1:5" x14ac:dyDescent="0.25">
      <c r="A139" s="1">
        <v>41518</v>
      </c>
      <c r="B139" s="10">
        <v>92.018186310166797</v>
      </c>
      <c r="C139" s="10">
        <f t="shared" si="4"/>
        <v>97.312939711092199</v>
      </c>
      <c r="D139" s="10">
        <f t="shared" si="5"/>
        <v>148.69630812527001</v>
      </c>
      <c r="E139" s="10"/>
    </row>
    <row r="140" spans="1:5" x14ac:dyDescent="0.25">
      <c r="A140" s="1">
        <v>41548</v>
      </c>
      <c r="B140" s="10">
        <v>136.841177350897</v>
      </c>
      <c r="C140" s="10">
        <f t="shared" si="4"/>
        <v>92.018186310166797</v>
      </c>
      <c r="D140" s="10">
        <f t="shared" si="5"/>
        <v>97.312939711092199</v>
      </c>
      <c r="E140" s="10"/>
    </row>
    <row r="141" spans="1:5" x14ac:dyDescent="0.25">
      <c r="A141" s="1">
        <v>41579</v>
      </c>
      <c r="B141" s="10">
        <v>138.40657527301599</v>
      </c>
      <c r="C141" s="10">
        <f t="shared" si="4"/>
        <v>136.841177350897</v>
      </c>
      <c r="D141" s="10">
        <f t="shared" si="5"/>
        <v>92.018186310166797</v>
      </c>
      <c r="E141" s="10"/>
    </row>
    <row r="142" spans="1:5" x14ac:dyDescent="0.25">
      <c r="A142" s="1">
        <v>41609</v>
      </c>
      <c r="B142" s="10">
        <v>102.76308275491</v>
      </c>
      <c r="C142" s="10">
        <f t="shared" si="4"/>
        <v>138.40657527301599</v>
      </c>
      <c r="D142" s="10">
        <f t="shared" si="5"/>
        <v>136.841177350897</v>
      </c>
      <c r="E142" s="10"/>
    </row>
    <row r="143" spans="1:5" x14ac:dyDescent="0.25">
      <c r="A143" s="1">
        <v>41640</v>
      </c>
      <c r="B143" s="10">
        <v>100.059678476516</v>
      </c>
      <c r="C143" s="10">
        <f t="shared" si="4"/>
        <v>102.76308275491</v>
      </c>
      <c r="D143" s="10">
        <f t="shared" si="5"/>
        <v>138.40657527301599</v>
      </c>
      <c r="E143" s="10"/>
    </row>
    <row r="144" spans="1:5" x14ac:dyDescent="0.25">
      <c r="A144" s="1">
        <v>41671</v>
      </c>
      <c r="B144" s="10">
        <v>116.665073817362</v>
      </c>
      <c r="C144" s="10">
        <f t="shared" si="4"/>
        <v>100.059678476516</v>
      </c>
      <c r="D144" s="10">
        <f t="shared" si="5"/>
        <v>102.76308275491</v>
      </c>
      <c r="E144" s="10"/>
    </row>
    <row r="145" spans="1:5" x14ac:dyDescent="0.25">
      <c r="A145" s="1">
        <v>41699</v>
      </c>
      <c r="B145" s="10">
        <v>93.750324565117793</v>
      </c>
      <c r="C145" s="10">
        <f t="shared" si="4"/>
        <v>116.665073817362</v>
      </c>
      <c r="D145" s="10">
        <f t="shared" si="5"/>
        <v>100.059678476516</v>
      </c>
      <c r="E145" s="10"/>
    </row>
    <row r="146" spans="1:5" x14ac:dyDescent="0.25">
      <c r="A146" s="1">
        <v>41730</v>
      </c>
      <c r="B146" s="10">
        <v>228.27496188595501</v>
      </c>
      <c r="C146" s="10">
        <f t="shared" si="4"/>
        <v>93.750324565117793</v>
      </c>
      <c r="D146" s="10">
        <f t="shared" si="5"/>
        <v>116.665073817362</v>
      </c>
      <c r="E146" s="10"/>
    </row>
    <row r="147" spans="1:5" x14ac:dyDescent="0.25">
      <c r="A147" s="1">
        <v>41760</v>
      </c>
      <c r="B147" s="10">
        <v>239.89418249492999</v>
      </c>
      <c r="C147" s="10">
        <f t="shared" si="4"/>
        <v>228.27496188595501</v>
      </c>
      <c r="D147" s="10">
        <f t="shared" si="5"/>
        <v>93.750324565117793</v>
      </c>
      <c r="E147" s="10"/>
    </row>
    <row r="148" spans="1:5" x14ac:dyDescent="0.25">
      <c r="A148" s="1">
        <v>41791</v>
      </c>
      <c r="B148" s="10">
        <v>220.83527306915499</v>
      </c>
      <c r="C148" s="10">
        <f t="shared" si="4"/>
        <v>239.89418249492999</v>
      </c>
      <c r="D148" s="10">
        <f t="shared" si="5"/>
        <v>228.27496188595501</v>
      </c>
      <c r="E148" s="10"/>
    </row>
    <row r="149" spans="1:5" x14ac:dyDescent="0.25">
      <c r="A149" s="1">
        <v>41821</v>
      </c>
      <c r="B149" s="10">
        <v>121.817868219991</v>
      </c>
      <c r="C149" s="10">
        <f t="shared" si="4"/>
        <v>220.83527306915499</v>
      </c>
      <c r="D149" s="10">
        <f t="shared" si="5"/>
        <v>239.89418249492999</v>
      </c>
      <c r="E149" s="10"/>
    </row>
    <row r="150" spans="1:5" x14ac:dyDescent="0.25">
      <c r="A150" s="1">
        <v>41852</v>
      </c>
      <c r="B150" s="10">
        <v>128.22607698480701</v>
      </c>
      <c r="C150" s="10">
        <f t="shared" si="4"/>
        <v>121.817868219991</v>
      </c>
      <c r="D150" s="10">
        <f t="shared" si="5"/>
        <v>220.83527306915499</v>
      </c>
      <c r="E150" s="10"/>
    </row>
    <row r="151" spans="1:5" x14ac:dyDescent="0.25">
      <c r="A151" s="1">
        <v>41883</v>
      </c>
      <c r="B151" s="10">
        <v>109.986090436222</v>
      </c>
      <c r="C151" s="10">
        <f t="shared" si="4"/>
        <v>128.22607698480701</v>
      </c>
      <c r="D151" s="10">
        <f t="shared" si="5"/>
        <v>121.817868219991</v>
      </c>
      <c r="E151" s="10"/>
    </row>
    <row r="152" spans="1:5" x14ac:dyDescent="0.25">
      <c r="A152" s="1">
        <v>41913</v>
      </c>
      <c r="B152" s="10">
        <v>131.44133385613901</v>
      </c>
      <c r="C152" s="10">
        <f t="shared" si="4"/>
        <v>109.986090436222</v>
      </c>
      <c r="D152" s="10">
        <f t="shared" si="5"/>
        <v>128.22607698480701</v>
      </c>
      <c r="E152" s="10"/>
    </row>
    <row r="153" spans="1:5" x14ac:dyDescent="0.25">
      <c r="A153" s="1">
        <v>41944</v>
      </c>
      <c r="B153" s="10">
        <v>102.266134619197</v>
      </c>
      <c r="C153" s="10">
        <f t="shared" si="4"/>
        <v>131.44133385613901</v>
      </c>
      <c r="D153" s="10">
        <f t="shared" si="5"/>
        <v>109.986090436222</v>
      </c>
      <c r="E153" s="10"/>
    </row>
    <row r="154" spans="1:5" x14ac:dyDescent="0.25">
      <c r="A154" s="1">
        <v>41974</v>
      </c>
      <c r="B154" s="10">
        <v>106.751313904509</v>
      </c>
      <c r="C154" s="10">
        <f t="shared" si="4"/>
        <v>102.266134619197</v>
      </c>
      <c r="D154" s="10">
        <f t="shared" si="5"/>
        <v>131.44133385613901</v>
      </c>
      <c r="E154" s="10"/>
    </row>
    <row r="155" spans="1:5" x14ac:dyDescent="0.25">
      <c r="A155" s="1">
        <v>42005</v>
      </c>
      <c r="B155" s="10">
        <v>115.305549019531</v>
      </c>
      <c r="C155" s="10">
        <f t="shared" si="4"/>
        <v>106.751313904509</v>
      </c>
      <c r="D155" s="10">
        <f t="shared" si="5"/>
        <v>102.266134619197</v>
      </c>
      <c r="E155" s="10"/>
    </row>
    <row r="156" spans="1:5" x14ac:dyDescent="0.25">
      <c r="A156" s="1">
        <v>42036</v>
      </c>
      <c r="B156" s="10">
        <v>100.83234086004801</v>
      </c>
      <c r="C156" s="10">
        <f t="shared" si="4"/>
        <v>115.305549019531</v>
      </c>
      <c r="D156" s="10">
        <f t="shared" si="5"/>
        <v>106.751313904509</v>
      </c>
      <c r="E156" s="10"/>
    </row>
    <row r="157" spans="1:5" x14ac:dyDescent="0.25">
      <c r="A157" s="1">
        <v>42064</v>
      </c>
      <c r="B157" s="10">
        <v>121.698764043842</v>
      </c>
      <c r="C157" s="10">
        <f t="shared" si="4"/>
        <v>100.83234086004801</v>
      </c>
      <c r="D157" s="10">
        <f t="shared" si="5"/>
        <v>115.305549019531</v>
      </c>
      <c r="E157" s="10"/>
    </row>
    <row r="158" spans="1:5" x14ac:dyDescent="0.25">
      <c r="A158" s="1">
        <v>42095</v>
      </c>
      <c r="B158" s="10">
        <v>96.563484689786094</v>
      </c>
      <c r="C158" s="10">
        <f t="shared" si="4"/>
        <v>121.698764043842</v>
      </c>
      <c r="D158" s="10">
        <f t="shared" si="5"/>
        <v>100.83234086004801</v>
      </c>
      <c r="E158" s="10"/>
    </row>
    <row r="159" spans="1:5" x14ac:dyDescent="0.25">
      <c r="A159" s="1">
        <v>42125</v>
      </c>
      <c r="B159" s="10">
        <v>160.89817950683701</v>
      </c>
      <c r="C159" s="10">
        <f t="shared" si="4"/>
        <v>96.563484689786094</v>
      </c>
      <c r="D159" s="10">
        <f t="shared" si="5"/>
        <v>121.698764043842</v>
      </c>
      <c r="E159" s="10"/>
    </row>
    <row r="160" spans="1:5" x14ac:dyDescent="0.25">
      <c r="A160" s="1">
        <v>42156</v>
      </c>
      <c r="B160" s="10">
        <v>114.09748276211999</v>
      </c>
      <c r="C160" s="10">
        <f t="shared" si="4"/>
        <v>160.89817950683701</v>
      </c>
      <c r="D160" s="10">
        <f t="shared" si="5"/>
        <v>96.563484689786094</v>
      </c>
      <c r="E160" s="10"/>
    </row>
    <row r="161" spans="1:5" x14ac:dyDescent="0.25">
      <c r="A161" s="1">
        <v>42186</v>
      </c>
      <c r="B161" s="10">
        <v>124.43352751909001</v>
      </c>
      <c r="C161" s="10">
        <f t="shared" si="4"/>
        <v>114.09748276211999</v>
      </c>
      <c r="D161" s="10">
        <f t="shared" si="5"/>
        <v>160.89817950683701</v>
      </c>
      <c r="E161" s="10"/>
    </row>
    <row r="162" spans="1:5" x14ac:dyDescent="0.25">
      <c r="A162" s="1">
        <v>42217</v>
      </c>
      <c r="B162" s="10">
        <v>109.424082088776</v>
      </c>
      <c r="C162" s="10">
        <f t="shared" si="4"/>
        <v>124.43352751909001</v>
      </c>
      <c r="D162" s="10">
        <f t="shared" si="5"/>
        <v>114.09748276211999</v>
      </c>
      <c r="E162" s="10"/>
    </row>
    <row r="163" spans="1:5" x14ac:dyDescent="0.25">
      <c r="A163" s="1">
        <v>42248</v>
      </c>
      <c r="B163" s="10">
        <v>270.588516902707</v>
      </c>
      <c r="C163" s="10">
        <f t="shared" si="4"/>
        <v>109.424082088776</v>
      </c>
      <c r="D163" s="10">
        <f t="shared" si="5"/>
        <v>124.43352751909001</v>
      </c>
      <c r="E163" s="10"/>
    </row>
    <row r="164" spans="1:5" x14ac:dyDescent="0.25">
      <c r="A164" s="1">
        <v>42278</v>
      </c>
      <c r="B164" s="10">
        <v>640.20298835316805</v>
      </c>
      <c r="C164" s="10">
        <f t="shared" si="4"/>
        <v>270.588516902707</v>
      </c>
      <c r="D164" s="10">
        <f t="shared" si="5"/>
        <v>109.424082088776</v>
      </c>
      <c r="E164" s="10"/>
    </row>
    <row r="165" spans="1:5" x14ac:dyDescent="0.25">
      <c r="A165" s="1">
        <v>42309</v>
      </c>
      <c r="B165" s="10">
        <v>439.20708514057998</v>
      </c>
      <c r="C165" s="10">
        <f t="shared" si="4"/>
        <v>640.20298835316805</v>
      </c>
      <c r="D165" s="10">
        <f t="shared" si="5"/>
        <v>270.588516902707</v>
      </c>
      <c r="E165" s="10"/>
    </row>
    <row r="166" spans="1:5" x14ac:dyDescent="0.25">
      <c r="A166" s="1">
        <v>42339</v>
      </c>
      <c r="B166" s="10">
        <v>358.85839667542098</v>
      </c>
      <c r="C166" s="10">
        <f t="shared" si="4"/>
        <v>439.20708514057998</v>
      </c>
      <c r="D166" s="10">
        <f t="shared" si="5"/>
        <v>640.20298835316805</v>
      </c>
      <c r="E166" s="10"/>
    </row>
    <row r="167" spans="1:5" x14ac:dyDescent="0.25">
      <c r="A167" s="1">
        <v>42370</v>
      </c>
      <c r="B167" s="10">
        <v>318.97711924024702</v>
      </c>
      <c r="C167" s="10">
        <f t="shared" si="4"/>
        <v>358.85839667542098</v>
      </c>
      <c r="D167" s="10">
        <f t="shared" si="5"/>
        <v>439.20708514057998</v>
      </c>
      <c r="E167" s="10"/>
    </row>
    <row r="168" spans="1:5" x14ac:dyDescent="0.25">
      <c r="A168" s="1">
        <v>42401</v>
      </c>
      <c r="B168" s="10">
        <v>357.78553003394597</v>
      </c>
      <c r="C168" s="10">
        <f t="shared" si="4"/>
        <v>318.97711924024702</v>
      </c>
      <c r="D168" s="10">
        <f t="shared" si="5"/>
        <v>358.85839667542098</v>
      </c>
      <c r="E168" s="10"/>
    </row>
    <row r="169" spans="1:5" x14ac:dyDescent="0.25">
      <c r="A169" s="1">
        <v>42430</v>
      </c>
      <c r="B169" s="10">
        <v>447.63036374245303</v>
      </c>
      <c r="C169" s="10">
        <f t="shared" si="4"/>
        <v>357.78553003394597</v>
      </c>
      <c r="D169" s="10">
        <f t="shared" si="5"/>
        <v>318.97711924024702</v>
      </c>
      <c r="E169" s="10"/>
    </row>
    <row r="170" spans="1:5" x14ac:dyDescent="0.25">
      <c r="A170" s="1">
        <v>42461</v>
      </c>
      <c r="B170" s="10">
        <v>182.670949230952</v>
      </c>
      <c r="C170" s="10">
        <f t="shared" si="4"/>
        <v>447.63036374245303</v>
      </c>
      <c r="D170" s="10">
        <f t="shared" si="5"/>
        <v>357.78553003394597</v>
      </c>
      <c r="E170" s="10"/>
    </row>
    <row r="171" spans="1:5" x14ac:dyDescent="0.25">
      <c r="A171" s="1">
        <v>42491</v>
      </c>
      <c r="B171" s="10">
        <v>76.2810207239676</v>
      </c>
      <c r="C171" s="10">
        <f t="shared" si="4"/>
        <v>182.670949230952</v>
      </c>
      <c r="D171" s="10">
        <f t="shared" si="5"/>
        <v>447.63036374245303</v>
      </c>
      <c r="E171" s="10"/>
    </row>
    <row r="172" spans="1:5" x14ac:dyDescent="0.25">
      <c r="A172" s="1">
        <v>42522</v>
      </c>
      <c r="B172" s="10">
        <v>96.006106010106905</v>
      </c>
      <c r="C172" s="10">
        <f t="shared" si="4"/>
        <v>76.2810207239676</v>
      </c>
      <c r="D172" s="10">
        <f t="shared" si="5"/>
        <v>182.670949230952</v>
      </c>
      <c r="E172" s="10"/>
    </row>
    <row r="173" spans="1:5" x14ac:dyDescent="0.25">
      <c r="A173" s="1">
        <v>42552</v>
      </c>
      <c r="B173" s="10">
        <v>71.259072788331494</v>
      </c>
      <c r="C173" s="10">
        <f t="shared" si="4"/>
        <v>96.006106010106905</v>
      </c>
      <c r="D173" s="10">
        <f t="shared" si="5"/>
        <v>76.2810207239676</v>
      </c>
      <c r="E173" s="10"/>
    </row>
    <row r="174" spans="1:5" x14ac:dyDescent="0.25">
      <c r="A174" s="1">
        <v>42583</v>
      </c>
      <c r="B174" s="10">
        <v>110.594627006582</v>
      </c>
      <c r="C174" s="10">
        <f t="shared" si="4"/>
        <v>71.259072788331494</v>
      </c>
      <c r="D174" s="10">
        <f t="shared" si="5"/>
        <v>96.006106010106905</v>
      </c>
      <c r="E174" s="10"/>
    </row>
    <row r="175" spans="1:5" x14ac:dyDescent="0.25">
      <c r="A175" s="1">
        <v>42614</v>
      </c>
      <c r="B175" s="10">
        <v>85.328231261248106</v>
      </c>
      <c r="C175" s="10">
        <f t="shared" si="4"/>
        <v>110.594627006582</v>
      </c>
      <c r="D175" s="10">
        <f t="shared" si="5"/>
        <v>71.259072788331494</v>
      </c>
      <c r="E175" s="10"/>
    </row>
    <row r="176" spans="1:5" x14ac:dyDescent="0.25">
      <c r="A176" s="1">
        <v>42644</v>
      </c>
      <c r="B176" s="10">
        <v>103.167331282758</v>
      </c>
      <c r="C176" s="10">
        <f t="shared" si="4"/>
        <v>85.328231261248106</v>
      </c>
      <c r="D176" s="10">
        <f t="shared" si="5"/>
        <v>110.594627006582</v>
      </c>
      <c r="E176" s="10"/>
    </row>
    <row r="177" spans="1:5" x14ac:dyDescent="0.25">
      <c r="A177" s="1">
        <v>42675</v>
      </c>
      <c r="B177" s="10">
        <v>92.030953285082802</v>
      </c>
      <c r="C177" s="10">
        <f t="shared" si="4"/>
        <v>103.167331282758</v>
      </c>
      <c r="D177" s="10">
        <f t="shared" si="5"/>
        <v>85.328231261248106</v>
      </c>
      <c r="E177" s="10"/>
    </row>
    <row r="178" spans="1:5" x14ac:dyDescent="0.25">
      <c r="A178" s="1">
        <v>42705</v>
      </c>
      <c r="B178" s="10">
        <v>57.771001270267902</v>
      </c>
      <c r="C178" s="10">
        <f t="shared" si="4"/>
        <v>92.030953285082802</v>
      </c>
      <c r="D178" s="10">
        <f t="shared" si="5"/>
        <v>103.167331282758</v>
      </c>
      <c r="E178" s="10"/>
    </row>
    <row r="179" spans="1:5" x14ac:dyDescent="0.25">
      <c r="A179" s="1">
        <v>42736</v>
      </c>
      <c r="B179" s="10">
        <v>62.967378618740099</v>
      </c>
      <c r="C179" s="10">
        <f t="shared" si="4"/>
        <v>57.771001270267902</v>
      </c>
      <c r="D179" s="10">
        <f t="shared" si="5"/>
        <v>92.030953285082802</v>
      </c>
      <c r="E179" s="10"/>
    </row>
    <row r="180" spans="1:5" x14ac:dyDescent="0.25">
      <c r="A180" s="1">
        <v>42767</v>
      </c>
      <c r="B180" s="10">
        <v>83.797878143381993</v>
      </c>
      <c r="C180" s="10">
        <f t="shared" si="4"/>
        <v>62.967378618740099</v>
      </c>
      <c r="D180" s="10">
        <f t="shared" si="5"/>
        <v>57.771001270267902</v>
      </c>
      <c r="E180" s="10"/>
    </row>
    <row r="181" spans="1:5" x14ac:dyDescent="0.25">
      <c r="A181" s="1">
        <v>42795</v>
      </c>
      <c r="B181" s="10">
        <v>64.712638402108496</v>
      </c>
      <c r="C181" s="10">
        <f t="shared" si="4"/>
        <v>83.797878143381993</v>
      </c>
      <c r="D181" s="10">
        <f t="shared" si="5"/>
        <v>62.967378618740099</v>
      </c>
      <c r="E181" s="10"/>
    </row>
    <row r="182" spans="1:5" x14ac:dyDescent="0.25">
      <c r="A182" s="1">
        <v>42826</v>
      </c>
      <c r="B182" s="10">
        <v>52.326053858887498</v>
      </c>
      <c r="C182" s="10">
        <f t="shared" si="4"/>
        <v>64.712638402108496</v>
      </c>
      <c r="D182" s="10">
        <f t="shared" si="5"/>
        <v>83.797878143381993</v>
      </c>
      <c r="E182" s="10"/>
    </row>
    <row r="183" spans="1:5" x14ac:dyDescent="0.25">
      <c r="A183" s="1">
        <v>42856</v>
      </c>
      <c r="B183" s="10">
        <v>37.495648803078197</v>
      </c>
      <c r="C183" s="10">
        <f t="shared" si="4"/>
        <v>52.326053858887498</v>
      </c>
      <c r="D183" s="10">
        <f t="shared" si="5"/>
        <v>64.712638402108496</v>
      </c>
      <c r="E183" s="10"/>
    </row>
    <row r="184" spans="1:5" x14ac:dyDescent="0.25">
      <c r="A184" s="1">
        <v>42887</v>
      </c>
      <c r="B184" s="10">
        <v>35.322152374160098</v>
      </c>
      <c r="C184" s="10">
        <f t="shared" si="4"/>
        <v>37.495648803078197</v>
      </c>
      <c r="D184" s="10">
        <f t="shared" si="5"/>
        <v>52.326053858887498</v>
      </c>
      <c r="E184" s="10"/>
    </row>
    <row r="185" spans="1:5" x14ac:dyDescent="0.25">
      <c r="A185" s="1">
        <v>42917</v>
      </c>
      <c r="B185" s="10">
        <v>36.653461784069002</v>
      </c>
      <c r="C185" s="10">
        <f t="shared" si="4"/>
        <v>35.322152374160098</v>
      </c>
      <c r="D185" s="10">
        <f t="shared" si="5"/>
        <v>37.495648803078197</v>
      </c>
      <c r="E185" s="10"/>
    </row>
    <row r="186" spans="1:5" x14ac:dyDescent="0.25">
      <c r="A186" s="1">
        <v>42948</v>
      </c>
      <c r="B186" s="10">
        <v>48.505811738028797</v>
      </c>
      <c r="C186" s="10">
        <f t="shared" si="4"/>
        <v>36.653461784069002</v>
      </c>
      <c r="D186" s="10">
        <f t="shared" si="5"/>
        <v>35.322152374160098</v>
      </c>
      <c r="E186" s="10"/>
    </row>
    <row r="187" spans="1:5" x14ac:dyDescent="0.25">
      <c r="A187" s="1">
        <v>42979</v>
      </c>
      <c r="B187" s="10">
        <v>65.497940701871002</v>
      </c>
      <c r="C187" s="10">
        <f t="shared" si="4"/>
        <v>48.505811738028797</v>
      </c>
      <c r="D187" s="10">
        <f t="shared" si="5"/>
        <v>36.653461784069002</v>
      </c>
      <c r="E187" s="10"/>
    </row>
    <row r="188" spans="1:5" x14ac:dyDescent="0.25">
      <c r="A188" s="1">
        <v>43009</v>
      </c>
      <c r="B188" s="10">
        <v>72.843137753385193</v>
      </c>
      <c r="C188" s="10">
        <f t="shared" si="4"/>
        <v>65.497940701871002</v>
      </c>
      <c r="D188" s="10">
        <f t="shared" si="5"/>
        <v>48.505811738028797</v>
      </c>
      <c r="E188" s="10"/>
    </row>
    <row r="189" spans="1:5" x14ac:dyDescent="0.25">
      <c r="A189" s="1">
        <v>43040</v>
      </c>
      <c r="B189" s="10">
        <v>67.395007886921505</v>
      </c>
      <c r="C189" s="10">
        <f t="shared" si="4"/>
        <v>72.843137753385193</v>
      </c>
      <c r="D189" s="10">
        <f t="shared" si="5"/>
        <v>65.497940701871002</v>
      </c>
      <c r="E189" s="10"/>
    </row>
    <row r="190" spans="1:5" x14ac:dyDescent="0.25">
      <c r="A190" s="1">
        <v>43070</v>
      </c>
      <c r="B190" s="10">
        <v>52.264295716865</v>
      </c>
      <c r="C190" s="10">
        <f t="shared" si="4"/>
        <v>67.395007886921505</v>
      </c>
      <c r="D190" s="10">
        <f t="shared" si="5"/>
        <v>72.843137753385193</v>
      </c>
      <c r="E190" s="10"/>
    </row>
    <row r="191" spans="1:5" x14ac:dyDescent="0.25">
      <c r="A191" s="1">
        <v>43101</v>
      </c>
      <c r="B191" s="10">
        <v>64.081036529909696</v>
      </c>
      <c r="C191" s="10">
        <f t="shared" si="4"/>
        <v>52.264295716865</v>
      </c>
      <c r="D191" s="10">
        <f t="shared" si="5"/>
        <v>67.395007886921505</v>
      </c>
      <c r="E191" s="10"/>
    </row>
    <row r="192" spans="1:5" x14ac:dyDescent="0.25">
      <c r="A192" s="1">
        <v>43132</v>
      </c>
      <c r="B192" s="10">
        <v>71.399180268601597</v>
      </c>
      <c r="C192" s="10">
        <f t="shared" si="4"/>
        <v>64.081036529909696</v>
      </c>
      <c r="D192" s="10">
        <f t="shared" si="5"/>
        <v>52.264295716865</v>
      </c>
      <c r="E192" s="10"/>
    </row>
    <row r="193" spans="1:5" x14ac:dyDescent="0.25">
      <c r="A193" s="1">
        <v>43160</v>
      </c>
      <c r="B193" s="10">
        <v>86.680556338168103</v>
      </c>
      <c r="C193" s="10">
        <f t="shared" si="4"/>
        <v>71.399180268601597</v>
      </c>
      <c r="D193" s="10">
        <f t="shared" si="5"/>
        <v>64.081036529909696</v>
      </c>
      <c r="E193" s="10"/>
    </row>
    <row r="194" spans="1:5" x14ac:dyDescent="0.25">
      <c r="A194" s="1">
        <v>43191</v>
      </c>
      <c r="B194" s="10">
        <v>61.633528789047297</v>
      </c>
      <c r="C194" s="10">
        <f t="shared" si="4"/>
        <v>86.680556338168103</v>
      </c>
      <c r="D194" s="10">
        <f t="shared" si="5"/>
        <v>71.399180268601597</v>
      </c>
      <c r="E194" s="10"/>
    </row>
    <row r="195" spans="1:5" x14ac:dyDescent="0.25">
      <c r="A195" s="1">
        <v>43221</v>
      </c>
      <c r="B195" s="10">
        <v>38.115122071286301</v>
      </c>
      <c r="C195" s="10">
        <f t="shared" si="4"/>
        <v>61.633528789047297</v>
      </c>
      <c r="D195" s="10">
        <f t="shared" si="5"/>
        <v>86.680556338168103</v>
      </c>
      <c r="E195" s="10"/>
    </row>
    <row r="196" spans="1:5" x14ac:dyDescent="0.25">
      <c r="A196" s="1">
        <v>43252</v>
      </c>
      <c r="B196" s="10">
        <v>37.060360017925497</v>
      </c>
      <c r="C196" s="10">
        <f t="shared" si="4"/>
        <v>38.115122071286301</v>
      </c>
      <c r="D196" s="10">
        <f t="shared" si="5"/>
        <v>61.633528789047297</v>
      </c>
      <c r="E196" s="10"/>
    </row>
    <row r="197" spans="1:5" x14ac:dyDescent="0.25">
      <c r="A197" s="1">
        <v>43282</v>
      </c>
      <c r="B197" s="10">
        <v>41.598631104571702</v>
      </c>
      <c r="C197" s="10">
        <f t="shared" ref="C197:C260" si="6">+B196</f>
        <v>37.060360017925497</v>
      </c>
      <c r="D197" s="10">
        <f t="shared" si="5"/>
        <v>38.115122071286301</v>
      </c>
      <c r="E197" s="10"/>
    </row>
    <row r="198" spans="1:5" x14ac:dyDescent="0.25">
      <c r="A198" s="1">
        <v>43313</v>
      </c>
      <c r="B198" s="10">
        <v>50.885064660300699</v>
      </c>
      <c r="C198" s="10">
        <f t="shared" si="6"/>
        <v>41.598631104571702</v>
      </c>
      <c r="D198" s="10">
        <f t="shared" ref="D198:D261" si="7">+B196</f>
        <v>37.060360017925497</v>
      </c>
      <c r="E198" s="10"/>
    </row>
    <row r="199" spans="1:5" x14ac:dyDescent="0.25">
      <c r="A199" s="1">
        <v>43344</v>
      </c>
      <c r="B199" s="10">
        <v>54.230139931171003</v>
      </c>
      <c r="C199" s="10">
        <f t="shared" si="6"/>
        <v>50.885064660300699</v>
      </c>
      <c r="D199" s="10">
        <f t="shared" si="7"/>
        <v>41.598631104571702</v>
      </c>
      <c r="E199" s="10"/>
    </row>
    <row r="200" spans="1:5" x14ac:dyDescent="0.25">
      <c r="A200" s="1">
        <v>43374</v>
      </c>
      <c r="B200" s="10">
        <v>64.663137262561705</v>
      </c>
      <c r="C200" s="10">
        <f t="shared" si="6"/>
        <v>54.230139931171003</v>
      </c>
      <c r="D200" s="10">
        <f t="shared" si="7"/>
        <v>50.885064660300699</v>
      </c>
      <c r="E200" s="10"/>
    </row>
    <row r="201" spans="1:5" x14ac:dyDescent="0.25">
      <c r="A201" s="1">
        <v>43405</v>
      </c>
      <c r="B201" s="10">
        <v>52.750244030388103</v>
      </c>
      <c r="C201" s="10">
        <f t="shared" si="6"/>
        <v>64.663137262561705</v>
      </c>
      <c r="D201" s="10">
        <f t="shared" si="7"/>
        <v>54.230139931171003</v>
      </c>
      <c r="E201" s="10"/>
    </row>
    <row r="202" spans="1:5" x14ac:dyDescent="0.25">
      <c r="A202" s="1">
        <v>43435</v>
      </c>
      <c r="B202" s="10">
        <v>95.029663609128605</v>
      </c>
      <c r="C202" s="10">
        <f t="shared" si="6"/>
        <v>52.750244030388103</v>
      </c>
      <c r="D202" s="10">
        <f t="shared" si="7"/>
        <v>64.663137262561705</v>
      </c>
      <c r="E202" s="10"/>
    </row>
    <row r="203" spans="1:5" x14ac:dyDescent="0.25">
      <c r="A203" s="1">
        <v>43466</v>
      </c>
      <c r="B203" s="10">
        <v>144.68873475774501</v>
      </c>
      <c r="C203" s="10">
        <f t="shared" si="6"/>
        <v>95.029663609128605</v>
      </c>
      <c r="D203" s="10">
        <f t="shared" si="7"/>
        <v>52.750244030388103</v>
      </c>
      <c r="E203" s="10"/>
    </row>
    <row r="204" spans="1:5" x14ac:dyDescent="0.25">
      <c r="A204" s="1">
        <v>43497</v>
      </c>
      <c r="B204" s="10">
        <v>154.49003196056901</v>
      </c>
      <c r="C204" s="10">
        <f t="shared" si="6"/>
        <v>144.68873475774501</v>
      </c>
      <c r="D204" s="10">
        <f t="shared" si="7"/>
        <v>95.029663609128605</v>
      </c>
      <c r="E204" s="10"/>
    </row>
    <row r="205" spans="1:5" x14ac:dyDescent="0.25">
      <c r="A205" s="1">
        <v>43525</v>
      </c>
      <c r="B205" s="10">
        <v>133.255524358478</v>
      </c>
      <c r="C205" s="10">
        <f t="shared" si="6"/>
        <v>154.49003196056901</v>
      </c>
      <c r="D205" s="10">
        <f t="shared" si="7"/>
        <v>144.68873475774501</v>
      </c>
      <c r="E205" s="10"/>
    </row>
    <row r="206" spans="1:5" x14ac:dyDescent="0.25">
      <c r="A206" s="1">
        <v>43556</v>
      </c>
      <c r="B206" s="10">
        <v>97.646165346997293</v>
      </c>
      <c r="C206" s="10">
        <f t="shared" si="6"/>
        <v>133.255524358478</v>
      </c>
      <c r="D206" s="10">
        <f t="shared" si="7"/>
        <v>154.49003196056901</v>
      </c>
      <c r="E206" s="10"/>
    </row>
    <row r="207" spans="1:5" x14ac:dyDescent="0.25">
      <c r="A207" s="1">
        <v>43586</v>
      </c>
      <c r="B207" s="10">
        <v>88.136708967396203</v>
      </c>
      <c r="C207" s="10">
        <f t="shared" si="6"/>
        <v>97.646165346997293</v>
      </c>
      <c r="D207" s="10">
        <f t="shared" si="7"/>
        <v>133.255524358478</v>
      </c>
      <c r="E207" s="10"/>
    </row>
    <row r="208" spans="1:5" x14ac:dyDescent="0.25">
      <c r="A208" s="1">
        <v>43617</v>
      </c>
      <c r="B208" s="10">
        <v>59.004636342367199</v>
      </c>
      <c r="C208" s="10">
        <f t="shared" si="6"/>
        <v>88.136708967396203</v>
      </c>
      <c r="D208" s="10">
        <f t="shared" si="7"/>
        <v>97.646165346997293</v>
      </c>
      <c r="E208" s="10"/>
    </row>
    <row r="209" spans="1:5" x14ac:dyDescent="0.25">
      <c r="A209" s="1">
        <v>43647</v>
      </c>
      <c r="B209" s="10">
        <v>63.586239896556201</v>
      </c>
      <c r="C209" s="10">
        <f t="shared" si="6"/>
        <v>59.004636342367199</v>
      </c>
      <c r="D209" s="10">
        <f t="shared" si="7"/>
        <v>88.136708967396203</v>
      </c>
      <c r="E209" s="10"/>
    </row>
    <row r="210" spans="1:5" x14ac:dyDescent="0.25">
      <c r="A210" s="1">
        <v>43678</v>
      </c>
      <c r="B210" s="10">
        <v>77.044524826502496</v>
      </c>
      <c r="C210" s="10">
        <f t="shared" si="6"/>
        <v>63.586239896556201</v>
      </c>
      <c r="D210" s="10">
        <f t="shared" si="7"/>
        <v>59.004636342367199</v>
      </c>
      <c r="E210" s="10"/>
    </row>
    <row r="211" spans="1:5" x14ac:dyDescent="0.25">
      <c r="A211" s="1">
        <v>43709</v>
      </c>
      <c r="B211" s="10">
        <v>139.81861545218601</v>
      </c>
      <c r="C211" s="10">
        <f t="shared" si="6"/>
        <v>77.044524826502496</v>
      </c>
      <c r="D211" s="10">
        <f t="shared" si="7"/>
        <v>63.586239896556201</v>
      </c>
      <c r="E211" s="10"/>
    </row>
    <row r="212" spans="1:5" x14ac:dyDescent="0.25">
      <c r="A212" s="1">
        <v>43739</v>
      </c>
      <c r="B212" s="10">
        <v>162.60166754093501</v>
      </c>
      <c r="C212" s="10">
        <f t="shared" si="6"/>
        <v>139.81861545218601</v>
      </c>
      <c r="D212" s="10">
        <f t="shared" si="7"/>
        <v>77.044524826502496</v>
      </c>
      <c r="E212" s="10"/>
    </row>
    <row r="213" spans="1:5" x14ac:dyDescent="0.25">
      <c r="A213" s="1">
        <v>43770</v>
      </c>
      <c r="B213" s="10">
        <v>116.865106692072</v>
      </c>
      <c r="C213" s="10">
        <f t="shared" si="6"/>
        <v>162.60166754093501</v>
      </c>
      <c r="D213" s="10">
        <f t="shared" si="7"/>
        <v>139.81861545218601</v>
      </c>
      <c r="E213" s="10"/>
    </row>
    <row r="214" spans="1:5" x14ac:dyDescent="0.25">
      <c r="A214" s="1">
        <v>43800</v>
      </c>
      <c r="B214" s="10">
        <v>152.621866731903</v>
      </c>
      <c r="C214" s="10">
        <f t="shared" si="6"/>
        <v>116.865106692072</v>
      </c>
      <c r="D214" s="10">
        <f t="shared" si="7"/>
        <v>162.60166754093501</v>
      </c>
      <c r="E214" s="10"/>
    </row>
    <row r="215" spans="1:5" x14ac:dyDescent="0.25">
      <c r="A215" s="1">
        <v>43831</v>
      </c>
      <c r="B215" s="10">
        <v>159.308986992434</v>
      </c>
      <c r="C215" s="10">
        <f t="shared" si="6"/>
        <v>152.621866731903</v>
      </c>
      <c r="D215" s="10">
        <f t="shared" si="7"/>
        <v>116.865106692072</v>
      </c>
      <c r="E215" s="10"/>
    </row>
    <row r="216" spans="1:5" x14ac:dyDescent="0.25">
      <c r="A216" s="1">
        <v>43862</v>
      </c>
      <c r="B216" s="10">
        <v>207.30585965696699</v>
      </c>
      <c r="C216" s="10">
        <f t="shared" si="6"/>
        <v>159.308986992434</v>
      </c>
      <c r="D216" s="10">
        <f t="shared" si="7"/>
        <v>152.621866731903</v>
      </c>
      <c r="E216" s="10"/>
    </row>
    <row r="217" spans="1:5" x14ac:dyDescent="0.25">
      <c r="A217" s="1">
        <v>43891</v>
      </c>
      <c r="B217" s="10">
        <v>161.77208377141</v>
      </c>
      <c r="C217" s="10">
        <f t="shared" si="6"/>
        <v>207.30585965696699</v>
      </c>
      <c r="D217" s="10">
        <f t="shared" si="7"/>
        <v>159.308986992434</v>
      </c>
      <c r="E217" s="10"/>
    </row>
    <row r="218" spans="1:5" x14ac:dyDescent="0.25">
      <c r="A218" s="1">
        <v>43922</v>
      </c>
      <c r="B218" s="10">
        <v>118.470044039892</v>
      </c>
      <c r="C218" s="10">
        <f t="shared" si="6"/>
        <v>161.77208377141</v>
      </c>
      <c r="D218" s="10">
        <f t="shared" si="7"/>
        <v>207.30585965696699</v>
      </c>
      <c r="E218" s="10"/>
    </row>
    <row r="219" spans="1:5" x14ac:dyDescent="0.25">
      <c r="A219" s="1">
        <v>43952</v>
      </c>
      <c r="B219" s="10">
        <v>175.209859063625</v>
      </c>
      <c r="C219" s="10">
        <f t="shared" si="6"/>
        <v>118.470044039892</v>
      </c>
      <c r="D219" s="10">
        <f t="shared" si="7"/>
        <v>161.77208377141</v>
      </c>
      <c r="E219" s="10"/>
    </row>
    <row r="220" spans="1:5" x14ac:dyDescent="0.25">
      <c r="A220" s="1">
        <v>43983</v>
      </c>
      <c r="B220" s="10">
        <v>147.90824066159499</v>
      </c>
      <c r="C220" s="10">
        <f t="shared" si="6"/>
        <v>175.209859063625</v>
      </c>
      <c r="D220" s="10">
        <f t="shared" si="7"/>
        <v>118.470044039892</v>
      </c>
      <c r="E220" s="10"/>
    </row>
    <row r="221" spans="1:5" x14ac:dyDescent="0.25">
      <c r="A221" s="1">
        <v>44013</v>
      </c>
      <c r="B221" s="10">
        <v>77.288650528972497</v>
      </c>
      <c r="C221" s="10">
        <f t="shared" si="6"/>
        <v>147.90824066159499</v>
      </c>
      <c r="D221" s="10">
        <f t="shared" si="7"/>
        <v>175.209859063625</v>
      </c>
      <c r="E221" s="10"/>
    </row>
    <row r="222" spans="1:5" x14ac:dyDescent="0.25">
      <c r="A222" s="1">
        <v>44044</v>
      </c>
      <c r="B222" s="10">
        <v>76.379766714950605</v>
      </c>
      <c r="C222" s="10">
        <f t="shared" si="6"/>
        <v>77.288650528972497</v>
      </c>
      <c r="D222" s="10">
        <f t="shared" si="7"/>
        <v>147.90824066159499</v>
      </c>
      <c r="E222" s="10"/>
    </row>
    <row r="223" spans="1:5" x14ac:dyDescent="0.25">
      <c r="A223" s="1">
        <v>44075</v>
      </c>
      <c r="B223" s="10">
        <v>73.942397846416199</v>
      </c>
      <c r="C223" s="10">
        <f t="shared" si="6"/>
        <v>76.379766714950605</v>
      </c>
      <c r="D223" s="10">
        <f t="shared" si="7"/>
        <v>77.288650528972497</v>
      </c>
      <c r="E223" s="10"/>
    </row>
    <row r="224" spans="1:5" x14ac:dyDescent="0.25">
      <c r="A224" s="1">
        <v>44105</v>
      </c>
      <c r="B224" s="10">
        <v>100.666743716162</v>
      </c>
      <c r="C224" s="10">
        <f t="shared" si="6"/>
        <v>73.942397846416199</v>
      </c>
      <c r="D224" s="10">
        <f t="shared" si="7"/>
        <v>76.379766714950605</v>
      </c>
      <c r="E224" s="10"/>
    </row>
    <row r="225" spans="1:5" x14ac:dyDescent="0.25">
      <c r="A225" s="1">
        <v>44136</v>
      </c>
      <c r="B225" s="10">
        <v>88.933448032119699</v>
      </c>
      <c r="C225" s="10">
        <f t="shared" si="6"/>
        <v>100.666743716162</v>
      </c>
      <c r="D225" s="10">
        <f t="shared" si="7"/>
        <v>73.942397846416199</v>
      </c>
      <c r="E225" s="10"/>
    </row>
    <row r="226" spans="1:5" x14ac:dyDescent="0.25">
      <c r="A226" s="1">
        <v>44166</v>
      </c>
      <c r="B226" s="10">
        <v>78.991193170198201</v>
      </c>
      <c r="C226" s="10">
        <f t="shared" si="6"/>
        <v>88.933448032119699</v>
      </c>
      <c r="D226" s="10">
        <f t="shared" si="7"/>
        <v>100.666743716162</v>
      </c>
      <c r="E226" s="10"/>
    </row>
    <row r="227" spans="1:5" x14ac:dyDescent="0.25">
      <c r="A227" s="1">
        <v>44197</v>
      </c>
      <c r="B227" s="10">
        <v>85.294195443427498</v>
      </c>
      <c r="C227" s="10">
        <f t="shared" si="6"/>
        <v>78.991193170198201</v>
      </c>
      <c r="D227" s="10">
        <f t="shared" si="7"/>
        <v>88.933448032119699</v>
      </c>
      <c r="E227" s="10"/>
    </row>
    <row r="228" spans="1:5" x14ac:dyDescent="0.25">
      <c r="A228" s="1">
        <v>44228</v>
      </c>
      <c r="B228" s="10">
        <v>126.777626164205</v>
      </c>
      <c r="C228" s="10">
        <f t="shared" si="6"/>
        <v>85.294195443427498</v>
      </c>
      <c r="D228" s="10">
        <f t="shared" si="7"/>
        <v>78.991193170198201</v>
      </c>
      <c r="E228" s="10"/>
    </row>
    <row r="229" spans="1:5" x14ac:dyDescent="0.25">
      <c r="A229" s="1">
        <v>44256</v>
      </c>
      <c r="B229" s="10">
        <v>79.746517622903895</v>
      </c>
      <c r="C229" s="10">
        <f t="shared" si="6"/>
        <v>126.777626164205</v>
      </c>
      <c r="D229" s="10">
        <f t="shared" si="7"/>
        <v>85.294195443427498</v>
      </c>
      <c r="E229" s="10"/>
    </row>
    <row r="230" spans="1:5" x14ac:dyDescent="0.25">
      <c r="A230" s="1">
        <v>44287</v>
      </c>
      <c r="B230" s="10">
        <v>76.568025955786098</v>
      </c>
      <c r="C230" s="10">
        <f t="shared" si="6"/>
        <v>79.746517622903895</v>
      </c>
      <c r="D230" s="10">
        <f t="shared" si="7"/>
        <v>126.777626164205</v>
      </c>
      <c r="E230" s="10"/>
    </row>
    <row r="231" spans="1:5" x14ac:dyDescent="0.25">
      <c r="A231" s="1">
        <v>44317</v>
      </c>
      <c r="B231" s="10">
        <v>45.933952731998701</v>
      </c>
      <c r="C231" s="10">
        <f t="shared" si="6"/>
        <v>76.568025955786098</v>
      </c>
      <c r="D231" s="10">
        <f t="shared" si="7"/>
        <v>79.746517622903895</v>
      </c>
      <c r="E231" s="10"/>
    </row>
    <row r="232" spans="1:5" x14ac:dyDescent="0.25">
      <c r="A232" s="1">
        <v>44348</v>
      </c>
      <c r="B232" s="10">
        <v>40.804674076304202</v>
      </c>
      <c r="C232" s="10">
        <f t="shared" si="6"/>
        <v>45.933952731998701</v>
      </c>
      <c r="D232" s="10">
        <f t="shared" si="7"/>
        <v>76.568025955786098</v>
      </c>
      <c r="E232" s="10"/>
    </row>
    <row r="233" spans="1:5" x14ac:dyDescent="0.25">
      <c r="A233" s="1">
        <v>44378</v>
      </c>
      <c r="B233" s="10">
        <v>41.038152651244303</v>
      </c>
      <c r="C233" s="10">
        <f t="shared" si="6"/>
        <v>40.804674076304202</v>
      </c>
      <c r="D233" s="10">
        <f t="shared" si="7"/>
        <v>45.933952731998701</v>
      </c>
      <c r="E233" s="10"/>
    </row>
    <row r="234" spans="1:5" x14ac:dyDescent="0.25">
      <c r="A234" s="1">
        <v>44409</v>
      </c>
      <c r="B234" s="10">
        <v>42.565671741310098</v>
      </c>
      <c r="C234" s="10">
        <f t="shared" si="6"/>
        <v>41.038152651244303</v>
      </c>
      <c r="D234" s="10">
        <f t="shared" si="7"/>
        <v>40.804674076304202</v>
      </c>
      <c r="E234" s="10"/>
    </row>
    <row r="235" spans="1:5" x14ac:dyDescent="0.25">
      <c r="A235" s="1">
        <v>44440</v>
      </c>
      <c r="B235" s="10">
        <v>49.846388007520503</v>
      </c>
      <c r="C235" s="10">
        <f t="shared" si="6"/>
        <v>42.565671741310098</v>
      </c>
      <c r="D235" s="10">
        <f t="shared" si="7"/>
        <v>41.038152651244303</v>
      </c>
      <c r="E235" s="10"/>
    </row>
    <row r="236" spans="1:5" x14ac:dyDescent="0.25">
      <c r="A236" s="1">
        <v>44470</v>
      </c>
      <c r="B236" s="10">
        <v>48.772213520408499</v>
      </c>
      <c r="C236" s="10">
        <f t="shared" si="6"/>
        <v>49.846388007520503</v>
      </c>
      <c r="D236" s="10">
        <f t="shared" si="7"/>
        <v>42.565671741310098</v>
      </c>
      <c r="E236" s="10"/>
    </row>
    <row r="237" spans="1:5" x14ac:dyDescent="0.25">
      <c r="A237" s="1">
        <v>44501</v>
      </c>
      <c r="B237" s="10">
        <v>47.264229927151902</v>
      </c>
      <c r="C237" s="10">
        <f t="shared" si="6"/>
        <v>48.772213520408499</v>
      </c>
      <c r="D237" s="10">
        <f t="shared" si="7"/>
        <v>49.846388007520503</v>
      </c>
      <c r="E237" s="10"/>
    </row>
    <row r="238" spans="1:5" x14ac:dyDescent="0.25">
      <c r="A238" s="1">
        <v>44531</v>
      </c>
      <c r="B238" s="10">
        <v>151.11558591041799</v>
      </c>
      <c r="C238" s="10">
        <f t="shared" si="6"/>
        <v>47.264229927151902</v>
      </c>
      <c r="D238" s="10">
        <f t="shared" si="7"/>
        <v>48.772213520408499</v>
      </c>
      <c r="E238" s="10"/>
    </row>
    <row r="239" spans="1:5" x14ac:dyDescent="0.25">
      <c r="A239" s="1">
        <v>44562</v>
      </c>
      <c r="B239" s="10">
        <v>128.861259011849</v>
      </c>
      <c r="C239" s="10">
        <f t="shared" si="6"/>
        <v>151.11558591041799</v>
      </c>
      <c r="D239" s="10">
        <f t="shared" si="7"/>
        <v>47.264229927151902</v>
      </c>
      <c r="E239" s="10"/>
    </row>
    <row r="240" spans="1:5" x14ac:dyDescent="0.25">
      <c r="A240" s="1">
        <v>44593</v>
      </c>
      <c r="B240" s="10">
        <v>176.12853127556701</v>
      </c>
      <c r="C240" s="10">
        <f t="shared" si="6"/>
        <v>128.861259011849</v>
      </c>
      <c r="D240" s="10">
        <f t="shared" si="7"/>
        <v>151.11558591041799</v>
      </c>
      <c r="E240" s="10"/>
    </row>
    <row r="241" spans="1:5" x14ac:dyDescent="0.25">
      <c r="A241" s="1">
        <v>44621</v>
      </c>
      <c r="B241" s="10">
        <v>98.825387104167703</v>
      </c>
      <c r="C241" s="10">
        <f t="shared" si="6"/>
        <v>176.12853127556701</v>
      </c>
      <c r="D241" s="10">
        <f t="shared" si="7"/>
        <v>128.861259011849</v>
      </c>
      <c r="E241" s="10"/>
    </row>
    <row r="242" spans="1:5" x14ac:dyDescent="0.25">
      <c r="A242" s="1">
        <v>44652</v>
      </c>
      <c r="B242" s="10">
        <v>63.939064408654502</v>
      </c>
      <c r="C242" s="10">
        <f t="shared" si="6"/>
        <v>98.825387104167703</v>
      </c>
      <c r="D242" s="10">
        <f t="shared" si="7"/>
        <v>176.12853127556701</v>
      </c>
      <c r="E242" s="10"/>
    </row>
    <row r="243" spans="1:5" x14ac:dyDescent="0.25">
      <c r="A243" s="1">
        <v>44682</v>
      </c>
      <c r="B243" s="10">
        <v>44.456512587001001</v>
      </c>
      <c r="C243" s="10">
        <f t="shared" si="6"/>
        <v>63.939064408654502</v>
      </c>
      <c r="D243" s="10">
        <f t="shared" si="7"/>
        <v>98.825387104167703</v>
      </c>
      <c r="E243" s="10"/>
    </row>
    <row r="244" spans="1:5" x14ac:dyDescent="0.25">
      <c r="A244" s="1">
        <v>44713</v>
      </c>
      <c r="B244" s="10">
        <v>43.422992463643602</v>
      </c>
      <c r="C244" s="10">
        <f t="shared" si="6"/>
        <v>44.456512587001001</v>
      </c>
      <c r="D244" s="10">
        <f t="shared" si="7"/>
        <v>63.939064408654502</v>
      </c>
      <c r="E244" s="10"/>
    </row>
    <row r="245" spans="1:5" x14ac:dyDescent="0.25">
      <c r="A245" s="1">
        <v>44743</v>
      </c>
      <c r="B245" s="10">
        <v>44.4649063301908</v>
      </c>
      <c r="C245" s="10">
        <f t="shared" si="6"/>
        <v>43.422992463643602</v>
      </c>
      <c r="D245" s="10">
        <f t="shared" si="7"/>
        <v>44.456512587001001</v>
      </c>
      <c r="E245" s="10"/>
    </row>
    <row r="246" spans="1:5" x14ac:dyDescent="0.25">
      <c r="A246" s="1">
        <v>44774</v>
      </c>
      <c r="B246" s="10">
        <v>61.979047116756703</v>
      </c>
      <c r="C246" s="10">
        <f t="shared" si="6"/>
        <v>44.4649063301908</v>
      </c>
      <c r="D246" s="10">
        <f t="shared" si="7"/>
        <v>43.422992463643602</v>
      </c>
      <c r="E246" s="10"/>
    </row>
    <row r="247" spans="1:5" x14ac:dyDescent="0.25">
      <c r="A247" s="1">
        <v>44805</v>
      </c>
      <c r="B247" s="10">
        <v>108.280896040047</v>
      </c>
      <c r="C247" s="10">
        <f t="shared" si="6"/>
        <v>61.979047116756703</v>
      </c>
      <c r="D247" s="10">
        <f t="shared" si="7"/>
        <v>44.4649063301908</v>
      </c>
      <c r="E247" s="10"/>
    </row>
    <row r="248" spans="1:5" x14ac:dyDescent="0.25">
      <c r="A248" s="1">
        <v>44835</v>
      </c>
      <c r="B248" s="10">
        <v>126.637605607338</v>
      </c>
      <c r="C248" s="10">
        <f t="shared" si="6"/>
        <v>108.280896040047</v>
      </c>
      <c r="D248" s="10">
        <f t="shared" si="7"/>
        <v>61.979047116756703</v>
      </c>
      <c r="E248" s="10"/>
    </row>
    <row r="249" spans="1:5" x14ac:dyDescent="0.25">
      <c r="A249" s="1">
        <v>44866</v>
      </c>
      <c r="B249" s="10">
        <v>79.370106129992493</v>
      </c>
      <c r="C249" s="10">
        <f t="shared" si="6"/>
        <v>126.637605607338</v>
      </c>
      <c r="D249" s="10">
        <f t="shared" si="7"/>
        <v>108.280896040047</v>
      </c>
      <c r="E249" s="10"/>
    </row>
    <row r="250" spans="1:5" x14ac:dyDescent="0.25">
      <c r="A250" s="1">
        <v>44896</v>
      </c>
      <c r="B250" s="10">
        <v>135.02623284602299</v>
      </c>
      <c r="C250" s="10">
        <f t="shared" si="6"/>
        <v>79.370106129992493</v>
      </c>
      <c r="D250" s="10">
        <f t="shared" si="7"/>
        <v>126.637605607338</v>
      </c>
      <c r="E250" s="10"/>
    </row>
    <row r="251" spans="1:5" x14ac:dyDescent="0.25">
      <c r="A251" s="1">
        <v>44927</v>
      </c>
      <c r="B251" s="10">
        <v>147.49471398797999</v>
      </c>
      <c r="C251" s="10">
        <f t="shared" si="6"/>
        <v>135.02623284602299</v>
      </c>
      <c r="D251" s="10">
        <f t="shared" si="7"/>
        <v>79.370106129992493</v>
      </c>
      <c r="E251" s="10"/>
    </row>
    <row r="252" spans="1:5" x14ac:dyDescent="0.25">
      <c r="A252" s="1">
        <v>44958</v>
      </c>
      <c r="B252" s="10">
        <v>206.721342908803</v>
      </c>
      <c r="C252" s="10">
        <f t="shared" si="6"/>
        <v>147.49471398797999</v>
      </c>
      <c r="D252" s="10">
        <f t="shared" si="7"/>
        <v>135.02623284602299</v>
      </c>
      <c r="E252" s="10"/>
    </row>
    <row r="253" spans="1:5" x14ac:dyDescent="0.25">
      <c r="A253" s="1">
        <v>44986</v>
      </c>
      <c r="B253" s="10">
        <v>115.496024761665</v>
      </c>
      <c r="C253" s="10">
        <f t="shared" si="6"/>
        <v>206.721342908803</v>
      </c>
      <c r="D253" s="10">
        <f t="shared" si="7"/>
        <v>147.49471398797999</v>
      </c>
      <c r="E253" s="10"/>
    </row>
    <row r="254" spans="1:5" x14ac:dyDescent="0.25">
      <c r="A254" s="1">
        <v>45017</v>
      </c>
      <c r="B254" s="10">
        <v>87.802737796418</v>
      </c>
      <c r="C254" s="10">
        <f t="shared" si="6"/>
        <v>115.496024761665</v>
      </c>
      <c r="D254" s="10">
        <f t="shared" si="7"/>
        <v>206.721342908803</v>
      </c>
      <c r="E254" s="10"/>
    </row>
    <row r="255" spans="1:5" x14ac:dyDescent="0.25">
      <c r="A255" s="1">
        <v>45047</v>
      </c>
      <c r="B255" s="10">
        <v>218.81662072764499</v>
      </c>
      <c r="C255" s="10">
        <f t="shared" si="6"/>
        <v>87.802737796418</v>
      </c>
      <c r="D255" s="10">
        <f t="shared" si="7"/>
        <v>115.496024761665</v>
      </c>
      <c r="E255" s="10"/>
    </row>
    <row r="256" spans="1:5" x14ac:dyDescent="0.25">
      <c r="A256" s="1">
        <v>45078</v>
      </c>
      <c r="B256" s="10">
        <v>177.73024106277001</v>
      </c>
      <c r="C256" s="10">
        <f t="shared" si="6"/>
        <v>218.81662072764499</v>
      </c>
      <c r="D256" s="10">
        <f t="shared" si="7"/>
        <v>87.802737796418</v>
      </c>
      <c r="E256" s="10"/>
    </row>
    <row r="257" spans="1:5" x14ac:dyDescent="0.25">
      <c r="A257" s="1">
        <v>45108</v>
      </c>
      <c r="B257" s="10">
        <v>196.461202137356</v>
      </c>
      <c r="C257" s="10">
        <f t="shared" si="6"/>
        <v>177.73024106277001</v>
      </c>
      <c r="D257" s="10">
        <f t="shared" si="7"/>
        <v>218.81662072764499</v>
      </c>
      <c r="E257" s="10"/>
    </row>
    <row r="258" spans="1:5" x14ac:dyDescent="0.25">
      <c r="A258" s="1">
        <v>45139</v>
      </c>
      <c r="B258" s="10">
        <v>198.47357369399199</v>
      </c>
      <c r="C258" s="10">
        <f t="shared" si="6"/>
        <v>196.461202137356</v>
      </c>
      <c r="D258" s="10">
        <f t="shared" si="7"/>
        <v>177.73024106277001</v>
      </c>
      <c r="E258" s="10"/>
    </row>
    <row r="259" spans="1:5" x14ac:dyDescent="0.25">
      <c r="A259" s="1">
        <v>45170</v>
      </c>
      <c r="B259" s="10">
        <v>365.80770857536498</v>
      </c>
      <c r="C259" s="10">
        <f t="shared" si="6"/>
        <v>198.47357369399199</v>
      </c>
      <c r="D259" s="10">
        <f t="shared" si="7"/>
        <v>196.461202137356</v>
      </c>
      <c r="E259" s="10"/>
    </row>
    <row r="260" spans="1:5" x14ac:dyDescent="0.25">
      <c r="A260" s="1">
        <v>45200</v>
      </c>
      <c r="B260" s="10">
        <v>373.71948567652203</v>
      </c>
      <c r="C260" s="10">
        <f t="shared" si="6"/>
        <v>365.80770857536498</v>
      </c>
      <c r="D260" s="10">
        <f t="shared" si="7"/>
        <v>198.47357369399199</v>
      </c>
      <c r="E260" s="10"/>
    </row>
    <row r="261" spans="1:5" x14ac:dyDescent="0.25">
      <c r="A261" s="1">
        <v>45231</v>
      </c>
      <c r="B261" s="10">
        <v>198.11404758741301</v>
      </c>
      <c r="C261" s="10">
        <f t="shared" ref="C261:C265" si="8">+B260</f>
        <v>373.71948567652203</v>
      </c>
      <c r="D261" s="10">
        <f t="shared" si="7"/>
        <v>365.80770857536498</v>
      </c>
      <c r="E261" s="10"/>
    </row>
    <row r="262" spans="1:5" x14ac:dyDescent="0.25">
      <c r="A262" s="1">
        <v>45261</v>
      </c>
      <c r="B262" s="10">
        <v>234.83327483802199</v>
      </c>
      <c r="C262" s="10">
        <f t="shared" si="8"/>
        <v>198.11404758741301</v>
      </c>
      <c r="D262" s="10">
        <f t="shared" ref="D262:D265" si="9">+B260</f>
        <v>373.71948567652203</v>
      </c>
      <c r="E262" s="10"/>
    </row>
    <row r="263" spans="1:5" x14ac:dyDescent="0.25">
      <c r="A263" s="1">
        <v>45292</v>
      </c>
      <c r="B263" s="10">
        <v>195.49700624362501</v>
      </c>
      <c r="C263" s="10">
        <f t="shared" si="8"/>
        <v>234.83327483802199</v>
      </c>
      <c r="D263" s="10">
        <f t="shared" si="9"/>
        <v>198.11404758741301</v>
      </c>
      <c r="E263" s="10"/>
    </row>
    <row r="264" spans="1:5" x14ac:dyDescent="0.25">
      <c r="A264" s="1">
        <v>45323</v>
      </c>
      <c r="B264" s="10">
        <v>201.15640081249899</v>
      </c>
      <c r="C264" s="10">
        <f t="shared" si="8"/>
        <v>195.49700624362501</v>
      </c>
      <c r="D264" s="10">
        <f t="shared" si="9"/>
        <v>234.83327483802199</v>
      </c>
      <c r="E264" s="10"/>
    </row>
    <row r="265" spans="1:5" x14ac:dyDescent="0.25">
      <c r="A265" s="1">
        <v>45352</v>
      </c>
      <c r="B265" s="10">
        <v>212.63353413435999</v>
      </c>
      <c r="C265" s="10">
        <f t="shared" si="8"/>
        <v>201.15640081249899</v>
      </c>
      <c r="D265" s="10">
        <f t="shared" si="9"/>
        <v>195.49700624362501</v>
      </c>
      <c r="E265" s="10"/>
    </row>
  </sheetData>
  <mergeCells count="2">
    <mergeCell ref="G4:M4"/>
    <mergeCell ref="G24:M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3D5B-AAC7-4664-AC6E-CBB44BE32D80}">
  <dimension ref="A1:P265"/>
  <sheetViews>
    <sheetView zoomScale="115" zoomScaleNormal="115" workbookViewId="0">
      <selection activeCell="B32" sqref="B32"/>
    </sheetView>
  </sheetViews>
  <sheetFormatPr baseColWidth="10" defaultRowHeight="15" x14ac:dyDescent="0.25"/>
  <cols>
    <col min="2" max="2" width="17.140625" customWidth="1"/>
    <col min="6" max="6" width="12.85546875" customWidth="1"/>
    <col min="8" max="8" width="18.5703125" customWidth="1"/>
    <col min="9" max="18" width="8.28515625" customWidth="1"/>
  </cols>
  <sheetData>
    <row r="1" spans="1:14" x14ac:dyDescent="0.25">
      <c r="A1" s="7" t="s">
        <v>0</v>
      </c>
      <c r="B1" s="6" t="s">
        <v>26</v>
      </c>
      <c r="C1" s="6" t="s">
        <v>30</v>
      </c>
      <c r="D1" s="6" t="s">
        <v>54</v>
      </c>
      <c r="E1" s="6" t="s">
        <v>56</v>
      </c>
      <c r="F1" s="6" t="s">
        <v>59</v>
      </c>
    </row>
    <row r="2" spans="1:14" ht="18" x14ac:dyDescent="0.25">
      <c r="B2" s="6" t="s">
        <v>27</v>
      </c>
      <c r="C2" s="6" t="s">
        <v>28</v>
      </c>
      <c r="D2" s="14" t="s">
        <v>55</v>
      </c>
      <c r="E2" s="13" t="s">
        <v>57</v>
      </c>
      <c r="F2" s="13" t="s">
        <v>64</v>
      </c>
    </row>
    <row r="3" spans="1:14" x14ac:dyDescent="0.25">
      <c r="A3" s="1">
        <v>37377</v>
      </c>
      <c r="B3" s="10">
        <v>39.807720020527803</v>
      </c>
      <c r="C3" s="10"/>
      <c r="D3" s="10"/>
      <c r="E3" s="10"/>
      <c r="F3" s="10"/>
    </row>
    <row r="4" spans="1:14" x14ac:dyDescent="0.25">
      <c r="A4" s="1">
        <v>37408</v>
      </c>
      <c r="B4" s="10">
        <v>34.304789827982098</v>
      </c>
      <c r="C4" s="10">
        <f>+B3</f>
        <v>39.807720020527803</v>
      </c>
      <c r="D4" s="10"/>
      <c r="E4" s="10"/>
      <c r="F4" s="10"/>
      <c r="H4" s="18" t="s">
        <v>52</v>
      </c>
      <c r="I4" s="18"/>
      <c r="J4" s="18"/>
      <c r="K4" s="18"/>
      <c r="L4" s="18"/>
      <c r="M4" s="18"/>
      <c r="N4" s="18"/>
    </row>
    <row r="5" spans="1:14" x14ac:dyDescent="0.25">
      <c r="A5" s="1">
        <v>37438</v>
      </c>
      <c r="B5" s="10">
        <v>41.780756967182</v>
      </c>
      <c r="C5" s="10">
        <f t="shared" ref="C5:C68" si="0">+B4</f>
        <v>34.304789827982098</v>
      </c>
      <c r="D5" s="10"/>
      <c r="E5" s="10"/>
      <c r="F5" s="10"/>
      <c r="H5" t="s">
        <v>1</v>
      </c>
    </row>
    <row r="6" spans="1:14" ht="15.75" thickBot="1" x14ac:dyDescent="0.3">
      <c r="A6" s="1">
        <v>37469</v>
      </c>
      <c r="B6" s="10">
        <v>45.084968579893797</v>
      </c>
      <c r="C6" s="10">
        <f t="shared" si="0"/>
        <v>41.780756967182</v>
      </c>
      <c r="D6" s="10"/>
      <c r="E6" s="10"/>
      <c r="F6" s="10"/>
    </row>
    <row r="7" spans="1:14" x14ac:dyDescent="0.25">
      <c r="A7" s="1">
        <v>37500</v>
      </c>
      <c r="B7" s="10">
        <v>48.516301353948798</v>
      </c>
      <c r="C7" s="10">
        <f t="shared" si="0"/>
        <v>45.084968579893797</v>
      </c>
      <c r="D7" s="10"/>
      <c r="E7" s="10"/>
      <c r="F7" s="10"/>
      <c r="H7" s="4" t="s">
        <v>2</v>
      </c>
      <c r="I7" s="4"/>
    </row>
    <row r="8" spans="1:14" x14ac:dyDescent="0.25">
      <c r="A8" s="1">
        <v>37530</v>
      </c>
      <c r="B8" s="10">
        <v>59.978852890230201</v>
      </c>
      <c r="C8" s="10">
        <f t="shared" si="0"/>
        <v>48.516301353948798</v>
      </c>
      <c r="D8" s="10"/>
      <c r="E8" s="10"/>
      <c r="F8" s="10"/>
      <c r="H8" t="s">
        <v>3</v>
      </c>
      <c r="I8">
        <v>0.80412149183832171</v>
      </c>
    </row>
    <row r="9" spans="1:14" x14ac:dyDescent="0.25">
      <c r="A9" s="1">
        <v>37561</v>
      </c>
      <c r="B9" s="10">
        <v>52.064662778225099</v>
      </c>
      <c r="C9" s="10">
        <f t="shared" si="0"/>
        <v>59.978852890230201</v>
      </c>
      <c r="D9" s="10"/>
      <c r="E9" s="10"/>
      <c r="F9" s="10"/>
      <c r="H9" t="s">
        <v>4</v>
      </c>
      <c r="I9">
        <v>0.64661137363628818</v>
      </c>
    </row>
    <row r="10" spans="1:14" x14ac:dyDescent="0.25">
      <c r="A10" s="1">
        <v>37591</v>
      </c>
      <c r="B10" s="10">
        <v>62.5451712372994</v>
      </c>
      <c r="C10" s="10">
        <f t="shared" si="0"/>
        <v>52.064662778225099</v>
      </c>
      <c r="D10" s="10"/>
      <c r="E10" s="10"/>
      <c r="F10" s="10"/>
      <c r="H10" t="s">
        <v>5</v>
      </c>
      <c r="I10">
        <v>0.64525218661181238</v>
      </c>
    </row>
    <row r="11" spans="1:14" x14ac:dyDescent="0.25">
      <c r="A11" s="1">
        <v>37622</v>
      </c>
      <c r="B11" s="10">
        <v>66.648703444771002</v>
      </c>
      <c r="C11" s="10">
        <f t="shared" si="0"/>
        <v>62.5451712372994</v>
      </c>
      <c r="D11" s="10"/>
      <c r="E11" s="10"/>
      <c r="F11" s="10"/>
      <c r="H11" t="s">
        <v>6</v>
      </c>
      <c r="I11">
        <v>43.880232480601393</v>
      </c>
    </row>
    <row r="12" spans="1:14" ht="15.75" thickBot="1" x14ac:dyDescent="0.3">
      <c r="A12" s="1">
        <v>37653</v>
      </c>
      <c r="B12" s="10">
        <v>68.966376881178903</v>
      </c>
      <c r="C12" s="10">
        <f t="shared" si="0"/>
        <v>66.648703444771002</v>
      </c>
      <c r="D12" s="10"/>
      <c r="E12" s="10"/>
      <c r="F12" s="10"/>
      <c r="H12" s="2" t="s">
        <v>7</v>
      </c>
      <c r="I12" s="2">
        <v>262</v>
      </c>
    </row>
    <row r="13" spans="1:14" x14ac:dyDescent="0.25">
      <c r="A13" s="1">
        <v>37681</v>
      </c>
      <c r="B13" s="10">
        <v>72.637860140769007</v>
      </c>
      <c r="C13" s="10">
        <f t="shared" si="0"/>
        <v>68.966376881178903</v>
      </c>
      <c r="D13" s="10"/>
      <c r="E13" s="10"/>
      <c r="F13" s="10"/>
    </row>
    <row r="14" spans="1:14" ht="15.75" thickBot="1" x14ac:dyDescent="0.3">
      <c r="A14" s="1">
        <v>37712</v>
      </c>
      <c r="B14" s="10">
        <v>75.2999331365952</v>
      </c>
      <c r="C14" s="10">
        <f t="shared" si="0"/>
        <v>72.637860140769007</v>
      </c>
      <c r="D14" s="10"/>
      <c r="E14" s="10"/>
      <c r="F14" s="10"/>
      <c r="H14" t="s">
        <v>8</v>
      </c>
    </row>
    <row r="15" spans="1:14" x14ac:dyDescent="0.25">
      <c r="A15" s="1">
        <v>37742</v>
      </c>
      <c r="B15" s="10">
        <v>64.908569062012006</v>
      </c>
      <c r="C15" s="10">
        <f t="shared" si="0"/>
        <v>75.2999331365952</v>
      </c>
      <c r="D15" s="10"/>
      <c r="E15" s="10"/>
      <c r="F15" s="10"/>
      <c r="H15" s="3"/>
      <c r="I15" s="3" t="s">
        <v>13</v>
      </c>
      <c r="J15" s="3" t="s">
        <v>14</v>
      </c>
      <c r="K15" s="3" t="s">
        <v>15</v>
      </c>
      <c r="L15" s="3" t="s">
        <v>16</v>
      </c>
      <c r="M15" s="3" t="s">
        <v>17</v>
      </c>
    </row>
    <row r="16" spans="1:14" x14ac:dyDescent="0.25">
      <c r="A16" s="1">
        <v>37773</v>
      </c>
      <c r="B16" s="10">
        <v>60.451189400340702</v>
      </c>
      <c r="C16" s="10">
        <f t="shared" si="0"/>
        <v>64.908569062012006</v>
      </c>
      <c r="D16" s="10"/>
      <c r="E16" s="10"/>
      <c r="F16" s="10"/>
      <c r="H16" t="s">
        <v>9</v>
      </c>
      <c r="I16">
        <v>1</v>
      </c>
      <c r="J16">
        <v>916013.67917717469</v>
      </c>
      <c r="K16">
        <v>916013.67917717469</v>
      </c>
      <c r="L16">
        <v>475.7339218167279</v>
      </c>
      <c r="M16">
        <v>1.1498644771357874E-60</v>
      </c>
    </row>
    <row r="17" spans="1:16" x14ac:dyDescent="0.25">
      <c r="A17" s="1">
        <v>37803</v>
      </c>
      <c r="B17" s="10">
        <v>65.213269211501</v>
      </c>
      <c r="C17" s="10">
        <f t="shared" si="0"/>
        <v>60.451189400340702</v>
      </c>
      <c r="D17" s="10"/>
      <c r="E17" s="10"/>
      <c r="F17" s="10"/>
      <c r="H17" t="s">
        <v>10</v>
      </c>
      <c r="I17">
        <v>260</v>
      </c>
      <c r="J17">
        <v>500623.44866342272</v>
      </c>
      <c r="K17">
        <v>1925.4748025516258</v>
      </c>
    </row>
    <row r="18" spans="1:16" ht="15.75" thickBot="1" x14ac:dyDescent="0.3">
      <c r="A18" s="1">
        <v>37834</v>
      </c>
      <c r="B18" s="10">
        <v>60.110671949138798</v>
      </c>
      <c r="C18" s="10">
        <f t="shared" si="0"/>
        <v>65.213269211501</v>
      </c>
      <c r="D18" s="10"/>
      <c r="E18" s="10"/>
      <c r="F18" s="10"/>
      <c r="H18" s="2" t="s">
        <v>11</v>
      </c>
      <c r="I18" s="2">
        <v>261</v>
      </c>
      <c r="J18" s="2">
        <v>1416637.1278405974</v>
      </c>
      <c r="K18" s="2"/>
      <c r="L18" s="2"/>
      <c r="M18" s="2"/>
    </row>
    <row r="19" spans="1:16" ht="15.75" thickBot="1" x14ac:dyDescent="0.3">
      <c r="A19" s="1">
        <v>37865</v>
      </c>
      <c r="B19" s="10">
        <v>57.632794260433997</v>
      </c>
      <c r="C19" s="10">
        <f t="shared" si="0"/>
        <v>60.110671949138798</v>
      </c>
      <c r="D19" s="10"/>
      <c r="E19" s="10"/>
      <c r="F19" s="10"/>
    </row>
    <row r="20" spans="1:16" x14ac:dyDescent="0.25">
      <c r="A20" s="1">
        <v>37895</v>
      </c>
      <c r="B20" s="10">
        <v>51.097937503513897</v>
      </c>
      <c r="C20" s="10">
        <f t="shared" si="0"/>
        <v>57.632794260433997</v>
      </c>
      <c r="D20" s="10"/>
      <c r="E20" s="10"/>
      <c r="F20" s="10"/>
      <c r="H20" s="3"/>
      <c r="I20" s="3" t="s">
        <v>18</v>
      </c>
      <c r="J20" s="3" t="s">
        <v>6</v>
      </c>
      <c r="K20" s="3" t="s">
        <v>19</v>
      </c>
      <c r="L20" s="3" t="s">
        <v>20</v>
      </c>
      <c r="M20" s="3" t="s">
        <v>21</v>
      </c>
      <c r="N20" s="3" t="s">
        <v>22</v>
      </c>
      <c r="O20" s="3" t="s">
        <v>23</v>
      </c>
      <c r="P20" s="3" t="s">
        <v>24</v>
      </c>
    </row>
    <row r="21" spans="1:16" x14ac:dyDescent="0.25">
      <c r="A21" s="1">
        <v>37926</v>
      </c>
      <c r="B21" s="10">
        <v>58.753264789079701</v>
      </c>
      <c r="C21" s="10">
        <f t="shared" si="0"/>
        <v>51.097937503513897</v>
      </c>
      <c r="D21" s="10"/>
      <c r="E21" s="10"/>
      <c r="F21" s="10"/>
      <c r="H21" t="s">
        <v>12</v>
      </c>
      <c r="I21" s="11">
        <v>19.416718499394165</v>
      </c>
      <c r="J21">
        <v>4.502398831946965</v>
      </c>
      <c r="K21">
        <v>4.3125274379564074</v>
      </c>
      <c r="L21">
        <v>2.2935662401034885E-5</v>
      </c>
      <c r="M21">
        <v>10.55090987231357</v>
      </c>
      <c r="N21">
        <v>28.282527126474761</v>
      </c>
      <c r="O21">
        <v>10.55090987231357</v>
      </c>
      <c r="P21">
        <v>28.282527126474761</v>
      </c>
    </row>
    <row r="22" spans="1:16" ht="15.75" thickBot="1" x14ac:dyDescent="0.3">
      <c r="A22" s="1">
        <v>37956</v>
      </c>
      <c r="B22" s="10">
        <v>47.696769081887503</v>
      </c>
      <c r="C22" s="10">
        <f t="shared" si="0"/>
        <v>58.753264789079701</v>
      </c>
      <c r="D22" s="10"/>
      <c r="E22" s="10"/>
      <c r="F22" s="10"/>
      <c r="H22" s="2" t="s">
        <v>25</v>
      </c>
      <c r="I22" s="8">
        <v>0.80695450744273867</v>
      </c>
      <c r="J22" s="2">
        <v>3.6997041099529948E-2</v>
      </c>
      <c r="K22" s="2">
        <v>21.811325540111667</v>
      </c>
      <c r="L22" s="2">
        <v>1.1498644771358857E-60</v>
      </c>
      <c r="M22" s="2">
        <v>0.73410252377810459</v>
      </c>
      <c r="N22" s="2">
        <v>0.87980649110737275</v>
      </c>
      <c r="O22" s="2">
        <v>0.73410252377810459</v>
      </c>
      <c r="P22" s="2">
        <v>0.87980649110737275</v>
      </c>
    </row>
    <row r="23" spans="1:16" x14ac:dyDescent="0.25">
      <c r="A23" s="1">
        <v>37987</v>
      </c>
      <c r="B23" s="10">
        <v>53.967649335703499</v>
      </c>
      <c r="C23" s="10">
        <f t="shared" si="0"/>
        <v>47.696769081887503</v>
      </c>
      <c r="D23" s="10"/>
      <c r="E23" s="10"/>
      <c r="F23" s="10"/>
    </row>
    <row r="24" spans="1:16" x14ac:dyDescent="0.25">
      <c r="A24" s="1">
        <v>38018</v>
      </c>
      <c r="B24" s="10">
        <v>64.256202821270307</v>
      </c>
      <c r="C24" s="10">
        <f t="shared" si="0"/>
        <v>53.967649335703499</v>
      </c>
      <c r="D24" s="10"/>
      <c r="E24" s="10"/>
      <c r="F24" s="10"/>
    </row>
    <row r="25" spans="1:16" x14ac:dyDescent="0.25">
      <c r="A25" s="1">
        <v>38047</v>
      </c>
      <c r="B25" s="10">
        <v>64.891310196336704</v>
      </c>
      <c r="C25" s="10">
        <f t="shared" si="0"/>
        <v>64.256202821270307</v>
      </c>
      <c r="D25" s="10"/>
      <c r="E25" s="10"/>
      <c r="F25" s="10"/>
    </row>
    <row r="26" spans="1:16" x14ac:dyDescent="0.25">
      <c r="A26" s="1">
        <v>38078</v>
      </c>
      <c r="B26" s="10">
        <v>63.301961903850803</v>
      </c>
      <c r="C26" s="10">
        <f t="shared" si="0"/>
        <v>64.891310196336704</v>
      </c>
      <c r="D26" s="10"/>
      <c r="E26" s="10"/>
      <c r="F26" s="10"/>
    </row>
    <row r="27" spans="1:16" x14ac:dyDescent="0.25">
      <c r="A27" s="1">
        <v>38108</v>
      </c>
      <c r="B27" s="10">
        <v>63.441750143068397</v>
      </c>
      <c r="C27" s="10">
        <f t="shared" si="0"/>
        <v>63.301961903850803</v>
      </c>
      <c r="D27" s="10"/>
      <c r="E27" s="10"/>
      <c r="F27" s="10"/>
    </row>
    <row r="28" spans="1:16" x14ac:dyDescent="0.25">
      <c r="A28" s="1">
        <v>38139</v>
      </c>
      <c r="B28" s="10">
        <v>44.682477223495198</v>
      </c>
      <c r="C28" s="10">
        <f t="shared" si="0"/>
        <v>63.441750143068397</v>
      </c>
      <c r="D28" s="10"/>
      <c r="E28" s="10"/>
      <c r="F28" s="10"/>
    </row>
    <row r="29" spans="1:16" x14ac:dyDescent="0.25">
      <c r="A29" s="1">
        <v>38169</v>
      </c>
      <c r="B29" s="10">
        <v>45.847649127577199</v>
      </c>
      <c r="C29" s="10">
        <f t="shared" si="0"/>
        <v>44.682477223495198</v>
      </c>
      <c r="D29" s="10"/>
      <c r="E29" s="10"/>
      <c r="F29" s="10"/>
    </row>
    <row r="30" spans="1:16" x14ac:dyDescent="0.25">
      <c r="A30" s="1">
        <v>38200</v>
      </c>
      <c r="B30" s="10">
        <v>46.976085402131098</v>
      </c>
      <c r="C30" s="10">
        <f t="shared" si="0"/>
        <v>45.847649127577199</v>
      </c>
      <c r="D30" s="10"/>
      <c r="E30" s="10"/>
      <c r="F30" s="10"/>
    </row>
    <row r="31" spans="1:16" x14ac:dyDescent="0.25">
      <c r="A31" s="1">
        <v>38231</v>
      </c>
      <c r="B31" s="10">
        <v>51.6923906518386</v>
      </c>
      <c r="C31" s="10">
        <f t="shared" si="0"/>
        <v>46.976085402131098</v>
      </c>
      <c r="D31" s="10"/>
      <c r="E31" s="10"/>
      <c r="F31" s="10"/>
    </row>
    <row r="32" spans="1:16" x14ac:dyDescent="0.25">
      <c r="A32" s="1">
        <v>38261</v>
      </c>
      <c r="B32" s="10">
        <v>61.634431632310203</v>
      </c>
      <c r="C32" s="10">
        <f t="shared" si="0"/>
        <v>51.6923906518386</v>
      </c>
      <c r="D32" s="10"/>
      <c r="E32" s="10"/>
      <c r="F32" s="10"/>
    </row>
    <row r="33" spans="1:6" x14ac:dyDescent="0.25">
      <c r="A33" s="1">
        <v>38292</v>
      </c>
      <c r="B33" s="10">
        <v>59.568377345529498</v>
      </c>
      <c r="C33" s="10">
        <f t="shared" si="0"/>
        <v>61.634431632310203</v>
      </c>
      <c r="D33" s="10"/>
      <c r="E33" s="10"/>
      <c r="F33" s="10"/>
    </row>
    <row r="34" spans="1:6" x14ac:dyDescent="0.25">
      <c r="A34" s="1">
        <v>38322</v>
      </c>
      <c r="B34" s="10">
        <v>58.277852459650902</v>
      </c>
      <c r="C34" s="10">
        <f t="shared" si="0"/>
        <v>59.568377345529498</v>
      </c>
      <c r="D34" s="10"/>
      <c r="E34" s="10"/>
      <c r="F34" s="10"/>
    </row>
    <row r="35" spans="1:6" x14ac:dyDescent="0.25">
      <c r="A35" s="1">
        <v>38353</v>
      </c>
      <c r="B35" s="10">
        <v>72.781041817089999</v>
      </c>
      <c r="C35" s="10">
        <f t="shared" si="0"/>
        <v>58.277852459650902</v>
      </c>
      <c r="D35" s="10"/>
      <c r="E35" s="10"/>
      <c r="F35" s="10"/>
    </row>
    <row r="36" spans="1:6" x14ac:dyDescent="0.25">
      <c r="A36" s="1">
        <v>38384</v>
      </c>
      <c r="B36" s="10">
        <v>64.814885854797396</v>
      </c>
      <c r="C36" s="10">
        <f t="shared" si="0"/>
        <v>72.781041817089999</v>
      </c>
      <c r="D36" s="10"/>
      <c r="E36" s="10"/>
      <c r="F36" s="10"/>
    </row>
    <row r="37" spans="1:6" x14ac:dyDescent="0.25">
      <c r="A37" s="1">
        <v>38412</v>
      </c>
      <c r="B37" s="10">
        <v>59.410083823664799</v>
      </c>
      <c r="C37" s="10">
        <f t="shared" si="0"/>
        <v>64.814885854797396</v>
      </c>
      <c r="D37" s="10"/>
      <c r="E37" s="10"/>
      <c r="F37" s="10"/>
    </row>
    <row r="38" spans="1:6" x14ac:dyDescent="0.25">
      <c r="A38" s="1">
        <v>38443</v>
      </c>
      <c r="B38" s="10">
        <v>58.768202872379298</v>
      </c>
      <c r="C38" s="10">
        <f t="shared" si="0"/>
        <v>59.410083823664799</v>
      </c>
      <c r="D38" s="10"/>
      <c r="E38" s="10"/>
      <c r="F38" s="10"/>
    </row>
    <row r="39" spans="1:6" x14ac:dyDescent="0.25">
      <c r="A39" s="1">
        <v>38473</v>
      </c>
      <c r="B39" s="10">
        <v>58.727464798370697</v>
      </c>
      <c r="C39" s="10">
        <f t="shared" si="0"/>
        <v>58.768202872379298</v>
      </c>
      <c r="D39" s="10"/>
      <c r="E39" s="10"/>
      <c r="F39" s="10"/>
    </row>
    <row r="40" spans="1:6" x14ac:dyDescent="0.25">
      <c r="A40" s="1">
        <v>38504</v>
      </c>
      <c r="B40" s="10">
        <v>50.991169607329603</v>
      </c>
      <c r="C40" s="10">
        <f t="shared" si="0"/>
        <v>58.727464798370697</v>
      </c>
      <c r="D40" s="10"/>
      <c r="E40" s="10"/>
      <c r="F40" s="10"/>
    </row>
    <row r="41" spans="1:6" x14ac:dyDescent="0.25">
      <c r="A41" s="1">
        <v>38534</v>
      </c>
      <c r="B41" s="10">
        <v>65.506156597271698</v>
      </c>
      <c r="C41" s="10">
        <f t="shared" si="0"/>
        <v>50.991169607329603</v>
      </c>
      <c r="D41" s="10"/>
      <c r="E41" s="10"/>
      <c r="F41" s="10"/>
    </row>
    <row r="42" spans="1:6" x14ac:dyDescent="0.25">
      <c r="A42" s="1">
        <v>38565</v>
      </c>
      <c r="B42" s="10">
        <v>72.872146504375394</v>
      </c>
      <c r="C42" s="10">
        <f t="shared" si="0"/>
        <v>65.506156597271698</v>
      </c>
      <c r="D42" s="10"/>
      <c r="E42" s="10"/>
      <c r="F42" s="10"/>
    </row>
    <row r="43" spans="1:6" x14ac:dyDescent="0.25">
      <c r="A43" s="1">
        <v>38596</v>
      </c>
      <c r="B43" s="10">
        <v>72.824111292302007</v>
      </c>
      <c r="C43" s="10">
        <f t="shared" si="0"/>
        <v>72.872146504375394</v>
      </c>
      <c r="D43" s="10"/>
      <c r="E43" s="10"/>
      <c r="F43" s="10"/>
    </row>
    <row r="44" spans="1:6" x14ac:dyDescent="0.25">
      <c r="A44" s="1">
        <v>38626</v>
      </c>
      <c r="B44" s="10">
        <v>69.240534060898895</v>
      </c>
      <c r="C44" s="10">
        <f t="shared" si="0"/>
        <v>72.824111292302007</v>
      </c>
      <c r="D44" s="10"/>
      <c r="E44" s="10"/>
      <c r="F44" s="10"/>
    </row>
    <row r="45" spans="1:6" x14ac:dyDescent="0.25">
      <c r="A45" s="1">
        <v>38657</v>
      </c>
      <c r="B45" s="10">
        <v>47.784992190442701</v>
      </c>
      <c r="C45" s="10">
        <f t="shared" si="0"/>
        <v>69.240534060898895</v>
      </c>
      <c r="D45" s="10"/>
      <c r="E45" s="10"/>
      <c r="F45" s="10"/>
    </row>
    <row r="46" spans="1:6" x14ac:dyDescent="0.25">
      <c r="A46" s="1">
        <v>38687</v>
      </c>
      <c r="B46" s="10">
        <v>65.615514112913203</v>
      </c>
      <c r="C46" s="10">
        <f t="shared" si="0"/>
        <v>47.784992190442701</v>
      </c>
      <c r="D46" s="10"/>
      <c r="E46" s="10"/>
      <c r="F46" s="10"/>
    </row>
    <row r="47" spans="1:6" x14ac:dyDescent="0.25">
      <c r="A47" s="1">
        <v>38718</v>
      </c>
      <c r="B47" s="10">
        <v>65.723943780713199</v>
      </c>
      <c r="C47" s="10">
        <f t="shared" si="0"/>
        <v>65.615514112913203</v>
      </c>
      <c r="D47" s="10"/>
      <c r="E47" s="10"/>
      <c r="F47" s="10"/>
    </row>
    <row r="48" spans="1:6" x14ac:dyDescent="0.25">
      <c r="A48" s="1">
        <v>38749</v>
      </c>
      <c r="B48" s="10">
        <v>62.588882950547401</v>
      </c>
      <c r="C48" s="10">
        <f t="shared" si="0"/>
        <v>65.723943780713199</v>
      </c>
      <c r="D48" s="10"/>
      <c r="E48" s="10"/>
      <c r="F48" s="10"/>
    </row>
    <row r="49" spans="1:6" x14ac:dyDescent="0.25">
      <c r="A49" s="1">
        <v>38777</v>
      </c>
      <c r="B49" s="10">
        <v>55.193882689929801</v>
      </c>
      <c r="C49" s="10">
        <f t="shared" si="0"/>
        <v>62.588882950547401</v>
      </c>
      <c r="D49" s="10"/>
      <c r="E49" s="10"/>
      <c r="F49" s="10"/>
    </row>
    <row r="50" spans="1:6" x14ac:dyDescent="0.25">
      <c r="A50" s="1">
        <v>38808</v>
      </c>
      <c r="B50" s="10">
        <v>45.511902761201497</v>
      </c>
      <c r="C50" s="10">
        <f t="shared" si="0"/>
        <v>55.193882689929801</v>
      </c>
      <c r="D50" s="10"/>
      <c r="E50" s="10"/>
      <c r="F50" s="10"/>
    </row>
    <row r="51" spans="1:6" x14ac:dyDescent="0.25">
      <c r="A51" s="1">
        <v>38838</v>
      </c>
      <c r="B51" s="10">
        <v>44.3173638874025</v>
      </c>
      <c r="C51" s="10">
        <f t="shared" si="0"/>
        <v>45.511902761201497</v>
      </c>
      <c r="D51" s="10"/>
      <c r="E51" s="10"/>
      <c r="F51" s="10"/>
    </row>
    <row r="52" spans="1:6" x14ac:dyDescent="0.25">
      <c r="A52" s="1">
        <v>38869</v>
      </c>
      <c r="B52" s="10">
        <v>43.517415379449503</v>
      </c>
      <c r="C52" s="10">
        <f t="shared" si="0"/>
        <v>44.3173638874025</v>
      </c>
      <c r="D52" s="10"/>
      <c r="E52" s="10"/>
      <c r="F52" s="10"/>
    </row>
    <row r="53" spans="1:6" x14ac:dyDescent="0.25">
      <c r="A53" s="1">
        <v>38899</v>
      </c>
      <c r="B53" s="10">
        <v>53.548267905574903</v>
      </c>
      <c r="C53" s="10">
        <f t="shared" si="0"/>
        <v>43.517415379449503</v>
      </c>
      <c r="D53" s="10"/>
      <c r="E53" s="10"/>
      <c r="F53" s="10"/>
    </row>
    <row r="54" spans="1:6" x14ac:dyDescent="0.25">
      <c r="A54" s="1">
        <v>38930</v>
      </c>
      <c r="B54" s="10">
        <v>54.5896182210954</v>
      </c>
      <c r="C54" s="10">
        <f t="shared" si="0"/>
        <v>53.548267905574903</v>
      </c>
      <c r="D54" s="10"/>
      <c r="E54" s="10"/>
      <c r="F54" s="10"/>
    </row>
    <row r="55" spans="1:6" x14ac:dyDescent="0.25">
      <c r="A55" s="1">
        <v>38961</v>
      </c>
      <c r="B55" s="10">
        <v>85.429348550755606</v>
      </c>
      <c r="C55" s="10">
        <f t="shared" si="0"/>
        <v>54.5896182210954</v>
      </c>
      <c r="D55" s="10"/>
      <c r="E55" s="10"/>
      <c r="F55" s="10"/>
    </row>
    <row r="56" spans="1:6" x14ac:dyDescent="0.25">
      <c r="A56" s="1">
        <v>38991</v>
      </c>
      <c r="B56" s="10">
        <v>108.374051706636</v>
      </c>
      <c r="C56" s="10">
        <f t="shared" si="0"/>
        <v>85.429348550755606</v>
      </c>
      <c r="D56" s="10"/>
      <c r="E56" s="10"/>
      <c r="F56" s="10"/>
    </row>
    <row r="57" spans="1:6" x14ac:dyDescent="0.25">
      <c r="A57" s="1">
        <v>39022</v>
      </c>
      <c r="B57" s="10">
        <v>66.518854860149204</v>
      </c>
      <c r="C57" s="10">
        <f t="shared" si="0"/>
        <v>108.374051706636</v>
      </c>
      <c r="D57" s="10"/>
      <c r="E57" s="10"/>
      <c r="F57" s="10"/>
    </row>
    <row r="58" spans="1:6" x14ac:dyDescent="0.25">
      <c r="A58" s="1">
        <v>39052</v>
      </c>
      <c r="B58" s="10">
        <v>50.6118526830737</v>
      </c>
      <c r="C58" s="10">
        <f t="shared" si="0"/>
        <v>66.518854860149204</v>
      </c>
      <c r="D58" s="10"/>
      <c r="E58" s="10"/>
      <c r="F58" s="10"/>
    </row>
    <row r="59" spans="1:6" x14ac:dyDescent="0.25">
      <c r="A59" s="1">
        <v>39083</v>
      </c>
      <c r="B59" s="10">
        <v>71.319498898033402</v>
      </c>
      <c r="C59" s="10">
        <f t="shared" si="0"/>
        <v>50.6118526830737</v>
      </c>
      <c r="D59" s="10"/>
      <c r="E59" s="10"/>
      <c r="F59" s="10"/>
    </row>
    <row r="60" spans="1:6" x14ac:dyDescent="0.25">
      <c r="A60" s="1">
        <v>39114</v>
      </c>
      <c r="B60" s="10">
        <v>84.596174485021095</v>
      </c>
      <c r="C60" s="10">
        <f t="shared" si="0"/>
        <v>71.319498898033402</v>
      </c>
      <c r="D60" s="10"/>
      <c r="E60" s="10"/>
      <c r="F60" s="10"/>
    </row>
    <row r="61" spans="1:6" x14ac:dyDescent="0.25">
      <c r="A61" s="1">
        <v>39142</v>
      </c>
      <c r="B61" s="10">
        <v>79.428381304935897</v>
      </c>
      <c r="C61" s="10">
        <f t="shared" si="0"/>
        <v>84.596174485021095</v>
      </c>
      <c r="D61" s="10"/>
      <c r="E61" s="10"/>
      <c r="F61" s="10"/>
    </row>
    <row r="62" spans="1:6" x14ac:dyDescent="0.25">
      <c r="A62" s="1">
        <v>39173</v>
      </c>
      <c r="B62" s="10">
        <v>70.611285997972104</v>
      </c>
      <c r="C62" s="10">
        <f t="shared" si="0"/>
        <v>79.428381304935897</v>
      </c>
      <c r="D62" s="10"/>
      <c r="E62" s="10"/>
      <c r="F62" s="10"/>
    </row>
    <row r="63" spans="1:6" x14ac:dyDescent="0.25">
      <c r="A63" s="1">
        <v>39203</v>
      </c>
      <c r="B63" s="10">
        <v>59.211810827470302</v>
      </c>
      <c r="C63" s="10">
        <f t="shared" si="0"/>
        <v>70.611285997972104</v>
      </c>
      <c r="D63" s="10"/>
      <c r="E63" s="10"/>
      <c r="F63" s="10"/>
    </row>
    <row r="64" spans="1:6" x14ac:dyDescent="0.25">
      <c r="A64" s="1">
        <v>39234</v>
      </c>
      <c r="B64" s="10">
        <v>59.747354065341099</v>
      </c>
      <c r="C64" s="10">
        <f t="shared" si="0"/>
        <v>59.211810827470302</v>
      </c>
      <c r="D64" s="10"/>
      <c r="E64" s="10"/>
      <c r="F64" s="10"/>
    </row>
    <row r="65" spans="1:9" x14ac:dyDescent="0.25">
      <c r="A65" s="1">
        <v>39264</v>
      </c>
      <c r="B65" s="10">
        <v>61.560005323248703</v>
      </c>
      <c r="C65" s="10">
        <f t="shared" si="0"/>
        <v>59.747354065341099</v>
      </c>
      <c r="D65" s="10"/>
      <c r="E65" s="10"/>
      <c r="F65" s="10"/>
    </row>
    <row r="66" spans="1:9" x14ac:dyDescent="0.25">
      <c r="A66" s="1">
        <v>39295</v>
      </c>
      <c r="B66" s="10">
        <v>67.394439892864</v>
      </c>
      <c r="C66" s="10">
        <f t="shared" si="0"/>
        <v>61.560005323248703</v>
      </c>
      <c r="D66" s="10"/>
      <c r="E66" s="10"/>
      <c r="F66" s="10"/>
    </row>
    <row r="67" spans="1:9" x14ac:dyDescent="0.25">
      <c r="A67" s="1">
        <v>39326</v>
      </c>
      <c r="B67" s="10">
        <v>56.770767428600102</v>
      </c>
      <c r="C67" s="10">
        <f t="shared" si="0"/>
        <v>67.394439892864</v>
      </c>
      <c r="D67" s="10"/>
      <c r="E67" s="10"/>
      <c r="F67" s="10"/>
      <c r="H67" t="s">
        <v>58</v>
      </c>
      <c r="I67" s="12" t="e">
        <f>+AVERAGE(E4:E265)</f>
        <v>#DIV/0!</v>
      </c>
    </row>
    <row r="68" spans="1:9" x14ac:dyDescent="0.25">
      <c r="A68" s="1">
        <v>39356</v>
      </c>
      <c r="B68" s="10">
        <v>63.267809021484297</v>
      </c>
      <c r="C68" s="10">
        <f t="shared" si="0"/>
        <v>56.770767428600102</v>
      </c>
      <c r="D68" s="10"/>
      <c r="E68" s="10"/>
      <c r="F68" s="10"/>
    </row>
    <row r="69" spans="1:9" ht="18.75" x14ac:dyDescent="0.35">
      <c r="A69" s="1">
        <v>39387</v>
      </c>
      <c r="B69" s="10">
        <v>48.140093240437103</v>
      </c>
      <c r="C69" s="10">
        <f t="shared" ref="C69:C132" si="1">+B68</f>
        <v>63.267809021484297</v>
      </c>
      <c r="D69" s="10"/>
      <c r="E69" s="10"/>
      <c r="F69" s="10"/>
      <c r="H69" s="15" t="s">
        <v>60</v>
      </c>
      <c r="I69" s="16" t="e">
        <f>+CORREL(E5:E265,F5:F265)</f>
        <v>#DIV/0!</v>
      </c>
    </row>
    <row r="70" spans="1:9" ht="15.75" thickBot="1" x14ac:dyDescent="0.3">
      <c r="A70" s="1">
        <v>39417</v>
      </c>
      <c r="B70" s="10">
        <v>64.613561660955298</v>
      </c>
      <c r="C70" s="10">
        <f t="shared" si="1"/>
        <v>48.140093240437103</v>
      </c>
      <c r="D70" s="10"/>
      <c r="E70" s="10"/>
      <c r="F70" s="10"/>
    </row>
    <row r="71" spans="1:9" x14ac:dyDescent="0.25">
      <c r="A71" s="1">
        <v>39448</v>
      </c>
      <c r="B71" s="10">
        <v>71.749011793806204</v>
      </c>
      <c r="C71" s="10">
        <f t="shared" si="1"/>
        <v>64.613561660955298</v>
      </c>
      <c r="D71" s="10"/>
      <c r="E71" s="10"/>
      <c r="F71" s="10"/>
      <c r="H71" s="3" t="s">
        <v>61</v>
      </c>
      <c r="I71" s="3" t="s">
        <v>63</v>
      </c>
    </row>
    <row r="72" spans="1:9" x14ac:dyDescent="0.25">
      <c r="A72" s="1">
        <v>39479</v>
      </c>
      <c r="B72" s="10">
        <v>74.771344351461096</v>
      </c>
      <c r="C72" s="10">
        <f t="shared" si="1"/>
        <v>71.749011793806204</v>
      </c>
      <c r="D72" s="10"/>
      <c r="E72" s="10"/>
      <c r="F72" s="10"/>
      <c r="H72">
        <v>-197.96310895864727</v>
      </c>
      <c r="I72">
        <v>1</v>
      </c>
    </row>
    <row r="73" spans="1:9" x14ac:dyDescent="0.25">
      <c r="A73" s="1">
        <v>39508</v>
      </c>
      <c r="B73" s="10">
        <v>66.905774493270499</v>
      </c>
      <c r="C73" s="10">
        <f t="shared" si="1"/>
        <v>74.771344351461096</v>
      </c>
      <c r="D73" s="10"/>
      <c r="E73" s="10"/>
      <c r="F73" s="10"/>
      <c r="H73">
        <v>-160.43831174392625</v>
      </c>
      <c r="I73">
        <v>0</v>
      </c>
    </row>
    <row r="74" spans="1:9" x14ac:dyDescent="0.25">
      <c r="A74" s="1">
        <v>39539</v>
      </c>
      <c r="B74" s="10">
        <v>79.573290309590305</v>
      </c>
      <c r="C74" s="10">
        <f t="shared" si="1"/>
        <v>66.905774493270499</v>
      </c>
      <c r="D74" s="10"/>
      <c r="E74" s="10"/>
      <c r="F74" s="10"/>
      <c r="H74">
        <v>-122.91351452920526</v>
      </c>
      <c r="I74">
        <v>0</v>
      </c>
    </row>
    <row r="75" spans="1:9" x14ac:dyDescent="0.25">
      <c r="A75" s="1">
        <v>39569</v>
      </c>
      <c r="B75" s="10">
        <v>72.037407546975601</v>
      </c>
      <c r="C75" s="10">
        <f t="shared" si="1"/>
        <v>79.573290309590305</v>
      </c>
      <c r="D75" s="10"/>
      <c r="E75" s="10"/>
      <c r="F75" s="10"/>
      <c r="H75">
        <v>-85.388717314484254</v>
      </c>
      <c r="I75">
        <v>3</v>
      </c>
    </row>
    <row r="76" spans="1:9" x14ac:dyDescent="0.25">
      <c r="A76" s="1">
        <v>39600</v>
      </c>
      <c r="B76" s="10">
        <v>57.7442759231729</v>
      </c>
      <c r="C76" s="10">
        <f t="shared" si="1"/>
        <v>72.037407546975601</v>
      </c>
      <c r="D76" s="10"/>
      <c r="E76" s="10"/>
      <c r="F76" s="10"/>
      <c r="H76">
        <v>-47.863920099763249</v>
      </c>
      <c r="I76">
        <v>5</v>
      </c>
    </row>
    <row r="77" spans="1:9" x14ac:dyDescent="0.25">
      <c r="A77" s="1">
        <v>39630</v>
      </c>
      <c r="B77" s="10">
        <v>47.100541291087801</v>
      </c>
      <c r="C77" s="10">
        <f t="shared" si="1"/>
        <v>57.7442759231729</v>
      </c>
      <c r="D77" s="10"/>
      <c r="E77" s="10"/>
      <c r="F77" s="10"/>
      <c r="H77">
        <v>-10.339122885042258</v>
      </c>
      <c r="I77">
        <v>98</v>
      </c>
    </row>
    <row r="78" spans="1:9" x14ac:dyDescent="0.25">
      <c r="A78" s="1">
        <v>39661</v>
      </c>
      <c r="B78" s="10">
        <v>52.688894676961702</v>
      </c>
      <c r="C78" s="10">
        <f t="shared" si="1"/>
        <v>47.100541291087801</v>
      </c>
      <c r="D78" s="10"/>
      <c r="E78" s="10"/>
      <c r="F78" s="10"/>
      <c r="H78">
        <v>27.185674329678761</v>
      </c>
      <c r="I78">
        <v>121</v>
      </c>
    </row>
    <row r="79" spans="1:9" x14ac:dyDescent="0.25">
      <c r="A79" s="1">
        <v>39692</v>
      </c>
      <c r="B79" s="10">
        <v>57.4064746896888</v>
      </c>
      <c r="C79" s="10">
        <f t="shared" si="1"/>
        <v>52.688894676961702</v>
      </c>
      <c r="D79" s="10"/>
      <c r="E79" s="10"/>
      <c r="F79" s="10"/>
      <c r="H79">
        <v>64.71047154439978</v>
      </c>
      <c r="I79">
        <v>24</v>
      </c>
    </row>
    <row r="80" spans="1:9" x14ac:dyDescent="0.25">
      <c r="A80" s="1">
        <v>39722</v>
      </c>
      <c r="B80" s="10">
        <v>59.209008936262798</v>
      </c>
      <c r="C80" s="10">
        <f t="shared" si="1"/>
        <v>57.4064746896888</v>
      </c>
      <c r="D80" s="10"/>
      <c r="E80" s="10"/>
      <c r="F80" s="10"/>
      <c r="H80">
        <v>102.23526875912077</v>
      </c>
      <c r="I80">
        <v>3</v>
      </c>
    </row>
    <row r="81" spans="1:9" x14ac:dyDescent="0.25">
      <c r="A81" s="1">
        <v>39753</v>
      </c>
      <c r="B81" s="10">
        <v>60.326470863370801</v>
      </c>
      <c r="C81" s="10">
        <f t="shared" si="1"/>
        <v>59.209008936262798</v>
      </c>
      <c r="D81" s="10"/>
      <c r="E81" s="10"/>
      <c r="F81" s="10"/>
      <c r="H81">
        <v>139.76006597384176</v>
      </c>
      <c r="I81">
        <v>3</v>
      </c>
    </row>
    <row r="82" spans="1:9" x14ac:dyDescent="0.25">
      <c r="A82" s="1">
        <v>39783</v>
      </c>
      <c r="B82" s="10">
        <v>75.749816827987104</v>
      </c>
      <c r="C82" s="10">
        <f t="shared" si="1"/>
        <v>60.326470863370801</v>
      </c>
      <c r="D82" s="10"/>
      <c r="E82" s="10"/>
      <c r="F82" s="10"/>
      <c r="H82">
        <v>177.28486318856275</v>
      </c>
      <c r="I82">
        <v>1</v>
      </c>
    </row>
    <row r="83" spans="1:9" x14ac:dyDescent="0.25">
      <c r="A83" s="1">
        <v>39814</v>
      </c>
      <c r="B83" s="10">
        <v>94.919683052904006</v>
      </c>
      <c r="C83" s="10">
        <f t="shared" si="1"/>
        <v>75.749816827987104</v>
      </c>
      <c r="D83" s="10"/>
      <c r="E83" s="10"/>
      <c r="F83" s="10"/>
      <c r="H83">
        <v>214.8096604032838</v>
      </c>
      <c r="I83">
        <v>1</v>
      </c>
    </row>
    <row r="84" spans="1:9" x14ac:dyDescent="0.25">
      <c r="A84" s="1">
        <v>39845</v>
      </c>
      <c r="B84" s="10">
        <v>85.607218392631793</v>
      </c>
      <c r="C84" s="10">
        <f t="shared" si="1"/>
        <v>94.919683052904006</v>
      </c>
      <c r="D84" s="10"/>
      <c r="E84" s="10"/>
      <c r="F84" s="10"/>
      <c r="H84">
        <v>252.33445761800479</v>
      </c>
      <c r="I84">
        <v>0</v>
      </c>
    </row>
    <row r="85" spans="1:9" x14ac:dyDescent="0.25">
      <c r="A85" s="1">
        <v>39873</v>
      </c>
      <c r="B85" s="10">
        <v>76.4706519456671</v>
      </c>
      <c r="C85" s="10">
        <f t="shared" si="1"/>
        <v>85.607218392631793</v>
      </c>
      <c r="D85" s="10"/>
      <c r="E85" s="10"/>
      <c r="F85" s="10"/>
      <c r="H85">
        <v>289.85925483272581</v>
      </c>
      <c r="I85">
        <v>0</v>
      </c>
    </row>
    <row r="86" spans="1:9" x14ac:dyDescent="0.25">
      <c r="A86" s="1">
        <v>39904</v>
      </c>
      <c r="B86" s="10">
        <v>61.458032601987597</v>
      </c>
      <c r="C86" s="10">
        <f t="shared" si="1"/>
        <v>76.4706519456671</v>
      </c>
      <c r="D86" s="10"/>
      <c r="E86" s="10"/>
      <c r="F86" s="10"/>
      <c r="H86">
        <v>327.38405204744686</v>
      </c>
      <c r="I86">
        <v>0</v>
      </c>
    </row>
    <row r="87" spans="1:9" x14ac:dyDescent="0.25">
      <c r="A87" s="1">
        <v>39934</v>
      </c>
      <c r="B87" s="10">
        <v>82.287587556811502</v>
      </c>
      <c r="C87" s="10">
        <f t="shared" si="1"/>
        <v>61.458032601987597</v>
      </c>
      <c r="D87" s="10"/>
      <c r="E87" s="10"/>
      <c r="F87" s="10"/>
      <c r="H87">
        <v>364.90884926216779</v>
      </c>
      <c r="I87">
        <v>0</v>
      </c>
    </row>
    <row r="88" spans="1:9" ht="15.75" thickBot="1" x14ac:dyDescent="0.3">
      <c r="A88" s="1">
        <v>39965</v>
      </c>
      <c r="B88" s="10">
        <v>88.846552643771304</v>
      </c>
      <c r="C88" s="10">
        <f t="shared" si="1"/>
        <v>82.287587556811502</v>
      </c>
      <c r="D88" s="10"/>
      <c r="E88" s="10"/>
      <c r="F88" s="10"/>
      <c r="H88" s="2" t="s">
        <v>62</v>
      </c>
      <c r="I88" s="2">
        <v>1</v>
      </c>
    </row>
    <row r="89" spans="1:9" x14ac:dyDescent="0.25">
      <c r="A89" s="1">
        <v>39995</v>
      </c>
      <c r="B89" s="10">
        <v>88.000423069126995</v>
      </c>
      <c r="C89" s="10">
        <f t="shared" si="1"/>
        <v>88.846552643771304</v>
      </c>
      <c r="D89" s="10"/>
      <c r="E89" s="10"/>
      <c r="F89" s="10"/>
    </row>
    <row r="90" spans="1:9" x14ac:dyDescent="0.25">
      <c r="A90" s="1">
        <v>40026</v>
      </c>
      <c r="B90" s="10">
        <v>87.871119902938602</v>
      </c>
      <c r="C90" s="10">
        <f t="shared" si="1"/>
        <v>88.000423069126995</v>
      </c>
      <c r="D90" s="10"/>
      <c r="E90" s="10"/>
      <c r="F90" s="10"/>
    </row>
    <row r="91" spans="1:9" x14ac:dyDescent="0.25">
      <c r="A91" s="1">
        <v>40057</v>
      </c>
      <c r="B91" s="10">
        <v>130.07878584260601</v>
      </c>
      <c r="C91" s="10">
        <f t="shared" si="1"/>
        <v>87.871119902938602</v>
      </c>
      <c r="D91" s="10"/>
      <c r="E91" s="10"/>
      <c r="F91" s="10"/>
    </row>
    <row r="92" spans="1:9" x14ac:dyDescent="0.25">
      <c r="A92" s="1">
        <v>40087</v>
      </c>
      <c r="B92" s="10">
        <v>133.73950023758701</v>
      </c>
      <c r="C92" s="10">
        <f t="shared" si="1"/>
        <v>130.07878584260601</v>
      </c>
      <c r="D92" s="10"/>
      <c r="E92" s="10"/>
      <c r="F92" s="10"/>
    </row>
    <row r="93" spans="1:9" x14ac:dyDescent="0.25">
      <c r="A93" s="1">
        <v>40118</v>
      </c>
      <c r="B93" s="10">
        <v>108.010853319722</v>
      </c>
      <c r="C93" s="10">
        <f t="shared" si="1"/>
        <v>133.73950023758701</v>
      </c>
      <c r="D93" s="10"/>
      <c r="E93" s="10"/>
      <c r="F93" s="10"/>
    </row>
    <row r="94" spans="1:9" x14ac:dyDescent="0.25">
      <c r="A94" s="1">
        <v>40148</v>
      </c>
      <c r="B94" s="10">
        <v>139.017124296529</v>
      </c>
      <c r="C94" s="10">
        <f t="shared" si="1"/>
        <v>108.010853319722</v>
      </c>
      <c r="D94" s="10"/>
      <c r="E94" s="10"/>
      <c r="F94" s="10"/>
    </row>
    <row r="95" spans="1:9" x14ac:dyDescent="0.25">
      <c r="A95" s="1">
        <v>40179</v>
      </c>
      <c r="B95" s="10">
        <v>104.425039012472</v>
      </c>
      <c r="C95" s="10">
        <f t="shared" si="1"/>
        <v>139.017124296529</v>
      </c>
      <c r="D95" s="10"/>
      <c r="E95" s="10"/>
      <c r="F95" s="10"/>
    </row>
    <row r="96" spans="1:9" x14ac:dyDescent="0.25">
      <c r="A96" s="1">
        <v>40210</v>
      </c>
      <c r="B96" s="10">
        <v>134.162407854647</v>
      </c>
      <c r="C96" s="10">
        <f t="shared" si="1"/>
        <v>104.425039012472</v>
      </c>
      <c r="D96" s="10"/>
      <c r="E96" s="10"/>
      <c r="F96" s="10"/>
    </row>
    <row r="97" spans="1:6" x14ac:dyDescent="0.25">
      <c r="A97" s="1">
        <v>40238</v>
      </c>
      <c r="B97" s="10">
        <v>127.411588554441</v>
      </c>
      <c r="C97" s="10">
        <f t="shared" si="1"/>
        <v>134.162407854647</v>
      </c>
      <c r="D97" s="10"/>
      <c r="E97" s="10"/>
      <c r="F97" s="10"/>
    </row>
    <row r="98" spans="1:6" x14ac:dyDescent="0.25">
      <c r="A98" s="1">
        <v>40269</v>
      </c>
      <c r="B98" s="10">
        <v>130.29498970448199</v>
      </c>
      <c r="C98" s="10">
        <f t="shared" si="1"/>
        <v>127.411588554441</v>
      </c>
      <c r="D98" s="10"/>
      <c r="E98" s="10"/>
      <c r="F98" s="10"/>
    </row>
    <row r="99" spans="1:6" x14ac:dyDescent="0.25">
      <c r="A99" s="1">
        <v>40299</v>
      </c>
      <c r="B99" s="10">
        <v>99.0626831907108</v>
      </c>
      <c r="C99" s="10">
        <f t="shared" si="1"/>
        <v>130.29498970448199</v>
      </c>
      <c r="D99" s="10"/>
      <c r="E99" s="10"/>
      <c r="F99" s="10"/>
    </row>
    <row r="100" spans="1:6" x14ac:dyDescent="0.25">
      <c r="A100" s="1">
        <v>40330</v>
      </c>
      <c r="B100" s="10">
        <v>60.612624802444103</v>
      </c>
      <c r="C100" s="10">
        <f t="shared" si="1"/>
        <v>99.0626831907108</v>
      </c>
      <c r="D100" s="10"/>
      <c r="E100" s="10"/>
      <c r="F100" s="10"/>
    </row>
    <row r="101" spans="1:6" x14ac:dyDescent="0.25">
      <c r="A101" s="1">
        <v>40360</v>
      </c>
      <c r="B101" s="10">
        <v>55.178349833958997</v>
      </c>
      <c r="C101" s="10">
        <f t="shared" si="1"/>
        <v>60.612624802444103</v>
      </c>
      <c r="D101" s="10"/>
      <c r="E101" s="10"/>
      <c r="F101" s="10"/>
    </row>
    <row r="102" spans="1:6" x14ac:dyDescent="0.25">
      <c r="A102" s="1">
        <v>40391</v>
      </c>
      <c r="B102" s="10">
        <v>55.327053896805502</v>
      </c>
      <c r="C102" s="10">
        <f t="shared" si="1"/>
        <v>55.178349833958997</v>
      </c>
      <c r="D102" s="10"/>
      <c r="E102" s="10"/>
      <c r="F102" s="10"/>
    </row>
    <row r="103" spans="1:6" x14ac:dyDescent="0.25">
      <c r="A103" s="1">
        <v>40422</v>
      </c>
      <c r="B103" s="10">
        <v>77.500359914856801</v>
      </c>
      <c r="C103" s="10">
        <f t="shared" si="1"/>
        <v>55.327053896805502</v>
      </c>
      <c r="D103" s="10"/>
      <c r="E103" s="10"/>
      <c r="F103" s="10"/>
    </row>
    <row r="104" spans="1:6" x14ac:dyDescent="0.25">
      <c r="A104" s="1">
        <v>40452</v>
      </c>
      <c r="B104" s="10">
        <v>93.599204027525204</v>
      </c>
      <c r="C104" s="10">
        <f t="shared" si="1"/>
        <v>77.500359914856801</v>
      </c>
      <c r="D104" s="10"/>
      <c r="E104" s="10"/>
      <c r="F104" s="10"/>
    </row>
    <row r="105" spans="1:6" x14ac:dyDescent="0.25">
      <c r="A105" s="1">
        <v>40483</v>
      </c>
      <c r="B105" s="10">
        <v>67.186624405227207</v>
      </c>
      <c r="C105" s="10">
        <f t="shared" si="1"/>
        <v>93.599204027525204</v>
      </c>
      <c r="D105" s="10"/>
      <c r="E105" s="10"/>
      <c r="F105" s="10"/>
    </row>
    <row r="106" spans="1:6" x14ac:dyDescent="0.25">
      <c r="A106" s="1">
        <v>40513</v>
      </c>
      <c r="B106" s="10">
        <v>47.745960518187601</v>
      </c>
      <c r="C106" s="10">
        <f t="shared" si="1"/>
        <v>67.186624405227207</v>
      </c>
      <c r="D106" s="10"/>
      <c r="E106" s="10"/>
      <c r="F106" s="10"/>
    </row>
    <row r="107" spans="1:6" x14ac:dyDescent="0.25">
      <c r="A107" s="1">
        <v>40544</v>
      </c>
      <c r="B107" s="10">
        <v>61.230345303267498</v>
      </c>
      <c r="C107" s="10">
        <f t="shared" si="1"/>
        <v>47.745960518187601</v>
      </c>
      <c r="D107" s="10"/>
      <c r="E107" s="10"/>
      <c r="F107" s="10"/>
    </row>
    <row r="108" spans="1:6" x14ac:dyDescent="0.25">
      <c r="A108" s="1">
        <v>40575</v>
      </c>
      <c r="B108" s="10">
        <v>69.604815085174593</v>
      </c>
      <c r="C108" s="10">
        <f t="shared" si="1"/>
        <v>61.230345303267498</v>
      </c>
      <c r="D108" s="10"/>
      <c r="E108" s="10"/>
      <c r="F108" s="10"/>
    </row>
    <row r="109" spans="1:6" x14ac:dyDescent="0.25">
      <c r="A109" s="1">
        <v>40603</v>
      </c>
      <c r="B109" s="10">
        <v>53.573060705674401</v>
      </c>
      <c r="C109" s="10">
        <f t="shared" si="1"/>
        <v>69.604815085174593</v>
      </c>
      <c r="D109" s="10"/>
      <c r="E109" s="10"/>
      <c r="F109" s="10"/>
    </row>
    <row r="110" spans="1:6" x14ac:dyDescent="0.25">
      <c r="A110" s="1">
        <v>40634</v>
      </c>
      <c r="B110" s="10">
        <v>51.625962126779001</v>
      </c>
      <c r="C110" s="10">
        <f t="shared" si="1"/>
        <v>53.573060705674401</v>
      </c>
      <c r="D110" s="10"/>
      <c r="E110" s="10"/>
      <c r="F110" s="10"/>
    </row>
    <row r="111" spans="1:6" x14ac:dyDescent="0.25">
      <c r="A111" s="1">
        <v>40664</v>
      </c>
      <c r="B111" s="10">
        <v>43.055006952479303</v>
      </c>
      <c r="C111" s="10">
        <f t="shared" si="1"/>
        <v>51.625962126779001</v>
      </c>
      <c r="D111" s="10"/>
      <c r="E111" s="10"/>
      <c r="F111" s="10"/>
    </row>
    <row r="112" spans="1:6" x14ac:dyDescent="0.25">
      <c r="A112" s="1">
        <v>40695</v>
      </c>
      <c r="B112" s="10">
        <v>42.3808230882902</v>
      </c>
      <c r="C112" s="10">
        <f t="shared" si="1"/>
        <v>43.055006952479303</v>
      </c>
      <c r="D112" s="10"/>
      <c r="E112" s="10"/>
      <c r="F112" s="10"/>
    </row>
    <row r="113" spans="1:6" x14ac:dyDescent="0.25">
      <c r="A113" s="1">
        <v>40725</v>
      </c>
      <c r="B113" s="10">
        <v>38.255300147009997</v>
      </c>
      <c r="C113" s="10">
        <f t="shared" si="1"/>
        <v>42.3808230882902</v>
      </c>
      <c r="D113" s="10"/>
      <c r="E113" s="10"/>
      <c r="F113" s="10"/>
    </row>
    <row r="114" spans="1:6" x14ac:dyDescent="0.25">
      <c r="A114" s="1">
        <v>40756</v>
      </c>
      <c r="B114" s="10">
        <v>59.2383175255585</v>
      </c>
      <c r="C114" s="10">
        <f t="shared" si="1"/>
        <v>38.255300147009997</v>
      </c>
      <c r="D114" s="10"/>
      <c r="E114" s="10"/>
      <c r="F114" s="10"/>
    </row>
    <row r="115" spans="1:6" x14ac:dyDescent="0.25">
      <c r="A115" s="1">
        <v>40787</v>
      </c>
      <c r="B115" s="10">
        <v>60.686408908161702</v>
      </c>
      <c r="C115" s="10">
        <f t="shared" si="1"/>
        <v>59.2383175255585</v>
      </c>
      <c r="D115" s="10"/>
      <c r="E115" s="10"/>
      <c r="F115" s="10"/>
    </row>
    <row r="116" spans="1:6" x14ac:dyDescent="0.25">
      <c r="A116" s="1">
        <v>40817</v>
      </c>
      <c r="B116" s="10">
        <v>48.458632498290797</v>
      </c>
      <c r="C116" s="10">
        <f t="shared" si="1"/>
        <v>60.686408908161702</v>
      </c>
      <c r="D116" s="10"/>
      <c r="E116" s="10"/>
      <c r="F116" s="10"/>
    </row>
    <row r="117" spans="1:6" x14ac:dyDescent="0.25">
      <c r="A117" s="1">
        <v>40848</v>
      </c>
      <c r="B117" s="10">
        <v>47.090391786069397</v>
      </c>
      <c r="C117" s="10">
        <f t="shared" si="1"/>
        <v>48.458632498290797</v>
      </c>
      <c r="D117" s="10"/>
      <c r="E117" s="10"/>
      <c r="F117" s="10"/>
    </row>
    <row r="118" spans="1:6" x14ac:dyDescent="0.25">
      <c r="A118" s="1">
        <v>40878</v>
      </c>
      <c r="B118" s="10">
        <v>37.3469952080045</v>
      </c>
      <c r="C118" s="10">
        <f t="shared" si="1"/>
        <v>47.090391786069397</v>
      </c>
      <c r="D118" s="10"/>
      <c r="E118" s="10"/>
      <c r="F118" s="10"/>
    </row>
    <row r="119" spans="1:6" x14ac:dyDescent="0.25">
      <c r="A119" s="1">
        <v>40909</v>
      </c>
      <c r="B119" s="10">
        <v>35.484627640443001</v>
      </c>
      <c r="C119" s="10">
        <f t="shared" si="1"/>
        <v>37.3469952080045</v>
      </c>
      <c r="D119" s="10"/>
      <c r="E119" s="10"/>
      <c r="F119" s="10"/>
    </row>
    <row r="120" spans="1:6" x14ac:dyDescent="0.25">
      <c r="A120" s="1">
        <v>40940</v>
      </c>
      <c r="B120" s="10">
        <v>50.221398670204302</v>
      </c>
      <c r="C120" s="10">
        <f t="shared" si="1"/>
        <v>35.484627640443001</v>
      </c>
      <c r="D120" s="10"/>
      <c r="E120" s="10"/>
      <c r="F120" s="10"/>
    </row>
    <row r="121" spans="1:6" x14ac:dyDescent="0.25">
      <c r="A121" s="1">
        <v>40969</v>
      </c>
      <c r="B121" s="10">
        <v>75.441229691739494</v>
      </c>
      <c r="C121" s="10">
        <f t="shared" si="1"/>
        <v>50.221398670204302</v>
      </c>
      <c r="D121" s="10"/>
      <c r="E121" s="10"/>
      <c r="F121" s="10"/>
    </row>
    <row r="122" spans="1:6" x14ac:dyDescent="0.25">
      <c r="A122" s="1">
        <v>41000</v>
      </c>
      <c r="B122" s="10">
        <v>38.547278573738502</v>
      </c>
      <c r="C122" s="10">
        <f t="shared" si="1"/>
        <v>75.441229691739494</v>
      </c>
      <c r="D122" s="10"/>
      <c r="E122" s="10"/>
      <c r="F122" s="10"/>
    </row>
    <row r="123" spans="1:6" x14ac:dyDescent="0.25">
      <c r="A123" s="1">
        <v>41030</v>
      </c>
      <c r="B123" s="10">
        <v>29.819294338847602</v>
      </c>
      <c r="C123" s="10">
        <f t="shared" si="1"/>
        <v>38.547278573738502</v>
      </c>
      <c r="D123" s="10"/>
      <c r="E123" s="10"/>
      <c r="F123" s="10"/>
    </row>
    <row r="124" spans="1:6" x14ac:dyDescent="0.25">
      <c r="A124" s="1">
        <v>41061</v>
      </c>
      <c r="B124" s="10">
        <v>57.820557697382696</v>
      </c>
      <c r="C124" s="10">
        <f t="shared" si="1"/>
        <v>29.819294338847602</v>
      </c>
      <c r="D124" s="10"/>
      <c r="E124" s="10"/>
      <c r="F124" s="10"/>
    </row>
    <row r="125" spans="1:6" x14ac:dyDescent="0.25">
      <c r="A125" s="1">
        <v>41091</v>
      </c>
      <c r="B125" s="10">
        <v>53.124102330789597</v>
      </c>
      <c r="C125" s="10">
        <f t="shared" si="1"/>
        <v>57.820557697382696</v>
      </c>
      <c r="D125" s="10"/>
      <c r="E125" s="10"/>
      <c r="F125" s="10"/>
    </row>
    <row r="126" spans="1:6" x14ac:dyDescent="0.25">
      <c r="A126" s="1">
        <v>41122</v>
      </c>
      <c r="B126" s="10">
        <v>91.843915201249899</v>
      </c>
      <c r="C126" s="10">
        <f t="shared" si="1"/>
        <v>53.124102330789597</v>
      </c>
      <c r="D126" s="10"/>
      <c r="E126" s="10"/>
      <c r="F126" s="10"/>
    </row>
    <row r="127" spans="1:6" x14ac:dyDescent="0.25">
      <c r="A127" s="1">
        <v>41153</v>
      </c>
      <c r="B127" s="10">
        <v>119.04912224208699</v>
      </c>
      <c r="C127" s="10">
        <f t="shared" si="1"/>
        <v>91.843915201249899</v>
      </c>
      <c r="D127" s="10"/>
      <c r="E127" s="10"/>
      <c r="F127" s="10"/>
    </row>
    <row r="128" spans="1:6" x14ac:dyDescent="0.25">
      <c r="A128" s="1">
        <v>41183</v>
      </c>
      <c r="B128" s="10">
        <v>127.626432618236</v>
      </c>
      <c r="C128" s="10">
        <f t="shared" si="1"/>
        <v>119.04912224208699</v>
      </c>
      <c r="D128" s="10"/>
      <c r="E128" s="10"/>
      <c r="F128" s="10"/>
    </row>
    <row r="129" spans="1:6" x14ac:dyDescent="0.25">
      <c r="A129" s="1">
        <v>41214</v>
      </c>
      <c r="B129" s="10">
        <v>108.568844769832</v>
      </c>
      <c r="C129" s="10">
        <f t="shared" si="1"/>
        <v>127.626432618236</v>
      </c>
      <c r="D129" s="10"/>
      <c r="E129" s="10"/>
      <c r="F129" s="10"/>
    </row>
    <row r="130" spans="1:6" x14ac:dyDescent="0.25">
      <c r="A130" s="1">
        <v>41244</v>
      </c>
      <c r="B130" s="10">
        <v>116.987921269667</v>
      </c>
      <c r="C130" s="10">
        <f t="shared" si="1"/>
        <v>108.568844769832</v>
      </c>
      <c r="D130" s="10"/>
      <c r="E130" s="10"/>
      <c r="F130" s="10"/>
    </row>
    <row r="131" spans="1:6" x14ac:dyDescent="0.25">
      <c r="A131" s="1">
        <v>41275</v>
      </c>
      <c r="B131" s="10">
        <v>117.251532124825</v>
      </c>
      <c r="C131" s="10">
        <f t="shared" si="1"/>
        <v>116.987921269667</v>
      </c>
      <c r="D131" s="10"/>
      <c r="E131" s="10"/>
      <c r="F131" s="10"/>
    </row>
    <row r="132" spans="1:6" x14ac:dyDescent="0.25">
      <c r="A132" s="1">
        <v>41306</v>
      </c>
      <c r="B132" s="10">
        <v>115.802143514863</v>
      </c>
      <c r="C132" s="10">
        <f t="shared" si="1"/>
        <v>117.251532124825</v>
      </c>
      <c r="D132" s="10"/>
      <c r="E132" s="10"/>
      <c r="F132" s="10"/>
    </row>
    <row r="133" spans="1:6" x14ac:dyDescent="0.25">
      <c r="A133" s="1">
        <v>41334</v>
      </c>
      <c r="B133" s="10">
        <v>89.517878350625693</v>
      </c>
      <c r="C133" s="10">
        <f t="shared" ref="C133:C196" si="2">+B132</f>
        <v>115.802143514863</v>
      </c>
      <c r="D133" s="10"/>
      <c r="E133" s="10"/>
      <c r="F133" s="10"/>
    </row>
    <row r="134" spans="1:6" x14ac:dyDescent="0.25">
      <c r="A134" s="1">
        <v>41365</v>
      </c>
      <c r="B134" s="10">
        <v>148.75629439276901</v>
      </c>
      <c r="C134" s="10">
        <f t="shared" si="2"/>
        <v>89.517878350625693</v>
      </c>
      <c r="D134" s="10"/>
      <c r="E134" s="10"/>
      <c r="F134" s="10"/>
    </row>
    <row r="135" spans="1:6" x14ac:dyDescent="0.25">
      <c r="A135" s="1">
        <v>41395</v>
      </c>
      <c r="B135" s="10">
        <v>91.416474600764104</v>
      </c>
      <c r="C135" s="10">
        <f t="shared" si="2"/>
        <v>148.75629439276901</v>
      </c>
      <c r="D135" s="10"/>
      <c r="E135" s="10"/>
      <c r="F135" s="10"/>
    </row>
    <row r="136" spans="1:6" x14ac:dyDescent="0.25">
      <c r="A136" s="1">
        <v>41426</v>
      </c>
      <c r="B136" s="10">
        <v>92.403784363920593</v>
      </c>
      <c r="C136" s="10">
        <f t="shared" si="2"/>
        <v>91.416474600764104</v>
      </c>
      <c r="D136" s="10"/>
      <c r="E136" s="10"/>
      <c r="F136" s="10"/>
    </row>
    <row r="137" spans="1:6" x14ac:dyDescent="0.25">
      <c r="A137" s="1">
        <v>41456</v>
      </c>
      <c r="B137" s="10">
        <v>148.69630812527001</v>
      </c>
      <c r="C137" s="10">
        <f t="shared" si="2"/>
        <v>92.403784363920593</v>
      </c>
      <c r="D137" s="10"/>
      <c r="E137" s="10"/>
      <c r="F137" s="10"/>
    </row>
    <row r="138" spans="1:6" x14ac:dyDescent="0.25">
      <c r="A138" s="1">
        <v>41487</v>
      </c>
      <c r="B138" s="10">
        <v>97.312939711092199</v>
      </c>
      <c r="C138" s="10">
        <f t="shared" si="2"/>
        <v>148.69630812527001</v>
      </c>
      <c r="D138" s="10"/>
      <c r="E138" s="10"/>
      <c r="F138" s="10"/>
    </row>
    <row r="139" spans="1:6" x14ac:dyDescent="0.25">
      <c r="A139" s="1">
        <v>41518</v>
      </c>
      <c r="B139" s="10">
        <v>92.018186310166797</v>
      </c>
      <c r="C139" s="10">
        <f t="shared" si="2"/>
        <v>97.312939711092199</v>
      </c>
      <c r="D139" s="10"/>
      <c r="E139" s="10"/>
      <c r="F139" s="10"/>
    </row>
    <row r="140" spans="1:6" x14ac:dyDescent="0.25">
      <c r="A140" s="1">
        <v>41548</v>
      </c>
      <c r="B140" s="10">
        <v>136.841177350897</v>
      </c>
      <c r="C140" s="10">
        <f t="shared" si="2"/>
        <v>92.018186310166797</v>
      </c>
      <c r="D140" s="10"/>
      <c r="E140" s="10"/>
      <c r="F140" s="10"/>
    </row>
    <row r="141" spans="1:6" x14ac:dyDescent="0.25">
      <c r="A141" s="1">
        <v>41579</v>
      </c>
      <c r="B141" s="10">
        <v>138.40657527301599</v>
      </c>
      <c r="C141" s="10">
        <f t="shared" si="2"/>
        <v>136.841177350897</v>
      </c>
      <c r="D141" s="10"/>
      <c r="E141" s="10"/>
      <c r="F141" s="10"/>
    </row>
    <row r="142" spans="1:6" x14ac:dyDescent="0.25">
      <c r="A142" s="1">
        <v>41609</v>
      </c>
      <c r="B142" s="10">
        <v>102.76308275491</v>
      </c>
      <c r="C142" s="10">
        <f t="shared" si="2"/>
        <v>138.40657527301599</v>
      </c>
      <c r="D142" s="10"/>
      <c r="E142" s="10"/>
      <c r="F142" s="10"/>
    </row>
    <row r="143" spans="1:6" x14ac:dyDescent="0.25">
      <c r="A143" s="1">
        <v>41640</v>
      </c>
      <c r="B143" s="10">
        <v>100.059678476516</v>
      </c>
      <c r="C143" s="10">
        <f t="shared" si="2"/>
        <v>102.76308275491</v>
      </c>
      <c r="D143" s="10"/>
      <c r="E143" s="10"/>
      <c r="F143" s="10"/>
    </row>
    <row r="144" spans="1:6" x14ac:dyDescent="0.25">
      <c r="A144" s="1">
        <v>41671</v>
      </c>
      <c r="B144" s="10">
        <v>116.665073817362</v>
      </c>
      <c r="C144" s="10">
        <f t="shared" si="2"/>
        <v>100.059678476516</v>
      </c>
      <c r="D144" s="10"/>
      <c r="E144" s="10"/>
      <c r="F144" s="10"/>
    </row>
    <row r="145" spans="1:6" x14ac:dyDescent="0.25">
      <c r="A145" s="1">
        <v>41699</v>
      </c>
      <c r="B145" s="10">
        <v>93.750324565117793</v>
      </c>
      <c r="C145" s="10">
        <f t="shared" si="2"/>
        <v>116.665073817362</v>
      </c>
      <c r="D145" s="10"/>
      <c r="E145" s="10"/>
      <c r="F145" s="10"/>
    </row>
    <row r="146" spans="1:6" x14ac:dyDescent="0.25">
      <c r="A146" s="1">
        <v>41730</v>
      </c>
      <c r="B146" s="10">
        <v>228.27496188595501</v>
      </c>
      <c r="C146" s="10">
        <f t="shared" si="2"/>
        <v>93.750324565117793</v>
      </c>
      <c r="D146" s="10"/>
      <c r="E146" s="10"/>
      <c r="F146" s="10"/>
    </row>
    <row r="147" spans="1:6" x14ac:dyDescent="0.25">
      <c r="A147" s="1">
        <v>41760</v>
      </c>
      <c r="B147" s="10">
        <v>239.89418249492999</v>
      </c>
      <c r="C147" s="10">
        <f t="shared" si="2"/>
        <v>228.27496188595501</v>
      </c>
      <c r="D147" s="10"/>
      <c r="E147" s="10"/>
      <c r="F147" s="10"/>
    </row>
    <row r="148" spans="1:6" x14ac:dyDescent="0.25">
      <c r="A148" s="1">
        <v>41791</v>
      </c>
      <c r="B148" s="10">
        <v>220.83527306915499</v>
      </c>
      <c r="C148" s="10">
        <f t="shared" si="2"/>
        <v>239.89418249492999</v>
      </c>
      <c r="D148" s="10"/>
      <c r="E148" s="10"/>
      <c r="F148" s="10"/>
    </row>
    <row r="149" spans="1:6" x14ac:dyDescent="0.25">
      <c r="A149" s="1">
        <v>41821</v>
      </c>
      <c r="B149" s="10">
        <v>121.817868219991</v>
      </c>
      <c r="C149" s="10">
        <f t="shared" si="2"/>
        <v>220.83527306915499</v>
      </c>
      <c r="D149" s="10"/>
      <c r="E149" s="10"/>
      <c r="F149" s="10"/>
    </row>
    <row r="150" spans="1:6" x14ac:dyDescent="0.25">
      <c r="A150" s="1">
        <v>41852</v>
      </c>
      <c r="B150" s="10">
        <v>128.22607698480701</v>
      </c>
      <c r="C150" s="10">
        <f t="shared" si="2"/>
        <v>121.817868219991</v>
      </c>
      <c r="D150" s="10"/>
      <c r="E150" s="10"/>
      <c r="F150" s="10"/>
    </row>
    <row r="151" spans="1:6" x14ac:dyDescent="0.25">
      <c r="A151" s="1">
        <v>41883</v>
      </c>
      <c r="B151" s="10">
        <v>109.986090436222</v>
      </c>
      <c r="C151" s="10">
        <f t="shared" si="2"/>
        <v>128.22607698480701</v>
      </c>
      <c r="D151" s="10"/>
      <c r="E151" s="10"/>
      <c r="F151" s="10"/>
    </row>
    <row r="152" spans="1:6" x14ac:dyDescent="0.25">
      <c r="A152" s="1">
        <v>41913</v>
      </c>
      <c r="B152" s="10">
        <v>131.44133385613901</v>
      </c>
      <c r="C152" s="10">
        <f t="shared" si="2"/>
        <v>109.986090436222</v>
      </c>
      <c r="D152" s="10"/>
      <c r="E152" s="10"/>
      <c r="F152" s="10"/>
    </row>
    <row r="153" spans="1:6" x14ac:dyDescent="0.25">
      <c r="A153" s="1">
        <v>41944</v>
      </c>
      <c r="B153" s="10">
        <v>102.266134619197</v>
      </c>
      <c r="C153" s="10">
        <f t="shared" si="2"/>
        <v>131.44133385613901</v>
      </c>
      <c r="D153" s="10"/>
      <c r="E153" s="10"/>
      <c r="F153" s="10"/>
    </row>
    <row r="154" spans="1:6" x14ac:dyDescent="0.25">
      <c r="A154" s="1">
        <v>41974</v>
      </c>
      <c r="B154" s="10">
        <v>106.751313904509</v>
      </c>
      <c r="C154" s="10">
        <f t="shared" si="2"/>
        <v>102.266134619197</v>
      </c>
      <c r="D154" s="10"/>
      <c r="E154" s="10"/>
      <c r="F154" s="10"/>
    </row>
    <row r="155" spans="1:6" x14ac:dyDescent="0.25">
      <c r="A155" s="1">
        <v>42005</v>
      </c>
      <c r="B155" s="10">
        <v>115.305549019531</v>
      </c>
      <c r="C155" s="10">
        <f t="shared" si="2"/>
        <v>106.751313904509</v>
      </c>
      <c r="D155" s="10"/>
      <c r="E155" s="10"/>
      <c r="F155" s="10"/>
    </row>
    <row r="156" spans="1:6" x14ac:dyDescent="0.25">
      <c r="A156" s="1">
        <v>42036</v>
      </c>
      <c r="B156" s="10">
        <v>100.83234086004801</v>
      </c>
      <c r="C156" s="10">
        <f t="shared" si="2"/>
        <v>115.305549019531</v>
      </c>
      <c r="D156" s="10"/>
      <c r="E156" s="10"/>
      <c r="F156" s="10"/>
    </row>
    <row r="157" spans="1:6" x14ac:dyDescent="0.25">
      <c r="A157" s="1">
        <v>42064</v>
      </c>
      <c r="B157" s="10">
        <v>121.698764043842</v>
      </c>
      <c r="C157" s="10">
        <f t="shared" si="2"/>
        <v>100.83234086004801</v>
      </c>
      <c r="D157" s="10"/>
      <c r="E157" s="10"/>
      <c r="F157" s="10"/>
    </row>
    <row r="158" spans="1:6" x14ac:dyDescent="0.25">
      <c r="A158" s="1">
        <v>42095</v>
      </c>
      <c r="B158" s="10">
        <v>96.563484689786094</v>
      </c>
      <c r="C158" s="10">
        <f t="shared" si="2"/>
        <v>121.698764043842</v>
      </c>
      <c r="D158" s="10"/>
      <c r="E158" s="10"/>
      <c r="F158" s="10"/>
    </row>
    <row r="159" spans="1:6" x14ac:dyDescent="0.25">
      <c r="A159" s="1">
        <v>42125</v>
      </c>
      <c r="B159" s="10">
        <v>160.89817950683701</v>
      </c>
      <c r="C159" s="10">
        <f t="shared" si="2"/>
        <v>96.563484689786094</v>
      </c>
      <c r="D159" s="10"/>
      <c r="E159" s="10"/>
      <c r="F159" s="10"/>
    </row>
    <row r="160" spans="1:6" x14ac:dyDescent="0.25">
      <c r="A160" s="1">
        <v>42156</v>
      </c>
      <c r="B160" s="10">
        <v>114.09748276211999</v>
      </c>
      <c r="C160" s="10">
        <f t="shared" si="2"/>
        <v>160.89817950683701</v>
      </c>
      <c r="D160" s="10"/>
      <c r="E160" s="10"/>
      <c r="F160" s="10"/>
    </row>
    <row r="161" spans="1:6" x14ac:dyDescent="0.25">
      <c r="A161" s="1">
        <v>42186</v>
      </c>
      <c r="B161" s="10">
        <v>124.43352751909001</v>
      </c>
      <c r="C161" s="10">
        <f t="shared" si="2"/>
        <v>114.09748276211999</v>
      </c>
      <c r="D161" s="10"/>
      <c r="E161" s="10"/>
      <c r="F161" s="10"/>
    </row>
    <row r="162" spans="1:6" x14ac:dyDescent="0.25">
      <c r="A162" s="1">
        <v>42217</v>
      </c>
      <c r="B162" s="10">
        <v>109.424082088776</v>
      </c>
      <c r="C162" s="10">
        <f t="shared" si="2"/>
        <v>124.43352751909001</v>
      </c>
      <c r="D162" s="10"/>
      <c r="E162" s="10"/>
      <c r="F162" s="10"/>
    </row>
    <row r="163" spans="1:6" x14ac:dyDescent="0.25">
      <c r="A163" s="1">
        <v>42248</v>
      </c>
      <c r="B163" s="10">
        <v>270.588516902707</v>
      </c>
      <c r="C163" s="10">
        <f t="shared" si="2"/>
        <v>109.424082088776</v>
      </c>
      <c r="D163" s="10"/>
      <c r="E163" s="10"/>
      <c r="F163" s="10"/>
    </row>
    <row r="164" spans="1:6" x14ac:dyDescent="0.25">
      <c r="A164" s="1">
        <v>42278</v>
      </c>
      <c r="B164" s="10">
        <v>640.20298835316805</v>
      </c>
      <c r="C164" s="10">
        <f t="shared" si="2"/>
        <v>270.588516902707</v>
      </c>
      <c r="D164" s="10"/>
      <c r="E164" s="10"/>
      <c r="F164" s="10"/>
    </row>
    <row r="165" spans="1:6" x14ac:dyDescent="0.25">
      <c r="A165" s="1">
        <v>42309</v>
      </c>
      <c r="B165" s="10">
        <v>439.20708514057998</v>
      </c>
      <c r="C165" s="10">
        <f t="shared" si="2"/>
        <v>640.20298835316805</v>
      </c>
      <c r="D165" s="10"/>
      <c r="E165" s="10"/>
      <c r="F165" s="10"/>
    </row>
    <row r="166" spans="1:6" x14ac:dyDescent="0.25">
      <c r="A166" s="1">
        <v>42339</v>
      </c>
      <c r="B166" s="10">
        <v>358.85839667542098</v>
      </c>
      <c r="C166" s="10">
        <f t="shared" si="2"/>
        <v>439.20708514057998</v>
      </c>
      <c r="D166" s="10"/>
      <c r="E166" s="10"/>
      <c r="F166" s="10"/>
    </row>
    <row r="167" spans="1:6" x14ac:dyDescent="0.25">
      <c r="A167" s="1">
        <v>42370</v>
      </c>
      <c r="B167" s="10">
        <v>318.97711924024702</v>
      </c>
      <c r="C167" s="10">
        <f t="shared" si="2"/>
        <v>358.85839667542098</v>
      </c>
      <c r="D167" s="10"/>
      <c r="E167" s="10"/>
      <c r="F167" s="10"/>
    </row>
    <row r="168" spans="1:6" x14ac:dyDescent="0.25">
      <c r="A168" s="1">
        <v>42401</v>
      </c>
      <c r="B168" s="10">
        <v>357.78553003394597</v>
      </c>
      <c r="C168" s="10">
        <f t="shared" si="2"/>
        <v>318.97711924024702</v>
      </c>
      <c r="D168" s="10"/>
      <c r="E168" s="10"/>
      <c r="F168" s="10"/>
    </row>
    <row r="169" spans="1:6" x14ac:dyDescent="0.25">
      <c r="A169" s="1">
        <v>42430</v>
      </c>
      <c r="B169" s="10">
        <v>447.63036374245303</v>
      </c>
      <c r="C169" s="10">
        <f t="shared" si="2"/>
        <v>357.78553003394597</v>
      </c>
      <c r="D169" s="10"/>
      <c r="E169" s="10"/>
      <c r="F169" s="10"/>
    </row>
    <row r="170" spans="1:6" x14ac:dyDescent="0.25">
      <c r="A170" s="1">
        <v>42461</v>
      </c>
      <c r="B170" s="10">
        <v>182.670949230952</v>
      </c>
      <c r="C170" s="10">
        <f t="shared" si="2"/>
        <v>447.63036374245303</v>
      </c>
      <c r="D170" s="10"/>
      <c r="E170" s="10"/>
      <c r="F170" s="10"/>
    </row>
    <row r="171" spans="1:6" x14ac:dyDescent="0.25">
      <c r="A171" s="1">
        <v>42491</v>
      </c>
      <c r="B171" s="10">
        <v>76.2810207239676</v>
      </c>
      <c r="C171" s="10">
        <f t="shared" si="2"/>
        <v>182.670949230952</v>
      </c>
      <c r="D171" s="10"/>
      <c r="E171" s="10"/>
      <c r="F171" s="10"/>
    </row>
    <row r="172" spans="1:6" x14ac:dyDescent="0.25">
      <c r="A172" s="1">
        <v>42522</v>
      </c>
      <c r="B172" s="10">
        <v>96.006106010106905</v>
      </c>
      <c r="C172" s="10">
        <f t="shared" si="2"/>
        <v>76.2810207239676</v>
      </c>
      <c r="D172" s="10"/>
      <c r="E172" s="10"/>
      <c r="F172" s="10"/>
    </row>
    <row r="173" spans="1:6" x14ac:dyDescent="0.25">
      <c r="A173" s="1">
        <v>42552</v>
      </c>
      <c r="B173" s="10">
        <v>71.259072788331494</v>
      </c>
      <c r="C173" s="10">
        <f t="shared" si="2"/>
        <v>96.006106010106905</v>
      </c>
      <c r="D173" s="10"/>
      <c r="E173" s="10"/>
      <c r="F173" s="10"/>
    </row>
    <row r="174" spans="1:6" x14ac:dyDescent="0.25">
      <c r="A174" s="1">
        <v>42583</v>
      </c>
      <c r="B174" s="10">
        <v>110.594627006582</v>
      </c>
      <c r="C174" s="10">
        <f t="shared" si="2"/>
        <v>71.259072788331494</v>
      </c>
      <c r="D174" s="10"/>
      <c r="E174" s="10"/>
      <c r="F174" s="10"/>
    </row>
    <row r="175" spans="1:6" x14ac:dyDescent="0.25">
      <c r="A175" s="1">
        <v>42614</v>
      </c>
      <c r="B175" s="10">
        <v>85.328231261248106</v>
      </c>
      <c r="C175" s="10">
        <f t="shared" si="2"/>
        <v>110.594627006582</v>
      </c>
      <c r="D175" s="10"/>
      <c r="E175" s="10"/>
      <c r="F175" s="10"/>
    </row>
    <row r="176" spans="1:6" x14ac:dyDescent="0.25">
      <c r="A176" s="1">
        <v>42644</v>
      </c>
      <c r="B176" s="10">
        <v>103.167331282758</v>
      </c>
      <c r="C176" s="10">
        <f t="shared" si="2"/>
        <v>85.328231261248106</v>
      </c>
      <c r="D176" s="10"/>
      <c r="E176" s="10"/>
      <c r="F176" s="10"/>
    </row>
    <row r="177" spans="1:6" x14ac:dyDescent="0.25">
      <c r="A177" s="1">
        <v>42675</v>
      </c>
      <c r="B177" s="10">
        <v>92.030953285082802</v>
      </c>
      <c r="C177" s="10">
        <f t="shared" si="2"/>
        <v>103.167331282758</v>
      </c>
      <c r="D177" s="10"/>
      <c r="E177" s="10"/>
      <c r="F177" s="10"/>
    </row>
    <row r="178" spans="1:6" x14ac:dyDescent="0.25">
      <c r="A178" s="1">
        <v>42705</v>
      </c>
      <c r="B178" s="10">
        <v>57.771001270267902</v>
      </c>
      <c r="C178" s="10">
        <f t="shared" si="2"/>
        <v>92.030953285082802</v>
      </c>
      <c r="D178" s="10"/>
      <c r="E178" s="10"/>
      <c r="F178" s="10"/>
    </row>
    <row r="179" spans="1:6" x14ac:dyDescent="0.25">
      <c r="A179" s="1">
        <v>42736</v>
      </c>
      <c r="B179" s="10">
        <v>62.967378618740099</v>
      </c>
      <c r="C179" s="10">
        <f t="shared" si="2"/>
        <v>57.771001270267902</v>
      </c>
      <c r="D179" s="10"/>
      <c r="E179" s="10"/>
      <c r="F179" s="10"/>
    </row>
    <row r="180" spans="1:6" x14ac:dyDescent="0.25">
      <c r="A180" s="1">
        <v>42767</v>
      </c>
      <c r="B180" s="10">
        <v>83.797878143381993</v>
      </c>
      <c r="C180" s="10">
        <f t="shared" si="2"/>
        <v>62.967378618740099</v>
      </c>
      <c r="D180" s="10"/>
      <c r="E180" s="10"/>
      <c r="F180" s="10"/>
    </row>
    <row r="181" spans="1:6" x14ac:dyDescent="0.25">
      <c r="A181" s="1">
        <v>42795</v>
      </c>
      <c r="B181" s="10">
        <v>64.712638402108496</v>
      </c>
      <c r="C181" s="10">
        <f t="shared" si="2"/>
        <v>83.797878143381993</v>
      </c>
      <c r="D181" s="10"/>
      <c r="E181" s="10"/>
      <c r="F181" s="10"/>
    </row>
    <row r="182" spans="1:6" x14ac:dyDescent="0.25">
      <c r="A182" s="1">
        <v>42826</v>
      </c>
      <c r="B182" s="10">
        <v>52.326053858887498</v>
      </c>
      <c r="C182" s="10">
        <f t="shared" si="2"/>
        <v>64.712638402108496</v>
      </c>
      <c r="D182" s="10"/>
      <c r="E182" s="10"/>
      <c r="F182" s="10"/>
    </row>
    <row r="183" spans="1:6" x14ac:dyDescent="0.25">
      <c r="A183" s="1">
        <v>42856</v>
      </c>
      <c r="B183" s="10">
        <v>37.495648803078197</v>
      </c>
      <c r="C183" s="10">
        <f t="shared" si="2"/>
        <v>52.326053858887498</v>
      </c>
      <c r="D183" s="10"/>
      <c r="E183" s="10"/>
      <c r="F183" s="10"/>
    </row>
    <row r="184" spans="1:6" x14ac:dyDescent="0.25">
      <c r="A184" s="1">
        <v>42887</v>
      </c>
      <c r="B184" s="10">
        <v>35.322152374160098</v>
      </c>
      <c r="C184" s="10">
        <f t="shared" si="2"/>
        <v>37.495648803078197</v>
      </c>
      <c r="D184" s="10"/>
      <c r="E184" s="10"/>
      <c r="F184" s="10"/>
    </row>
    <row r="185" spans="1:6" x14ac:dyDescent="0.25">
      <c r="A185" s="1">
        <v>42917</v>
      </c>
      <c r="B185" s="10">
        <v>36.653461784069002</v>
      </c>
      <c r="C185" s="10">
        <f t="shared" si="2"/>
        <v>35.322152374160098</v>
      </c>
      <c r="D185" s="10"/>
      <c r="E185" s="10"/>
      <c r="F185" s="10"/>
    </row>
    <row r="186" spans="1:6" x14ac:dyDescent="0.25">
      <c r="A186" s="1">
        <v>42948</v>
      </c>
      <c r="B186" s="10">
        <v>48.505811738028797</v>
      </c>
      <c r="C186" s="10">
        <f t="shared" si="2"/>
        <v>36.653461784069002</v>
      </c>
      <c r="D186" s="10"/>
      <c r="E186" s="10"/>
      <c r="F186" s="10"/>
    </row>
    <row r="187" spans="1:6" x14ac:dyDescent="0.25">
      <c r="A187" s="1">
        <v>42979</v>
      </c>
      <c r="B187" s="10">
        <v>65.497940701871002</v>
      </c>
      <c r="C187" s="10">
        <f t="shared" si="2"/>
        <v>48.505811738028797</v>
      </c>
      <c r="D187" s="10"/>
      <c r="E187" s="10"/>
      <c r="F187" s="10"/>
    </row>
    <row r="188" spans="1:6" x14ac:dyDescent="0.25">
      <c r="A188" s="1">
        <v>43009</v>
      </c>
      <c r="B188" s="10">
        <v>72.843137753385193</v>
      </c>
      <c r="C188" s="10">
        <f t="shared" si="2"/>
        <v>65.497940701871002</v>
      </c>
      <c r="D188" s="10"/>
      <c r="E188" s="10"/>
      <c r="F188" s="10"/>
    </row>
    <row r="189" spans="1:6" x14ac:dyDescent="0.25">
      <c r="A189" s="1">
        <v>43040</v>
      </c>
      <c r="B189" s="10">
        <v>67.395007886921505</v>
      </c>
      <c r="C189" s="10">
        <f t="shared" si="2"/>
        <v>72.843137753385193</v>
      </c>
      <c r="D189" s="10"/>
      <c r="E189" s="10"/>
      <c r="F189" s="10"/>
    </row>
    <row r="190" spans="1:6" x14ac:dyDescent="0.25">
      <c r="A190" s="1">
        <v>43070</v>
      </c>
      <c r="B190" s="10">
        <v>52.264295716865</v>
      </c>
      <c r="C190" s="10">
        <f t="shared" si="2"/>
        <v>67.395007886921505</v>
      </c>
      <c r="D190" s="10"/>
      <c r="E190" s="10"/>
      <c r="F190" s="10"/>
    </row>
    <row r="191" spans="1:6" x14ac:dyDescent="0.25">
      <c r="A191" s="1">
        <v>43101</v>
      </c>
      <c r="B191" s="10">
        <v>64.081036529909696</v>
      </c>
      <c r="C191" s="10">
        <f t="shared" si="2"/>
        <v>52.264295716865</v>
      </c>
      <c r="D191" s="10"/>
      <c r="E191" s="10"/>
      <c r="F191" s="10"/>
    </row>
    <row r="192" spans="1:6" x14ac:dyDescent="0.25">
      <c r="A192" s="1">
        <v>43132</v>
      </c>
      <c r="B192" s="10">
        <v>71.399180268601597</v>
      </c>
      <c r="C192" s="10">
        <f t="shared" si="2"/>
        <v>64.081036529909696</v>
      </c>
      <c r="D192" s="10"/>
      <c r="E192" s="10"/>
      <c r="F192" s="10"/>
    </row>
    <row r="193" spans="1:6" x14ac:dyDescent="0.25">
      <c r="A193" s="1">
        <v>43160</v>
      </c>
      <c r="B193" s="10">
        <v>86.680556338168103</v>
      </c>
      <c r="C193" s="10">
        <f t="shared" si="2"/>
        <v>71.399180268601597</v>
      </c>
      <c r="D193" s="10"/>
      <c r="E193" s="10"/>
      <c r="F193" s="10"/>
    </row>
    <row r="194" spans="1:6" x14ac:dyDescent="0.25">
      <c r="A194" s="1">
        <v>43191</v>
      </c>
      <c r="B194" s="10">
        <v>61.633528789047297</v>
      </c>
      <c r="C194" s="10">
        <f t="shared" si="2"/>
        <v>86.680556338168103</v>
      </c>
      <c r="D194" s="10"/>
      <c r="E194" s="10"/>
      <c r="F194" s="10"/>
    </row>
    <row r="195" spans="1:6" x14ac:dyDescent="0.25">
      <c r="A195" s="1">
        <v>43221</v>
      </c>
      <c r="B195" s="10">
        <v>38.115122071286301</v>
      </c>
      <c r="C195" s="10">
        <f t="shared" si="2"/>
        <v>61.633528789047297</v>
      </c>
      <c r="D195" s="10"/>
      <c r="E195" s="10"/>
      <c r="F195" s="10"/>
    </row>
    <row r="196" spans="1:6" x14ac:dyDescent="0.25">
      <c r="A196" s="1">
        <v>43252</v>
      </c>
      <c r="B196" s="10">
        <v>37.060360017925497</v>
      </c>
      <c r="C196" s="10">
        <f t="shared" si="2"/>
        <v>38.115122071286301</v>
      </c>
      <c r="D196" s="10"/>
      <c r="E196" s="10"/>
      <c r="F196" s="10"/>
    </row>
    <row r="197" spans="1:6" x14ac:dyDescent="0.25">
      <c r="A197" s="1">
        <v>43282</v>
      </c>
      <c r="B197" s="10">
        <v>41.598631104571702</v>
      </c>
      <c r="C197" s="10">
        <f t="shared" ref="C197:C260" si="3">+B196</f>
        <v>37.060360017925497</v>
      </c>
      <c r="D197" s="10"/>
      <c r="E197" s="10"/>
      <c r="F197" s="10"/>
    </row>
    <row r="198" spans="1:6" x14ac:dyDescent="0.25">
      <c r="A198" s="1">
        <v>43313</v>
      </c>
      <c r="B198" s="10">
        <v>50.885064660300699</v>
      </c>
      <c r="C198" s="10">
        <f t="shared" si="3"/>
        <v>41.598631104571702</v>
      </c>
      <c r="D198" s="10"/>
      <c r="E198" s="10"/>
      <c r="F198" s="10"/>
    </row>
    <row r="199" spans="1:6" x14ac:dyDescent="0.25">
      <c r="A199" s="1">
        <v>43344</v>
      </c>
      <c r="B199" s="10">
        <v>54.230139931171003</v>
      </c>
      <c r="C199" s="10">
        <f t="shared" si="3"/>
        <v>50.885064660300699</v>
      </c>
      <c r="D199" s="10"/>
      <c r="E199" s="10"/>
      <c r="F199" s="10"/>
    </row>
    <row r="200" spans="1:6" x14ac:dyDescent="0.25">
      <c r="A200" s="1">
        <v>43374</v>
      </c>
      <c r="B200" s="10">
        <v>64.663137262561705</v>
      </c>
      <c r="C200" s="10">
        <f t="shared" si="3"/>
        <v>54.230139931171003</v>
      </c>
      <c r="D200" s="10"/>
      <c r="E200" s="10"/>
      <c r="F200" s="10"/>
    </row>
    <row r="201" spans="1:6" x14ac:dyDescent="0.25">
      <c r="A201" s="1">
        <v>43405</v>
      </c>
      <c r="B201" s="10">
        <v>52.750244030388103</v>
      </c>
      <c r="C201" s="10">
        <f t="shared" si="3"/>
        <v>64.663137262561705</v>
      </c>
      <c r="D201" s="10"/>
      <c r="E201" s="10"/>
      <c r="F201" s="10"/>
    </row>
    <row r="202" spans="1:6" x14ac:dyDescent="0.25">
      <c r="A202" s="1">
        <v>43435</v>
      </c>
      <c r="B202" s="10">
        <v>95.029663609128605</v>
      </c>
      <c r="C202" s="10">
        <f t="shared" si="3"/>
        <v>52.750244030388103</v>
      </c>
      <c r="D202" s="10"/>
      <c r="E202" s="10"/>
      <c r="F202" s="10"/>
    </row>
    <row r="203" spans="1:6" x14ac:dyDescent="0.25">
      <c r="A203" s="1">
        <v>43466</v>
      </c>
      <c r="B203" s="10">
        <v>144.68873475774501</v>
      </c>
      <c r="C203" s="10">
        <f t="shared" si="3"/>
        <v>95.029663609128605</v>
      </c>
      <c r="D203" s="10"/>
      <c r="E203" s="10"/>
      <c r="F203" s="10"/>
    </row>
    <row r="204" spans="1:6" x14ac:dyDescent="0.25">
      <c r="A204" s="1">
        <v>43497</v>
      </c>
      <c r="B204" s="10">
        <v>154.49003196056901</v>
      </c>
      <c r="C204" s="10">
        <f t="shared" si="3"/>
        <v>144.68873475774501</v>
      </c>
      <c r="D204" s="10"/>
      <c r="E204" s="10"/>
      <c r="F204" s="10"/>
    </row>
    <row r="205" spans="1:6" x14ac:dyDescent="0.25">
      <c r="A205" s="1">
        <v>43525</v>
      </c>
      <c r="B205" s="10">
        <v>133.255524358478</v>
      </c>
      <c r="C205" s="10">
        <f t="shared" si="3"/>
        <v>154.49003196056901</v>
      </c>
      <c r="D205" s="10"/>
      <c r="E205" s="10"/>
      <c r="F205" s="10"/>
    </row>
    <row r="206" spans="1:6" x14ac:dyDescent="0.25">
      <c r="A206" s="1">
        <v>43556</v>
      </c>
      <c r="B206" s="10">
        <v>97.646165346997293</v>
      </c>
      <c r="C206" s="10">
        <f t="shared" si="3"/>
        <v>133.255524358478</v>
      </c>
      <c r="D206" s="10"/>
      <c r="E206" s="10"/>
      <c r="F206" s="10"/>
    </row>
    <row r="207" spans="1:6" x14ac:dyDescent="0.25">
      <c r="A207" s="1">
        <v>43586</v>
      </c>
      <c r="B207" s="10">
        <v>88.136708967396203</v>
      </c>
      <c r="C207" s="10">
        <f t="shared" si="3"/>
        <v>97.646165346997293</v>
      </c>
      <c r="D207" s="10"/>
      <c r="E207" s="10"/>
      <c r="F207" s="10"/>
    </row>
    <row r="208" spans="1:6" x14ac:dyDescent="0.25">
      <c r="A208" s="1">
        <v>43617</v>
      </c>
      <c r="B208" s="10">
        <v>59.004636342367199</v>
      </c>
      <c r="C208" s="10">
        <f t="shared" si="3"/>
        <v>88.136708967396203</v>
      </c>
      <c r="D208" s="10"/>
      <c r="E208" s="10"/>
      <c r="F208" s="10"/>
    </row>
    <row r="209" spans="1:6" x14ac:dyDescent="0.25">
      <c r="A209" s="1">
        <v>43647</v>
      </c>
      <c r="B209" s="10">
        <v>63.586239896556201</v>
      </c>
      <c r="C209" s="10">
        <f t="shared" si="3"/>
        <v>59.004636342367199</v>
      </c>
      <c r="D209" s="10"/>
      <c r="E209" s="10"/>
      <c r="F209" s="10"/>
    </row>
    <row r="210" spans="1:6" x14ac:dyDescent="0.25">
      <c r="A210" s="1">
        <v>43678</v>
      </c>
      <c r="B210" s="10">
        <v>77.044524826502496</v>
      </c>
      <c r="C210" s="10">
        <f t="shared" si="3"/>
        <v>63.586239896556201</v>
      </c>
      <c r="D210" s="10"/>
      <c r="E210" s="10"/>
      <c r="F210" s="10"/>
    </row>
    <row r="211" spans="1:6" x14ac:dyDescent="0.25">
      <c r="A211" s="1">
        <v>43709</v>
      </c>
      <c r="B211" s="10">
        <v>139.81861545218601</v>
      </c>
      <c r="C211" s="10">
        <f t="shared" si="3"/>
        <v>77.044524826502496</v>
      </c>
      <c r="D211" s="10"/>
      <c r="E211" s="10"/>
      <c r="F211" s="10"/>
    </row>
    <row r="212" spans="1:6" x14ac:dyDescent="0.25">
      <c r="A212" s="1">
        <v>43739</v>
      </c>
      <c r="B212" s="10">
        <v>162.60166754093501</v>
      </c>
      <c r="C212" s="10">
        <f t="shared" si="3"/>
        <v>139.81861545218601</v>
      </c>
      <c r="D212" s="10"/>
      <c r="E212" s="10"/>
      <c r="F212" s="10"/>
    </row>
    <row r="213" spans="1:6" x14ac:dyDescent="0.25">
      <c r="A213" s="1">
        <v>43770</v>
      </c>
      <c r="B213" s="10">
        <v>116.865106692072</v>
      </c>
      <c r="C213" s="10">
        <f t="shared" si="3"/>
        <v>162.60166754093501</v>
      </c>
      <c r="D213" s="10"/>
      <c r="E213" s="10"/>
      <c r="F213" s="10"/>
    </row>
    <row r="214" spans="1:6" x14ac:dyDescent="0.25">
      <c r="A214" s="1">
        <v>43800</v>
      </c>
      <c r="B214" s="10">
        <v>152.621866731903</v>
      </c>
      <c r="C214" s="10">
        <f t="shared" si="3"/>
        <v>116.865106692072</v>
      </c>
      <c r="D214" s="10"/>
      <c r="E214" s="10"/>
      <c r="F214" s="10"/>
    </row>
    <row r="215" spans="1:6" x14ac:dyDescent="0.25">
      <c r="A215" s="1">
        <v>43831</v>
      </c>
      <c r="B215" s="10">
        <v>159.308986992434</v>
      </c>
      <c r="C215" s="10">
        <f t="shared" si="3"/>
        <v>152.621866731903</v>
      </c>
      <c r="D215" s="10"/>
      <c r="E215" s="10"/>
      <c r="F215" s="10"/>
    </row>
    <row r="216" spans="1:6" x14ac:dyDescent="0.25">
      <c r="A216" s="1">
        <v>43862</v>
      </c>
      <c r="B216" s="10">
        <v>207.30585965696699</v>
      </c>
      <c r="C216" s="10">
        <f t="shared" si="3"/>
        <v>159.308986992434</v>
      </c>
      <c r="D216" s="10"/>
      <c r="E216" s="10"/>
      <c r="F216" s="10"/>
    </row>
    <row r="217" spans="1:6" x14ac:dyDescent="0.25">
      <c r="A217" s="1">
        <v>43891</v>
      </c>
      <c r="B217" s="10">
        <v>161.77208377141</v>
      </c>
      <c r="C217" s="10">
        <f t="shared" si="3"/>
        <v>207.30585965696699</v>
      </c>
      <c r="D217" s="10"/>
      <c r="E217" s="10"/>
      <c r="F217" s="10"/>
    </row>
    <row r="218" spans="1:6" x14ac:dyDescent="0.25">
      <c r="A218" s="1">
        <v>43922</v>
      </c>
      <c r="B218" s="10">
        <v>118.470044039892</v>
      </c>
      <c r="C218" s="10">
        <f t="shared" si="3"/>
        <v>161.77208377141</v>
      </c>
      <c r="D218" s="10"/>
      <c r="E218" s="10"/>
      <c r="F218" s="10"/>
    </row>
    <row r="219" spans="1:6" x14ac:dyDescent="0.25">
      <c r="A219" s="1">
        <v>43952</v>
      </c>
      <c r="B219" s="10">
        <v>175.209859063625</v>
      </c>
      <c r="C219" s="10">
        <f t="shared" si="3"/>
        <v>118.470044039892</v>
      </c>
      <c r="D219" s="10"/>
      <c r="E219" s="10"/>
      <c r="F219" s="10"/>
    </row>
    <row r="220" spans="1:6" x14ac:dyDescent="0.25">
      <c r="A220" s="1">
        <v>43983</v>
      </c>
      <c r="B220" s="10">
        <v>147.90824066159499</v>
      </c>
      <c r="C220" s="10">
        <f t="shared" si="3"/>
        <v>175.209859063625</v>
      </c>
      <c r="D220" s="10"/>
      <c r="E220" s="10"/>
      <c r="F220" s="10"/>
    </row>
    <row r="221" spans="1:6" x14ac:dyDescent="0.25">
      <c r="A221" s="1">
        <v>44013</v>
      </c>
      <c r="B221" s="10">
        <v>77.288650528972497</v>
      </c>
      <c r="C221" s="10">
        <f t="shared" si="3"/>
        <v>147.90824066159499</v>
      </c>
      <c r="D221" s="10"/>
      <c r="E221" s="10"/>
      <c r="F221" s="10"/>
    </row>
    <row r="222" spans="1:6" x14ac:dyDescent="0.25">
      <c r="A222" s="1">
        <v>44044</v>
      </c>
      <c r="B222" s="10">
        <v>76.379766714950605</v>
      </c>
      <c r="C222" s="10">
        <f t="shared" si="3"/>
        <v>77.288650528972497</v>
      </c>
      <c r="D222" s="10"/>
      <c r="E222" s="10"/>
      <c r="F222" s="10"/>
    </row>
    <row r="223" spans="1:6" x14ac:dyDescent="0.25">
      <c r="A223" s="1">
        <v>44075</v>
      </c>
      <c r="B223" s="10">
        <v>73.942397846416199</v>
      </c>
      <c r="C223" s="10">
        <f t="shared" si="3"/>
        <v>76.379766714950605</v>
      </c>
      <c r="D223" s="10"/>
      <c r="E223" s="10"/>
      <c r="F223" s="10"/>
    </row>
    <row r="224" spans="1:6" x14ac:dyDescent="0.25">
      <c r="A224" s="1">
        <v>44105</v>
      </c>
      <c r="B224" s="10">
        <v>100.666743716162</v>
      </c>
      <c r="C224" s="10">
        <f t="shared" si="3"/>
        <v>73.942397846416199</v>
      </c>
      <c r="D224" s="10"/>
      <c r="E224" s="10"/>
      <c r="F224" s="10"/>
    </row>
    <row r="225" spans="1:6" x14ac:dyDescent="0.25">
      <c r="A225" s="1">
        <v>44136</v>
      </c>
      <c r="B225" s="10">
        <v>88.933448032119699</v>
      </c>
      <c r="C225" s="10">
        <f t="shared" si="3"/>
        <v>100.666743716162</v>
      </c>
      <c r="D225" s="10"/>
      <c r="E225" s="10"/>
      <c r="F225" s="10"/>
    </row>
    <row r="226" spans="1:6" x14ac:dyDescent="0.25">
      <c r="A226" s="1">
        <v>44166</v>
      </c>
      <c r="B226" s="10">
        <v>78.991193170198201</v>
      </c>
      <c r="C226" s="10">
        <f t="shared" si="3"/>
        <v>88.933448032119699</v>
      </c>
      <c r="D226" s="10"/>
      <c r="E226" s="10"/>
      <c r="F226" s="10"/>
    </row>
    <row r="227" spans="1:6" x14ac:dyDescent="0.25">
      <c r="A227" s="1">
        <v>44197</v>
      </c>
      <c r="B227" s="10">
        <v>85.294195443427498</v>
      </c>
      <c r="C227" s="10">
        <f t="shared" si="3"/>
        <v>78.991193170198201</v>
      </c>
      <c r="D227" s="10"/>
      <c r="E227" s="10"/>
      <c r="F227" s="10"/>
    </row>
    <row r="228" spans="1:6" x14ac:dyDescent="0.25">
      <c r="A228" s="1">
        <v>44228</v>
      </c>
      <c r="B228" s="10">
        <v>126.777626164205</v>
      </c>
      <c r="C228" s="10">
        <f t="shared" si="3"/>
        <v>85.294195443427498</v>
      </c>
      <c r="D228" s="10"/>
      <c r="E228" s="10"/>
      <c r="F228" s="10"/>
    </row>
    <row r="229" spans="1:6" x14ac:dyDescent="0.25">
      <c r="A229" s="1">
        <v>44256</v>
      </c>
      <c r="B229" s="10">
        <v>79.746517622903895</v>
      </c>
      <c r="C229" s="10">
        <f t="shared" si="3"/>
        <v>126.777626164205</v>
      </c>
      <c r="D229" s="10"/>
      <c r="E229" s="10"/>
      <c r="F229" s="10"/>
    </row>
    <row r="230" spans="1:6" x14ac:dyDescent="0.25">
      <c r="A230" s="1">
        <v>44287</v>
      </c>
      <c r="B230" s="10">
        <v>76.568025955786098</v>
      </c>
      <c r="C230" s="10">
        <f t="shared" si="3"/>
        <v>79.746517622903895</v>
      </c>
      <c r="D230" s="10"/>
      <c r="E230" s="10"/>
      <c r="F230" s="10"/>
    </row>
    <row r="231" spans="1:6" x14ac:dyDescent="0.25">
      <c r="A231" s="1">
        <v>44317</v>
      </c>
      <c r="B231" s="10">
        <v>45.933952731998701</v>
      </c>
      <c r="C231" s="10">
        <f t="shared" si="3"/>
        <v>76.568025955786098</v>
      </c>
      <c r="D231" s="10"/>
      <c r="E231" s="10"/>
      <c r="F231" s="10"/>
    </row>
    <row r="232" spans="1:6" x14ac:dyDescent="0.25">
      <c r="A232" s="1">
        <v>44348</v>
      </c>
      <c r="B232" s="10">
        <v>40.804674076304202</v>
      </c>
      <c r="C232" s="10">
        <f t="shared" si="3"/>
        <v>45.933952731998701</v>
      </c>
      <c r="D232" s="10"/>
      <c r="E232" s="10"/>
      <c r="F232" s="10"/>
    </row>
    <row r="233" spans="1:6" x14ac:dyDescent="0.25">
      <c r="A233" s="1">
        <v>44378</v>
      </c>
      <c r="B233" s="10">
        <v>41.038152651244303</v>
      </c>
      <c r="C233" s="10">
        <f t="shared" si="3"/>
        <v>40.804674076304202</v>
      </c>
      <c r="D233" s="10"/>
      <c r="E233" s="10"/>
      <c r="F233" s="10"/>
    </row>
    <row r="234" spans="1:6" x14ac:dyDescent="0.25">
      <c r="A234" s="1">
        <v>44409</v>
      </c>
      <c r="B234" s="10">
        <v>42.565671741310098</v>
      </c>
      <c r="C234" s="10">
        <f t="shared" si="3"/>
        <v>41.038152651244303</v>
      </c>
      <c r="D234" s="10"/>
      <c r="E234" s="10"/>
      <c r="F234" s="10"/>
    </row>
    <row r="235" spans="1:6" x14ac:dyDescent="0.25">
      <c r="A235" s="1">
        <v>44440</v>
      </c>
      <c r="B235" s="10">
        <v>49.846388007520503</v>
      </c>
      <c r="C235" s="10">
        <f t="shared" si="3"/>
        <v>42.565671741310098</v>
      </c>
      <c r="D235" s="10"/>
      <c r="E235" s="10"/>
      <c r="F235" s="10"/>
    </row>
    <row r="236" spans="1:6" x14ac:dyDescent="0.25">
      <c r="A236" s="1">
        <v>44470</v>
      </c>
      <c r="B236" s="10">
        <v>48.772213520408499</v>
      </c>
      <c r="C236" s="10">
        <f t="shared" si="3"/>
        <v>49.846388007520503</v>
      </c>
      <c r="D236" s="10"/>
      <c r="E236" s="10"/>
      <c r="F236" s="10"/>
    </row>
    <row r="237" spans="1:6" x14ac:dyDescent="0.25">
      <c r="A237" s="1">
        <v>44501</v>
      </c>
      <c r="B237" s="10">
        <v>47.264229927151902</v>
      </c>
      <c r="C237" s="10">
        <f t="shared" si="3"/>
        <v>48.772213520408499</v>
      </c>
      <c r="D237" s="10"/>
      <c r="E237" s="10"/>
      <c r="F237" s="10"/>
    </row>
    <row r="238" spans="1:6" x14ac:dyDescent="0.25">
      <c r="A238" s="1">
        <v>44531</v>
      </c>
      <c r="B238" s="10">
        <v>151.11558591041799</v>
      </c>
      <c r="C238" s="10">
        <f t="shared" si="3"/>
        <v>47.264229927151902</v>
      </c>
      <c r="D238" s="10"/>
      <c r="E238" s="10"/>
      <c r="F238" s="10"/>
    </row>
    <row r="239" spans="1:6" x14ac:dyDescent="0.25">
      <c r="A239" s="1">
        <v>44562</v>
      </c>
      <c r="B239" s="10">
        <v>128.861259011849</v>
      </c>
      <c r="C239" s="10">
        <f t="shared" si="3"/>
        <v>151.11558591041799</v>
      </c>
      <c r="D239" s="10"/>
      <c r="E239" s="10"/>
      <c r="F239" s="10"/>
    </row>
    <row r="240" spans="1:6" x14ac:dyDescent="0.25">
      <c r="A240" s="1">
        <v>44593</v>
      </c>
      <c r="B240" s="10">
        <v>176.12853127556701</v>
      </c>
      <c r="C240" s="10">
        <f t="shared" si="3"/>
        <v>128.861259011849</v>
      </c>
      <c r="D240" s="10"/>
      <c r="E240" s="10"/>
      <c r="F240" s="10"/>
    </row>
    <row r="241" spans="1:6" x14ac:dyDescent="0.25">
      <c r="A241" s="1">
        <v>44621</v>
      </c>
      <c r="B241" s="10">
        <v>98.825387104167703</v>
      </c>
      <c r="C241" s="10">
        <f t="shared" si="3"/>
        <v>176.12853127556701</v>
      </c>
      <c r="D241" s="10"/>
      <c r="E241" s="10"/>
      <c r="F241" s="10"/>
    </row>
    <row r="242" spans="1:6" x14ac:dyDescent="0.25">
      <c r="A242" s="1">
        <v>44652</v>
      </c>
      <c r="B242" s="10">
        <v>63.939064408654502</v>
      </c>
      <c r="C242" s="10">
        <f t="shared" si="3"/>
        <v>98.825387104167703</v>
      </c>
      <c r="D242" s="10"/>
      <c r="E242" s="10"/>
      <c r="F242" s="10"/>
    </row>
    <row r="243" spans="1:6" x14ac:dyDescent="0.25">
      <c r="A243" s="1">
        <v>44682</v>
      </c>
      <c r="B243" s="10">
        <v>44.456512587001001</v>
      </c>
      <c r="C243" s="10">
        <f t="shared" si="3"/>
        <v>63.939064408654502</v>
      </c>
      <c r="D243" s="10"/>
      <c r="E243" s="10"/>
      <c r="F243" s="10"/>
    </row>
    <row r="244" spans="1:6" x14ac:dyDescent="0.25">
      <c r="A244" s="1">
        <v>44713</v>
      </c>
      <c r="B244" s="10">
        <v>43.422992463643602</v>
      </c>
      <c r="C244" s="10">
        <f t="shared" si="3"/>
        <v>44.456512587001001</v>
      </c>
      <c r="D244" s="10"/>
      <c r="E244" s="10"/>
      <c r="F244" s="10"/>
    </row>
    <row r="245" spans="1:6" x14ac:dyDescent="0.25">
      <c r="A245" s="1">
        <v>44743</v>
      </c>
      <c r="B245" s="10">
        <v>44.4649063301908</v>
      </c>
      <c r="C245" s="10">
        <f t="shared" si="3"/>
        <v>43.422992463643602</v>
      </c>
      <c r="D245" s="10"/>
      <c r="E245" s="10"/>
      <c r="F245" s="10"/>
    </row>
    <row r="246" spans="1:6" x14ac:dyDescent="0.25">
      <c r="A246" s="1">
        <v>44774</v>
      </c>
      <c r="B246" s="10">
        <v>61.979047116756703</v>
      </c>
      <c r="C246" s="10">
        <f t="shared" si="3"/>
        <v>44.4649063301908</v>
      </c>
      <c r="D246" s="10"/>
      <c r="E246" s="10"/>
      <c r="F246" s="10"/>
    </row>
    <row r="247" spans="1:6" x14ac:dyDescent="0.25">
      <c r="A247" s="1">
        <v>44805</v>
      </c>
      <c r="B247" s="10">
        <v>108.280896040047</v>
      </c>
      <c r="C247" s="10">
        <f t="shared" si="3"/>
        <v>61.979047116756703</v>
      </c>
      <c r="D247" s="10"/>
      <c r="E247" s="10"/>
      <c r="F247" s="10"/>
    </row>
    <row r="248" spans="1:6" x14ac:dyDescent="0.25">
      <c r="A248" s="1">
        <v>44835</v>
      </c>
      <c r="B248" s="10">
        <v>126.637605607338</v>
      </c>
      <c r="C248" s="10">
        <f t="shared" si="3"/>
        <v>108.280896040047</v>
      </c>
      <c r="D248" s="10"/>
      <c r="E248" s="10"/>
      <c r="F248" s="10"/>
    </row>
    <row r="249" spans="1:6" x14ac:dyDescent="0.25">
      <c r="A249" s="1">
        <v>44866</v>
      </c>
      <c r="B249" s="10">
        <v>79.370106129992493</v>
      </c>
      <c r="C249" s="10">
        <f t="shared" si="3"/>
        <v>126.637605607338</v>
      </c>
      <c r="D249" s="10"/>
      <c r="E249" s="10"/>
      <c r="F249" s="10"/>
    </row>
    <row r="250" spans="1:6" x14ac:dyDescent="0.25">
      <c r="A250" s="1">
        <v>44896</v>
      </c>
      <c r="B250" s="10">
        <v>135.02623284602299</v>
      </c>
      <c r="C250" s="10">
        <f t="shared" si="3"/>
        <v>79.370106129992493</v>
      </c>
      <c r="D250" s="10"/>
      <c r="E250" s="10"/>
      <c r="F250" s="10"/>
    </row>
    <row r="251" spans="1:6" x14ac:dyDescent="0.25">
      <c r="A251" s="1">
        <v>44927</v>
      </c>
      <c r="B251" s="10">
        <v>147.49471398797999</v>
      </c>
      <c r="C251" s="10">
        <f t="shared" si="3"/>
        <v>135.02623284602299</v>
      </c>
      <c r="D251" s="10"/>
      <c r="E251" s="10"/>
      <c r="F251" s="10"/>
    </row>
    <row r="252" spans="1:6" x14ac:dyDescent="0.25">
      <c r="A252" s="1">
        <v>44958</v>
      </c>
      <c r="B252" s="10">
        <v>206.721342908803</v>
      </c>
      <c r="C252" s="10">
        <f t="shared" si="3"/>
        <v>147.49471398797999</v>
      </c>
      <c r="D252" s="10"/>
      <c r="E252" s="10"/>
      <c r="F252" s="10"/>
    </row>
    <row r="253" spans="1:6" x14ac:dyDescent="0.25">
      <c r="A253" s="1">
        <v>44986</v>
      </c>
      <c r="B253" s="10">
        <v>115.496024761665</v>
      </c>
      <c r="C253" s="10">
        <f t="shared" si="3"/>
        <v>206.721342908803</v>
      </c>
      <c r="D253" s="10"/>
      <c r="E253" s="10"/>
      <c r="F253" s="10"/>
    </row>
    <row r="254" spans="1:6" x14ac:dyDescent="0.25">
      <c r="A254" s="1">
        <v>45017</v>
      </c>
      <c r="B254" s="10">
        <v>87.802737796418</v>
      </c>
      <c r="C254" s="10">
        <f t="shared" si="3"/>
        <v>115.496024761665</v>
      </c>
      <c r="D254" s="10"/>
      <c r="E254" s="10"/>
      <c r="F254" s="10"/>
    </row>
    <row r="255" spans="1:6" x14ac:dyDescent="0.25">
      <c r="A255" s="1">
        <v>45047</v>
      </c>
      <c r="B255" s="10">
        <v>218.81662072764499</v>
      </c>
      <c r="C255" s="10">
        <f t="shared" si="3"/>
        <v>87.802737796418</v>
      </c>
      <c r="D255" s="10"/>
      <c r="E255" s="10"/>
      <c r="F255" s="10"/>
    </row>
    <row r="256" spans="1:6" x14ac:dyDescent="0.25">
      <c r="A256" s="1">
        <v>45078</v>
      </c>
      <c r="B256" s="10">
        <v>177.73024106277001</v>
      </c>
      <c r="C256" s="10">
        <f t="shared" si="3"/>
        <v>218.81662072764499</v>
      </c>
      <c r="D256" s="10"/>
      <c r="E256" s="10"/>
      <c r="F256" s="10"/>
    </row>
    <row r="257" spans="1:6" x14ac:dyDescent="0.25">
      <c r="A257" s="1">
        <v>45108</v>
      </c>
      <c r="B257" s="10">
        <v>196.461202137356</v>
      </c>
      <c r="C257" s="10">
        <f t="shared" si="3"/>
        <v>177.73024106277001</v>
      </c>
      <c r="D257" s="10"/>
      <c r="E257" s="10"/>
      <c r="F257" s="10"/>
    </row>
    <row r="258" spans="1:6" x14ac:dyDescent="0.25">
      <c r="A258" s="1">
        <v>45139</v>
      </c>
      <c r="B258" s="10">
        <v>198.47357369399199</v>
      </c>
      <c r="C258" s="10">
        <f t="shared" si="3"/>
        <v>196.461202137356</v>
      </c>
      <c r="D258" s="10"/>
      <c r="E258" s="10"/>
      <c r="F258" s="10"/>
    </row>
    <row r="259" spans="1:6" x14ac:dyDescent="0.25">
      <c r="A259" s="1">
        <v>45170</v>
      </c>
      <c r="B259" s="10">
        <v>365.80770857536498</v>
      </c>
      <c r="C259" s="10">
        <f t="shared" si="3"/>
        <v>198.47357369399199</v>
      </c>
      <c r="D259" s="10"/>
      <c r="E259" s="10"/>
      <c r="F259" s="10"/>
    </row>
    <row r="260" spans="1:6" x14ac:dyDescent="0.25">
      <c r="A260" s="1">
        <v>45200</v>
      </c>
      <c r="B260" s="10">
        <v>373.71948567652203</v>
      </c>
      <c r="C260" s="10">
        <f t="shared" si="3"/>
        <v>365.80770857536498</v>
      </c>
      <c r="D260" s="10"/>
      <c r="E260" s="10"/>
      <c r="F260" s="10"/>
    </row>
    <row r="261" spans="1:6" x14ac:dyDescent="0.25">
      <c r="A261" s="1">
        <v>45231</v>
      </c>
      <c r="B261" s="10">
        <v>198.11404758741301</v>
      </c>
      <c r="C261" s="10">
        <f t="shared" ref="C261:C265" si="4">+B260</f>
        <v>373.71948567652203</v>
      </c>
      <c r="D261" s="10"/>
      <c r="E261" s="10"/>
      <c r="F261" s="10"/>
    </row>
    <row r="262" spans="1:6" x14ac:dyDescent="0.25">
      <c r="A262" s="1">
        <v>45261</v>
      </c>
      <c r="B262" s="10">
        <v>234.83327483802199</v>
      </c>
      <c r="C262" s="10">
        <f t="shared" si="4"/>
        <v>198.11404758741301</v>
      </c>
      <c r="D262" s="10"/>
      <c r="E262" s="10"/>
      <c r="F262" s="10"/>
    </row>
    <row r="263" spans="1:6" x14ac:dyDescent="0.25">
      <c r="A263" s="1">
        <v>45292</v>
      </c>
      <c r="B263" s="10">
        <v>195.49700624362501</v>
      </c>
      <c r="C263" s="10">
        <f t="shared" si="4"/>
        <v>234.83327483802199</v>
      </c>
      <c r="D263" s="10"/>
      <c r="E263" s="10"/>
      <c r="F263" s="10"/>
    </row>
    <row r="264" spans="1:6" x14ac:dyDescent="0.25">
      <c r="A264" s="1">
        <v>45323</v>
      </c>
      <c r="B264" s="10">
        <v>201.15640081249899</v>
      </c>
      <c r="C264" s="10">
        <f t="shared" si="4"/>
        <v>195.49700624362501</v>
      </c>
      <c r="D264" s="10"/>
      <c r="E264" s="10"/>
      <c r="F264" s="10"/>
    </row>
    <row r="265" spans="1:6" x14ac:dyDescent="0.25">
      <c r="A265" s="1">
        <v>45352</v>
      </c>
      <c r="B265" s="10">
        <v>212.63353413435999</v>
      </c>
      <c r="C265" s="10">
        <f t="shared" si="4"/>
        <v>201.15640081249899</v>
      </c>
      <c r="D265" s="10"/>
      <c r="E265" s="10"/>
      <c r="F265" s="10"/>
    </row>
  </sheetData>
  <mergeCells count="1">
    <mergeCell ref="H4:N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410-B3F4-47E1-BC97-902907DB80B4}">
  <dimension ref="A1:I265"/>
  <sheetViews>
    <sheetView zoomScale="115" zoomScaleNormal="115" workbookViewId="0"/>
  </sheetViews>
  <sheetFormatPr baseColWidth="10" defaultRowHeight="15" x14ac:dyDescent="0.25"/>
  <cols>
    <col min="2" max="2" width="17.140625" customWidth="1"/>
    <col min="6" max="6" width="12.85546875" customWidth="1"/>
    <col min="8" max="8" width="18.5703125" customWidth="1"/>
    <col min="9" max="9" width="10" customWidth="1"/>
    <col min="10" max="18" width="8.28515625" customWidth="1"/>
  </cols>
  <sheetData>
    <row r="1" spans="1:9" ht="16.5" x14ac:dyDescent="0.25">
      <c r="A1" s="7" t="s">
        <v>0</v>
      </c>
      <c r="B1" s="6" t="s">
        <v>26</v>
      </c>
      <c r="C1" s="6" t="s">
        <v>30</v>
      </c>
      <c r="D1" s="6" t="s">
        <v>54</v>
      </c>
      <c r="E1" s="6" t="s">
        <v>56</v>
      </c>
      <c r="F1" s="6" t="s">
        <v>68</v>
      </c>
      <c r="H1" s="6" t="s">
        <v>67</v>
      </c>
      <c r="I1" s="5">
        <v>19.416889401269344</v>
      </c>
    </row>
    <row r="2" spans="1:9" ht="18" x14ac:dyDescent="0.25">
      <c r="B2" s="6" t="s">
        <v>27</v>
      </c>
      <c r="C2" s="6" t="s">
        <v>28</v>
      </c>
      <c r="D2" s="14" t="s">
        <v>55</v>
      </c>
      <c r="E2" s="13" t="s">
        <v>57</v>
      </c>
      <c r="F2" s="10"/>
      <c r="H2" s="6" t="s">
        <v>66</v>
      </c>
      <c r="I2" s="5">
        <v>0.80695315374036314</v>
      </c>
    </row>
    <row r="3" spans="1:9" x14ac:dyDescent="0.25">
      <c r="A3" s="1">
        <v>37377</v>
      </c>
      <c r="B3" s="10">
        <v>39.807720020527803</v>
      </c>
      <c r="C3" s="10"/>
      <c r="D3" s="10"/>
      <c r="E3" s="10"/>
      <c r="F3" s="10"/>
      <c r="H3" s="6" t="s">
        <v>65</v>
      </c>
      <c r="I3" s="17">
        <f>SUM(F4:F265)</f>
        <v>500623.44866640662</v>
      </c>
    </row>
    <row r="4" spans="1:9" x14ac:dyDescent="0.25">
      <c r="A4" s="1">
        <v>37408</v>
      </c>
      <c r="B4" s="10">
        <v>34.304789827982098</v>
      </c>
      <c r="C4" s="10">
        <f>+B3</f>
        <v>39.807720020527803</v>
      </c>
      <c r="D4" s="10">
        <f>+$I$1+$I$2*C4</f>
        <v>51.539854615047645</v>
      </c>
      <c r="E4" s="10">
        <f>+B4-D4</f>
        <v>-17.235064787065546</v>
      </c>
      <c r="F4" s="10">
        <f>+E4^2</f>
        <v>297.04745821434676</v>
      </c>
    </row>
    <row r="5" spans="1:9" x14ac:dyDescent="0.25">
      <c r="A5" s="1">
        <v>37438</v>
      </c>
      <c r="B5" s="10">
        <v>41.780756967182</v>
      </c>
      <c r="C5" s="10">
        <f t="shared" ref="C5:C68" si="0">+B4</f>
        <v>34.304789827982098</v>
      </c>
      <c r="D5" s="10">
        <f t="shared" ref="D5:D68" si="1">+$I$1+$I$2*C5</f>
        <v>47.099247741359832</v>
      </c>
      <c r="E5" s="10">
        <f t="shared" ref="E5:E68" si="2">+B5-D5</f>
        <v>-5.3184907741778318</v>
      </c>
      <c r="F5" s="10">
        <f t="shared" ref="F5:F68" si="3">+E5^2</f>
        <v>28.286344115014714</v>
      </c>
    </row>
    <row r="6" spans="1:9" x14ac:dyDescent="0.25">
      <c r="A6" s="1">
        <v>37469</v>
      </c>
      <c r="B6" s="10">
        <v>45.084968579893797</v>
      </c>
      <c r="C6" s="10">
        <f t="shared" si="0"/>
        <v>41.780756967182</v>
      </c>
      <c r="D6" s="10">
        <f t="shared" si="1"/>
        <v>53.132003001596509</v>
      </c>
      <c r="E6" s="10">
        <f t="shared" si="2"/>
        <v>-8.0470344217027119</v>
      </c>
      <c r="F6" s="10">
        <f t="shared" si="3"/>
        <v>64.754762984068293</v>
      </c>
    </row>
    <row r="7" spans="1:9" x14ac:dyDescent="0.25">
      <c r="A7" s="1">
        <v>37500</v>
      </c>
      <c r="B7" s="10">
        <v>48.516301353948798</v>
      </c>
      <c r="C7" s="10">
        <f t="shared" si="0"/>
        <v>45.084968579893797</v>
      </c>
      <c r="D7" s="10">
        <f t="shared" si="1"/>
        <v>55.798346983099826</v>
      </c>
      <c r="E7" s="10">
        <f t="shared" si="2"/>
        <v>-7.2820456291510283</v>
      </c>
      <c r="F7" s="10">
        <f t="shared" si="3"/>
        <v>53.028188545037594</v>
      </c>
    </row>
    <row r="8" spans="1:9" x14ac:dyDescent="0.25">
      <c r="A8" s="1">
        <v>37530</v>
      </c>
      <c r="B8" s="10">
        <v>59.978852890230201</v>
      </c>
      <c r="C8" s="10">
        <f t="shared" si="0"/>
        <v>48.516301353948798</v>
      </c>
      <c r="D8" s="10">
        <f t="shared" si="1"/>
        <v>58.567271786656178</v>
      </c>
      <c r="E8" s="10">
        <f t="shared" si="2"/>
        <v>1.4115811035740222</v>
      </c>
      <c r="F8" s="10">
        <f t="shared" si="3"/>
        <v>1.9925612119672544</v>
      </c>
    </row>
    <row r="9" spans="1:9" x14ac:dyDescent="0.25">
      <c r="A9" s="1">
        <v>37561</v>
      </c>
      <c r="B9" s="10">
        <v>52.064662778225099</v>
      </c>
      <c r="C9" s="10">
        <f t="shared" si="0"/>
        <v>59.978852890230201</v>
      </c>
      <c r="D9" s="10">
        <f t="shared" si="1"/>
        <v>67.8170138987699</v>
      </c>
      <c r="E9" s="10">
        <f t="shared" si="2"/>
        <v>-15.752351120544802</v>
      </c>
      <c r="F9" s="10">
        <f t="shared" si="3"/>
        <v>248.13656582492908</v>
      </c>
    </row>
    <row r="10" spans="1:9" x14ac:dyDescent="0.25">
      <c r="A10" s="1">
        <v>37591</v>
      </c>
      <c r="B10" s="10">
        <v>62.5451712372994</v>
      </c>
      <c r="C10" s="10">
        <f t="shared" si="0"/>
        <v>52.064662778225099</v>
      </c>
      <c r="D10" s="10">
        <f t="shared" si="1"/>
        <v>61.430633228586586</v>
      </c>
      <c r="E10" s="10">
        <f t="shared" si="2"/>
        <v>1.1145380087128132</v>
      </c>
      <c r="F10" s="10">
        <f t="shared" si="3"/>
        <v>1.2421949728655228</v>
      </c>
    </row>
    <row r="11" spans="1:9" x14ac:dyDescent="0.25">
      <c r="A11" s="1">
        <v>37622</v>
      </c>
      <c r="B11" s="10">
        <v>66.648703444771002</v>
      </c>
      <c r="C11" s="10">
        <f t="shared" si="0"/>
        <v>62.5451712372994</v>
      </c>
      <c r="D11" s="10">
        <f t="shared" si="1"/>
        <v>69.887912582439142</v>
      </c>
      <c r="E11" s="10">
        <f t="shared" si="2"/>
        <v>-3.2392091376681407</v>
      </c>
      <c r="F11" s="10">
        <f t="shared" si="3"/>
        <v>10.49247583755278</v>
      </c>
    </row>
    <row r="12" spans="1:9" x14ac:dyDescent="0.25">
      <c r="A12" s="1">
        <v>37653</v>
      </c>
      <c r="B12" s="10">
        <v>68.966376881178903</v>
      </c>
      <c r="C12" s="10">
        <f t="shared" si="0"/>
        <v>66.648703444771002</v>
      </c>
      <c r="D12" s="10">
        <f t="shared" si="1"/>
        <v>73.199270838733511</v>
      </c>
      <c r="E12" s="10">
        <f t="shared" si="2"/>
        <v>-4.2328939575546087</v>
      </c>
      <c r="F12" s="10">
        <f t="shared" si="3"/>
        <v>17.917391255902317</v>
      </c>
    </row>
    <row r="13" spans="1:9" x14ac:dyDescent="0.25">
      <c r="A13" s="1">
        <v>37681</v>
      </c>
      <c r="B13" s="10">
        <v>72.637860140769007</v>
      </c>
      <c r="C13" s="10">
        <f t="shared" si="0"/>
        <v>68.966376881178903</v>
      </c>
      <c r="D13" s="10">
        <f t="shared" si="1"/>
        <v>75.069524727583129</v>
      </c>
      <c r="E13" s="10">
        <f t="shared" si="2"/>
        <v>-2.4316645868141222</v>
      </c>
      <c r="F13" s="10">
        <f t="shared" si="3"/>
        <v>5.9129926627658955</v>
      </c>
    </row>
    <row r="14" spans="1:9" x14ac:dyDescent="0.25">
      <c r="A14" s="1">
        <v>37712</v>
      </c>
      <c r="B14" s="10">
        <v>75.2999331365952</v>
      </c>
      <c r="C14" s="10">
        <f t="shared" si="0"/>
        <v>72.637860140769007</v>
      </c>
      <c r="D14" s="10">
        <f t="shared" si="1"/>
        <v>78.03223972281431</v>
      </c>
      <c r="E14" s="10">
        <f t="shared" si="2"/>
        <v>-2.73230658621911</v>
      </c>
      <c r="F14" s="10">
        <f t="shared" si="3"/>
        <v>7.465499281096327</v>
      </c>
    </row>
    <row r="15" spans="1:9" x14ac:dyDescent="0.25">
      <c r="A15" s="1">
        <v>37742</v>
      </c>
      <c r="B15" s="10">
        <v>64.908569062012006</v>
      </c>
      <c r="C15" s="10">
        <f t="shared" si="0"/>
        <v>75.2999331365952</v>
      </c>
      <c r="D15" s="10">
        <f t="shared" si="1"/>
        <v>80.180407922283308</v>
      </c>
      <c r="E15" s="10">
        <f t="shared" si="2"/>
        <v>-15.271838860271302</v>
      </c>
      <c r="F15" s="10">
        <f t="shared" si="3"/>
        <v>233.22906217409266</v>
      </c>
    </row>
    <row r="16" spans="1:9" x14ac:dyDescent="0.25">
      <c r="A16" s="1">
        <v>37773</v>
      </c>
      <c r="B16" s="10">
        <v>60.451189400340702</v>
      </c>
      <c r="C16" s="10">
        <f t="shared" si="0"/>
        <v>64.908569062012006</v>
      </c>
      <c r="D16" s="10">
        <f t="shared" si="1"/>
        <v>71.795063910634099</v>
      </c>
      <c r="E16" s="10">
        <f t="shared" si="2"/>
        <v>-11.343874510293396</v>
      </c>
      <c r="F16" s="10">
        <f t="shared" si="3"/>
        <v>128.68348890528424</v>
      </c>
    </row>
    <row r="17" spans="1:6" x14ac:dyDescent="0.25">
      <c r="A17" s="1">
        <v>37803</v>
      </c>
      <c r="B17" s="10">
        <v>65.213269211501</v>
      </c>
      <c r="C17" s="10">
        <f t="shared" si="0"/>
        <v>60.451189400340702</v>
      </c>
      <c r="D17" s="10">
        <f t="shared" si="1"/>
        <v>68.198167335230295</v>
      </c>
      <c r="E17" s="10">
        <f t="shared" si="2"/>
        <v>-2.9848981237292946</v>
      </c>
      <c r="F17" s="10">
        <f t="shared" si="3"/>
        <v>8.9096168090426637</v>
      </c>
    </row>
    <row r="18" spans="1:6" x14ac:dyDescent="0.25">
      <c r="A18" s="1">
        <v>37834</v>
      </c>
      <c r="B18" s="10">
        <v>60.110671949138798</v>
      </c>
      <c r="C18" s="10">
        <f t="shared" si="0"/>
        <v>65.213269211501</v>
      </c>
      <c r="D18" s="10">
        <f t="shared" si="1"/>
        <v>72.040942657209399</v>
      </c>
      <c r="E18" s="10">
        <f t="shared" si="2"/>
        <v>-11.930270708070601</v>
      </c>
      <c r="F18" s="10">
        <f t="shared" si="3"/>
        <v>142.33135916784741</v>
      </c>
    </row>
    <row r="19" spans="1:6" x14ac:dyDescent="0.25">
      <c r="A19" s="1">
        <v>37865</v>
      </c>
      <c r="B19" s="10">
        <v>57.632794260433997</v>
      </c>
      <c r="C19" s="10">
        <f t="shared" si="0"/>
        <v>60.110671949138798</v>
      </c>
      <c r="D19" s="10">
        <f t="shared" si="1"/>
        <v>67.92338570407928</v>
      </c>
      <c r="E19" s="10">
        <f t="shared" si="2"/>
        <v>-10.290591443645283</v>
      </c>
      <c r="F19" s="10">
        <f t="shared" si="3"/>
        <v>105.89627226002551</v>
      </c>
    </row>
    <row r="20" spans="1:6" x14ac:dyDescent="0.25">
      <c r="A20" s="1">
        <v>37895</v>
      </c>
      <c r="B20" s="10">
        <v>51.097937503513897</v>
      </c>
      <c r="C20" s="10">
        <f t="shared" si="0"/>
        <v>57.632794260433997</v>
      </c>
      <c r="D20" s="10">
        <f t="shared" si="1"/>
        <v>65.923854488596049</v>
      </c>
      <c r="E20" s="10">
        <f t="shared" si="2"/>
        <v>-14.825916985082152</v>
      </c>
      <c r="F20" s="10">
        <f t="shared" si="3"/>
        <v>219.80781444854745</v>
      </c>
    </row>
    <row r="21" spans="1:6" x14ac:dyDescent="0.25">
      <c r="A21" s="1">
        <v>37926</v>
      </c>
      <c r="B21" s="10">
        <v>58.753264789079701</v>
      </c>
      <c r="C21" s="10">
        <f t="shared" si="0"/>
        <v>51.097937503513897</v>
      </c>
      <c r="D21" s="10">
        <f t="shared" si="1"/>
        <v>60.650531219357859</v>
      </c>
      <c r="E21" s="10">
        <f t="shared" si="2"/>
        <v>-1.8972664302781581</v>
      </c>
      <c r="F21" s="10">
        <f t="shared" si="3"/>
        <v>3.5996199074604251</v>
      </c>
    </row>
    <row r="22" spans="1:6" x14ac:dyDescent="0.25">
      <c r="A22" s="1">
        <v>37956</v>
      </c>
      <c r="B22" s="10">
        <v>47.696769081887503</v>
      </c>
      <c r="C22" s="10">
        <f t="shared" si="0"/>
        <v>58.753264789079701</v>
      </c>
      <c r="D22" s="10">
        <f t="shared" si="1"/>
        <v>66.828021715359839</v>
      </c>
      <c r="E22" s="10">
        <f t="shared" si="2"/>
        <v>-19.131252633472336</v>
      </c>
      <c r="F22" s="10">
        <f t="shared" si="3"/>
        <v>366.00482732574221</v>
      </c>
    </row>
    <row r="23" spans="1:6" x14ac:dyDescent="0.25">
      <c r="A23" s="1">
        <v>37987</v>
      </c>
      <c r="B23" s="10">
        <v>53.967649335703499</v>
      </c>
      <c r="C23" s="10">
        <f t="shared" si="0"/>
        <v>47.696769081887503</v>
      </c>
      <c r="D23" s="10">
        <f t="shared" si="1"/>
        <v>57.905947635124306</v>
      </c>
      <c r="E23" s="10">
        <f t="shared" si="2"/>
        <v>-3.9382982994208078</v>
      </c>
      <c r="F23" s="10">
        <f t="shared" si="3"/>
        <v>15.510193495220827</v>
      </c>
    </row>
    <row r="24" spans="1:6" x14ac:dyDescent="0.25">
      <c r="A24" s="1">
        <v>38018</v>
      </c>
      <c r="B24" s="10">
        <v>64.256202821270307</v>
      </c>
      <c r="C24" s="10">
        <f t="shared" si="0"/>
        <v>53.967649335703499</v>
      </c>
      <c r="D24" s="10">
        <f t="shared" si="1"/>
        <v>62.966254232669293</v>
      </c>
      <c r="E24" s="10">
        <f t="shared" si="2"/>
        <v>1.289948588601014</v>
      </c>
      <c r="F24" s="10">
        <f t="shared" si="3"/>
        <v>1.6639673612337482</v>
      </c>
    </row>
    <row r="25" spans="1:6" x14ac:dyDescent="0.25">
      <c r="A25" s="1">
        <v>38047</v>
      </c>
      <c r="B25" s="10">
        <v>64.891310196336704</v>
      </c>
      <c r="C25" s="10">
        <f t="shared" si="0"/>
        <v>64.256202821270307</v>
      </c>
      <c r="D25" s="10">
        <f t="shared" si="1"/>
        <v>71.268634915273836</v>
      </c>
      <c r="E25" s="10">
        <f t="shared" si="2"/>
        <v>-6.3773247189371318</v>
      </c>
      <c r="F25" s="10">
        <f t="shared" si="3"/>
        <v>40.670270570766569</v>
      </c>
    </row>
    <row r="26" spans="1:6" x14ac:dyDescent="0.25">
      <c r="A26" s="1">
        <v>38078</v>
      </c>
      <c r="B26" s="10">
        <v>63.301961903850803</v>
      </c>
      <c r="C26" s="10">
        <f t="shared" si="0"/>
        <v>64.891310196336704</v>
      </c>
      <c r="D26" s="10">
        <f t="shared" si="1"/>
        <v>71.781136814547438</v>
      </c>
      <c r="E26" s="10">
        <f t="shared" si="2"/>
        <v>-8.479174910696635</v>
      </c>
      <c r="F26" s="10">
        <f t="shared" si="3"/>
        <v>71.896407166187288</v>
      </c>
    </row>
    <row r="27" spans="1:6" x14ac:dyDescent="0.25">
      <c r="A27" s="1">
        <v>38108</v>
      </c>
      <c r="B27" s="10">
        <v>63.441750143068397</v>
      </c>
      <c r="C27" s="10">
        <f t="shared" si="0"/>
        <v>63.301961903850803</v>
      </c>
      <c r="D27" s="10">
        <f t="shared" si="1"/>
        <v>70.498607197534071</v>
      </c>
      <c r="E27" s="10">
        <f t="shared" si="2"/>
        <v>-7.0568570544656737</v>
      </c>
      <c r="F27" s="10">
        <f t="shared" si="3"/>
        <v>49.799231487161947</v>
      </c>
    </row>
    <row r="28" spans="1:6" x14ac:dyDescent="0.25">
      <c r="A28" s="1">
        <v>38139</v>
      </c>
      <c r="B28" s="10">
        <v>44.682477223495198</v>
      </c>
      <c r="C28" s="10">
        <f t="shared" si="0"/>
        <v>63.441750143068397</v>
      </c>
      <c r="D28" s="10">
        <f t="shared" si="1"/>
        <v>70.611409758026525</v>
      </c>
      <c r="E28" s="10">
        <f t="shared" si="2"/>
        <v>-25.928932534531327</v>
      </c>
      <c r="F28" s="10">
        <f t="shared" si="3"/>
        <v>672.30954238027721</v>
      </c>
    </row>
    <row r="29" spans="1:6" x14ac:dyDescent="0.25">
      <c r="A29" s="1">
        <v>38169</v>
      </c>
      <c r="B29" s="10">
        <v>45.847649127577199</v>
      </c>
      <c r="C29" s="10">
        <f t="shared" si="0"/>
        <v>44.682477223495198</v>
      </c>
      <c r="D29" s="10">
        <f t="shared" si="1"/>
        <v>55.473555313700736</v>
      </c>
      <c r="E29" s="10">
        <f t="shared" si="2"/>
        <v>-9.6259061861235367</v>
      </c>
      <c r="F29" s="10">
        <f t="shared" si="3"/>
        <v>92.658069904051374</v>
      </c>
    </row>
    <row r="30" spans="1:6" x14ac:dyDescent="0.25">
      <c r="A30" s="1">
        <v>38200</v>
      </c>
      <c r="B30" s="10">
        <v>46.976085402131098</v>
      </c>
      <c r="C30" s="10">
        <f t="shared" si="0"/>
        <v>45.847649127577199</v>
      </c>
      <c r="D30" s="10">
        <f t="shared" si="1"/>
        <v>56.413794456349372</v>
      </c>
      <c r="E30" s="10">
        <f t="shared" si="2"/>
        <v>-9.4377090542182742</v>
      </c>
      <c r="F30" s="10">
        <f t="shared" si="3"/>
        <v>89.070352192073585</v>
      </c>
    </row>
    <row r="31" spans="1:6" x14ac:dyDescent="0.25">
      <c r="A31" s="1">
        <v>38231</v>
      </c>
      <c r="B31" s="10">
        <v>51.6923906518386</v>
      </c>
      <c r="C31" s="10">
        <f t="shared" si="0"/>
        <v>46.976085402131098</v>
      </c>
      <c r="D31" s="10">
        <f t="shared" si="1"/>
        <v>57.324389666895669</v>
      </c>
      <c r="E31" s="10">
        <f t="shared" si="2"/>
        <v>-5.6319990150570689</v>
      </c>
      <c r="F31" s="10">
        <f t="shared" si="3"/>
        <v>31.719412905603793</v>
      </c>
    </row>
    <row r="32" spans="1:6" x14ac:dyDescent="0.25">
      <c r="A32" s="1">
        <v>38261</v>
      </c>
      <c r="B32" s="10">
        <v>61.634431632310203</v>
      </c>
      <c r="C32" s="10">
        <f t="shared" si="0"/>
        <v>51.6923906518386</v>
      </c>
      <c r="D32" s="10">
        <f t="shared" si="1"/>
        <v>61.130227062149366</v>
      </c>
      <c r="E32" s="10">
        <f t="shared" si="2"/>
        <v>0.50420457016083731</v>
      </c>
      <c r="F32" s="10">
        <f t="shared" si="3"/>
        <v>0.25422224857107473</v>
      </c>
    </row>
    <row r="33" spans="1:6" x14ac:dyDescent="0.25">
      <c r="A33" s="1">
        <v>38292</v>
      </c>
      <c r="B33" s="10">
        <v>59.568377345529498</v>
      </c>
      <c r="C33" s="10">
        <f t="shared" si="0"/>
        <v>61.634431632310203</v>
      </c>
      <c r="D33" s="10">
        <f t="shared" si="1"/>
        <v>69.15298838595686</v>
      </c>
      <c r="E33" s="10">
        <f t="shared" si="2"/>
        <v>-9.5846110404273617</v>
      </c>
      <c r="F33" s="10">
        <f t="shared" si="3"/>
        <v>91.864768796282078</v>
      </c>
    </row>
    <row r="34" spans="1:6" x14ac:dyDescent="0.25">
      <c r="A34" s="1">
        <v>38322</v>
      </c>
      <c r="B34" s="10">
        <v>58.277852459650902</v>
      </c>
      <c r="C34" s="10">
        <f t="shared" si="0"/>
        <v>59.568377345529498</v>
      </c>
      <c r="D34" s="10">
        <f t="shared" si="1"/>
        <v>67.485779363440372</v>
      </c>
      <c r="E34" s="10">
        <f t="shared" si="2"/>
        <v>-9.2079269037894704</v>
      </c>
      <c r="F34" s="10">
        <f t="shared" si="3"/>
        <v>84.785917865529939</v>
      </c>
    </row>
    <row r="35" spans="1:6" x14ac:dyDescent="0.25">
      <c r="A35" s="1">
        <v>38353</v>
      </c>
      <c r="B35" s="10">
        <v>72.781041817089999</v>
      </c>
      <c r="C35" s="10">
        <f t="shared" si="0"/>
        <v>58.277852459650902</v>
      </c>
      <c r="D35" s="10">
        <f t="shared" si="1"/>
        <v>66.444386236800227</v>
      </c>
      <c r="E35" s="10">
        <f t="shared" si="2"/>
        <v>6.3366555802897722</v>
      </c>
      <c r="F35" s="10">
        <f t="shared" si="3"/>
        <v>40.153203943217513</v>
      </c>
    </row>
    <row r="36" spans="1:6" x14ac:dyDescent="0.25">
      <c r="A36" s="1">
        <v>38384</v>
      </c>
      <c r="B36" s="10">
        <v>64.814885854797396</v>
      </c>
      <c r="C36" s="10">
        <f t="shared" si="0"/>
        <v>72.781041817089999</v>
      </c>
      <c r="D36" s="10">
        <f t="shared" si="1"/>
        <v>78.147780628079374</v>
      </c>
      <c r="E36" s="10">
        <f t="shared" si="2"/>
        <v>-13.332894773281978</v>
      </c>
      <c r="F36" s="10">
        <f t="shared" si="3"/>
        <v>177.76608303540991</v>
      </c>
    </row>
    <row r="37" spans="1:6" x14ac:dyDescent="0.25">
      <c r="A37" s="1">
        <v>38412</v>
      </c>
      <c r="B37" s="10">
        <v>59.410083823664799</v>
      </c>
      <c r="C37" s="10">
        <f t="shared" si="0"/>
        <v>64.814885854797396</v>
      </c>
      <c r="D37" s="10">
        <f t="shared" si="1"/>
        <v>71.719465951119759</v>
      </c>
      <c r="E37" s="10">
        <f t="shared" si="2"/>
        <v>-12.30938212745496</v>
      </c>
      <c r="F37" s="10">
        <f t="shared" si="3"/>
        <v>151.52088835970758</v>
      </c>
    </row>
    <row r="38" spans="1:6" x14ac:dyDescent="0.25">
      <c r="A38" s="1">
        <v>38443</v>
      </c>
      <c r="B38" s="10">
        <v>58.768202872379298</v>
      </c>
      <c r="C38" s="10">
        <f t="shared" si="0"/>
        <v>59.410083823664799</v>
      </c>
      <c r="D38" s="10">
        <f t="shared" si="1"/>
        <v>67.358043906754986</v>
      </c>
      <c r="E38" s="10">
        <f t="shared" si="2"/>
        <v>-8.5898410343756879</v>
      </c>
      <c r="F38" s="10">
        <f t="shared" si="3"/>
        <v>73.785368995844394</v>
      </c>
    </row>
    <row r="39" spans="1:6" x14ac:dyDescent="0.25">
      <c r="A39" s="1">
        <v>38473</v>
      </c>
      <c r="B39" s="10">
        <v>58.727464798370697</v>
      </c>
      <c r="C39" s="10">
        <f t="shared" si="0"/>
        <v>58.768202872379298</v>
      </c>
      <c r="D39" s="10">
        <f t="shared" si="1"/>
        <v>66.840076048789285</v>
      </c>
      <c r="E39" s="10">
        <f t="shared" si="2"/>
        <v>-8.1126112504185883</v>
      </c>
      <c r="F39" s="10">
        <f t="shared" si="3"/>
        <v>65.814461300418245</v>
      </c>
    </row>
    <row r="40" spans="1:6" x14ac:dyDescent="0.25">
      <c r="A40" s="1">
        <v>38504</v>
      </c>
      <c r="B40" s="10">
        <v>50.991169607329603</v>
      </c>
      <c r="C40" s="10">
        <f t="shared" si="0"/>
        <v>58.727464798370697</v>
      </c>
      <c r="D40" s="10">
        <f t="shared" si="1"/>
        <v>66.807202331490743</v>
      </c>
      <c r="E40" s="10">
        <f t="shared" si="2"/>
        <v>-15.81603272416114</v>
      </c>
      <c r="F40" s="10">
        <f t="shared" si="3"/>
        <v>250.14689113173606</v>
      </c>
    </row>
    <row r="41" spans="1:6" x14ac:dyDescent="0.25">
      <c r="A41" s="1">
        <v>38534</v>
      </c>
      <c r="B41" s="10">
        <v>65.506156597271698</v>
      </c>
      <c r="C41" s="10">
        <f t="shared" si="0"/>
        <v>50.991169607329603</v>
      </c>
      <c r="D41" s="10">
        <f t="shared" si="1"/>
        <v>60.564374528813723</v>
      </c>
      <c r="E41" s="10">
        <f t="shared" si="2"/>
        <v>4.9417820684579752</v>
      </c>
      <c r="F41" s="10">
        <f t="shared" si="3"/>
        <v>24.421210012132782</v>
      </c>
    </row>
    <row r="42" spans="1:6" x14ac:dyDescent="0.25">
      <c r="A42" s="1">
        <v>38565</v>
      </c>
      <c r="B42" s="10">
        <v>72.872146504375394</v>
      </c>
      <c r="C42" s="10">
        <f t="shared" si="0"/>
        <v>65.506156597271698</v>
      </c>
      <c r="D42" s="10">
        <f t="shared" si="1"/>
        <v>72.277289056847835</v>
      </c>
      <c r="E42" s="10">
        <f t="shared" si="2"/>
        <v>0.5948574475275592</v>
      </c>
      <c r="F42" s="10">
        <f t="shared" si="3"/>
        <v>0.35385538287900287</v>
      </c>
    </row>
    <row r="43" spans="1:6" x14ac:dyDescent="0.25">
      <c r="A43" s="1">
        <v>38596</v>
      </c>
      <c r="B43" s="10">
        <v>72.824111292302007</v>
      </c>
      <c r="C43" s="10">
        <f t="shared" si="0"/>
        <v>72.872146504375394</v>
      </c>
      <c r="D43" s="10">
        <f t="shared" si="1"/>
        <v>78.221297842804844</v>
      </c>
      <c r="E43" s="10">
        <f t="shared" si="2"/>
        <v>-5.3971865505028376</v>
      </c>
      <c r="F43" s="10">
        <f t="shared" si="3"/>
        <v>29.129622660928717</v>
      </c>
    </row>
    <row r="44" spans="1:6" x14ac:dyDescent="0.25">
      <c r="A44" s="1">
        <v>38626</v>
      </c>
      <c r="B44" s="10">
        <v>69.240534060898895</v>
      </c>
      <c r="C44" s="10">
        <f t="shared" si="0"/>
        <v>72.824111292302007</v>
      </c>
      <c r="D44" s="10">
        <f t="shared" si="1"/>
        <v>78.18253567693165</v>
      </c>
      <c r="E44" s="10">
        <f t="shared" si="2"/>
        <v>-8.9420016160327549</v>
      </c>
      <c r="F44" s="10">
        <f t="shared" si="3"/>
        <v>79.959392901132404</v>
      </c>
    </row>
    <row r="45" spans="1:6" x14ac:dyDescent="0.25">
      <c r="A45" s="1">
        <v>38657</v>
      </c>
      <c r="B45" s="10">
        <v>47.784992190442701</v>
      </c>
      <c r="C45" s="10">
        <f t="shared" si="0"/>
        <v>69.240534060898895</v>
      </c>
      <c r="D45" s="10">
        <f t="shared" si="1"/>
        <v>75.290756728378739</v>
      </c>
      <c r="E45" s="10">
        <f t="shared" si="2"/>
        <v>-27.505764537936038</v>
      </c>
      <c r="F45" s="10">
        <f t="shared" si="3"/>
        <v>756.56708281637975</v>
      </c>
    </row>
    <row r="46" spans="1:6" x14ac:dyDescent="0.25">
      <c r="A46" s="1">
        <v>38687</v>
      </c>
      <c r="B46" s="10">
        <v>65.615514112913203</v>
      </c>
      <c r="C46" s="10">
        <f t="shared" si="0"/>
        <v>47.784992190442701</v>
      </c>
      <c r="D46" s="10">
        <f t="shared" si="1"/>
        <v>57.977139550805703</v>
      </c>
      <c r="E46" s="10">
        <f t="shared" si="2"/>
        <v>7.6383745621075008</v>
      </c>
      <c r="F46" s="10">
        <f t="shared" si="3"/>
        <v>58.344765951050952</v>
      </c>
    </row>
    <row r="47" spans="1:6" x14ac:dyDescent="0.25">
      <c r="A47" s="1">
        <v>38718</v>
      </c>
      <c r="B47" s="10">
        <v>65.723943780713199</v>
      </c>
      <c r="C47" s="10">
        <f t="shared" si="0"/>
        <v>65.615514112913203</v>
      </c>
      <c r="D47" s="10">
        <f t="shared" si="1"/>
        <v>72.365535448979955</v>
      </c>
      <c r="E47" s="10">
        <f t="shared" si="2"/>
        <v>-6.6415916682667557</v>
      </c>
      <c r="F47" s="10">
        <f t="shared" si="3"/>
        <v>44.110739887990384</v>
      </c>
    </row>
    <row r="48" spans="1:6" x14ac:dyDescent="0.25">
      <c r="A48" s="1">
        <v>38749</v>
      </c>
      <c r="B48" s="10">
        <v>62.588882950547401</v>
      </c>
      <c r="C48" s="10">
        <f t="shared" si="0"/>
        <v>65.723943780713199</v>
      </c>
      <c r="D48" s="10">
        <f t="shared" si="1"/>
        <v>72.453033111370189</v>
      </c>
      <c r="E48" s="10">
        <f t="shared" si="2"/>
        <v>-9.8641501608227884</v>
      </c>
      <c r="F48" s="10">
        <f t="shared" si="3"/>
        <v>97.301458395260241</v>
      </c>
    </row>
    <row r="49" spans="1:6" x14ac:dyDescent="0.25">
      <c r="A49" s="1">
        <v>38777</v>
      </c>
      <c r="B49" s="10">
        <v>55.193882689929801</v>
      </c>
      <c r="C49" s="10">
        <f t="shared" si="0"/>
        <v>62.588882950547401</v>
      </c>
      <c r="D49" s="10">
        <f t="shared" si="1"/>
        <v>69.923185887300008</v>
      </c>
      <c r="E49" s="10">
        <f t="shared" si="2"/>
        <v>-14.729303197370207</v>
      </c>
      <c r="F49" s="10">
        <f t="shared" si="3"/>
        <v>216.95237268006019</v>
      </c>
    </row>
    <row r="50" spans="1:6" x14ac:dyDescent="0.25">
      <c r="A50" s="1">
        <v>38808</v>
      </c>
      <c r="B50" s="10">
        <v>45.511902761201497</v>
      </c>
      <c r="C50" s="10">
        <f t="shared" si="0"/>
        <v>55.193882689929801</v>
      </c>
      <c r="D50" s="10">
        <f t="shared" si="1"/>
        <v>63.955767105083837</v>
      </c>
      <c r="E50" s="10">
        <f t="shared" si="2"/>
        <v>-18.443864343882339</v>
      </c>
      <c r="F50" s="10">
        <f t="shared" si="3"/>
        <v>340.17613193553433</v>
      </c>
    </row>
    <row r="51" spans="1:6" x14ac:dyDescent="0.25">
      <c r="A51" s="1">
        <v>38838</v>
      </c>
      <c r="B51" s="10">
        <v>44.3173638874025</v>
      </c>
      <c r="C51" s="10">
        <f t="shared" si="0"/>
        <v>45.511902761201497</v>
      </c>
      <c r="D51" s="10">
        <f t="shared" si="1"/>
        <v>56.142862867145631</v>
      </c>
      <c r="E51" s="10">
        <f t="shared" si="2"/>
        <v>-11.825498979743131</v>
      </c>
      <c r="F51" s="10">
        <f t="shared" si="3"/>
        <v>139.84242611990584</v>
      </c>
    </row>
    <row r="52" spans="1:6" x14ac:dyDescent="0.25">
      <c r="A52" s="1">
        <v>38869</v>
      </c>
      <c r="B52" s="10">
        <v>43.517415379449503</v>
      </c>
      <c r="C52" s="10">
        <f t="shared" si="0"/>
        <v>44.3173638874025</v>
      </c>
      <c r="D52" s="10">
        <f t="shared" si="1"/>
        <v>55.17892595566807</v>
      </c>
      <c r="E52" s="10">
        <f t="shared" si="2"/>
        <v>-11.661510576218568</v>
      </c>
      <c r="F52" s="10">
        <f t="shared" si="3"/>
        <v>135.99082891925752</v>
      </c>
    </row>
    <row r="53" spans="1:6" x14ac:dyDescent="0.25">
      <c r="A53" s="1">
        <v>38899</v>
      </c>
      <c r="B53" s="10">
        <v>53.548267905574903</v>
      </c>
      <c r="C53" s="10">
        <f t="shared" si="0"/>
        <v>43.517415379449503</v>
      </c>
      <c r="D53" s="10">
        <f t="shared" si="1"/>
        <v>54.533404984345502</v>
      </c>
      <c r="E53" s="10">
        <f t="shared" si="2"/>
        <v>-0.98513707877059886</v>
      </c>
      <c r="F53" s="10">
        <f t="shared" si="3"/>
        <v>0.97049506396866914</v>
      </c>
    </row>
    <row r="54" spans="1:6" x14ac:dyDescent="0.25">
      <c r="A54" s="1">
        <v>38930</v>
      </c>
      <c r="B54" s="10">
        <v>54.5896182210954</v>
      </c>
      <c r="C54" s="10">
        <f t="shared" si="0"/>
        <v>53.548267905574903</v>
      </c>
      <c r="D54" s="10">
        <f t="shared" si="1"/>
        <v>62.627833065006882</v>
      </c>
      <c r="E54" s="10">
        <f t="shared" si="2"/>
        <v>-8.0382148439114829</v>
      </c>
      <c r="F54" s="10">
        <f t="shared" si="3"/>
        <v>64.612897876878904</v>
      </c>
    </row>
    <row r="55" spans="1:6" x14ac:dyDescent="0.25">
      <c r="A55" s="1">
        <v>38961</v>
      </c>
      <c r="B55" s="10">
        <v>85.429348550755606</v>
      </c>
      <c r="C55" s="10">
        <f t="shared" si="0"/>
        <v>54.5896182210954</v>
      </c>
      <c r="D55" s="10">
        <f t="shared" si="1"/>
        <v>63.468153986264667</v>
      </c>
      <c r="E55" s="10">
        <f t="shared" si="2"/>
        <v>21.961194564490938</v>
      </c>
      <c r="F55" s="10">
        <f t="shared" si="3"/>
        <v>482.29406669942631</v>
      </c>
    </row>
    <row r="56" spans="1:6" x14ac:dyDescent="0.25">
      <c r="A56" s="1">
        <v>38991</v>
      </c>
      <c r="B56" s="10">
        <v>108.374051706636</v>
      </c>
      <c r="C56" s="10">
        <f t="shared" si="0"/>
        <v>85.429348550755606</v>
      </c>
      <c r="D56" s="10">
        <f t="shared" si="1"/>
        <v>88.354371636286302</v>
      </c>
      <c r="E56" s="10">
        <f t="shared" si="2"/>
        <v>20.019680070349693</v>
      </c>
      <c r="F56" s="10">
        <f t="shared" si="3"/>
        <v>400.78759011915668</v>
      </c>
    </row>
    <row r="57" spans="1:6" x14ac:dyDescent="0.25">
      <c r="A57" s="1">
        <v>39022</v>
      </c>
      <c r="B57" s="10">
        <v>66.518854860149204</v>
      </c>
      <c r="C57" s="10">
        <f t="shared" si="0"/>
        <v>108.374051706636</v>
      </c>
      <c r="D57" s="10">
        <f t="shared" si="1"/>
        <v>106.86967220956045</v>
      </c>
      <c r="E57" s="10">
        <f t="shared" si="2"/>
        <v>-40.350817349411244</v>
      </c>
      <c r="F57" s="10">
        <f t="shared" si="3"/>
        <v>1628.1884607655475</v>
      </c>
    </row>
    <row r="58" spans="1:6" x14ac:dyDescent="0.25">
      <c r="A58" s="1">
        <v>39052</v>
      </c>
      <c r="B58" s="10">
        <v>50.6118526830737</v>
      </c>
      <c r="C58" s="10">
        <f t="shared" si="0"/>
        <v>66.518854860149204</v>
      </c>
      <c r="D58" s="10">
        <f t="shared" si="1"/>
        <v>73.094489113864228</v>
      </c>
      <c r="E58" s="10">
        <f t="shared" si="2"/>
        <v>-22.482636430790528</v>
      </c>
      <c r="F58" s="10">
        <f t="shared" si="3"/>
        <v>505.46894087910943</v>
      </c>
    </row>
    <row r="59" spans="1:6" x14ac:dyDescent="0.25">
      <c r="A59" s="1">
        <v>39083</v>
      </c>
      <c r="B59" s="10">
        <v>71.319498898033402</v>
      </c>
      <c r="C59" s="10">
        <f t="shared" si="0"/>
        <v>50.6118526830737</v>
      </c>
      <c r="D59" s="10">
        <f t="shared" si="1"/>
        <v>60.258283540518327</v>
      </c>
      <c r="E59" s="10">
        <f t="shared" si="2"/>
        <v>11.061215357515074</v>
      </c>
      <c r="F59" s="10">
        <f t="shared" si="3"/>
        <v>122.35048518532733</v>
      </c>
    </row>
    <row r="60" spans="1:6" x14ac:dyDescent="0.25">
      <c r="A60" s="1">
        <v>39114</v>
      </c>
      <c r="B60" s="10">
        <v>84.596174485021095</v>
      </c>
      <c r="C60" s="10">
        <f t="shared" si="0"/>
        <v>71.319498898033402</v>
      </c>
      <c r="D60" s="10">
        <f t="shared" si="1"/>
        <v>76.968383960219754</v>
      </c>
      <c r="E60" s="10">
        <f t="shared" si="2"/>
        <v>7.6277905248013411</v>
      </c>
      <c r="F60" s="10">
        <f t="shared" si="3"/>
        <v>58.18318829024912</v>
      </c>
    </row>
    <row r="61" spans="1:6" x14ac:dyDescent="0.25">
      <c r="A61" s="1">
        <v>39142</v>
      </c>
      <c r="B61" s="10">
        <v>79.428381304935897</v>
      </c>
      <c r="C61" s="10">
        <f t="shared" si="0"/>
        <v>84.596174485021095</v>
      </c>
      <c r="D61" s="10">
        <f t="shared" si="1"/>
        <v>87.682039196327153</v>
      </c>
      <c r="E61" s="10">
        <f t="shared" si="2"/>
        <v>-8.2536578913912564</v>
      </c>
      <c r="F61" s="10">
        <f t="shared" si="3"/>
        <v>68.122868588125158</v>
      </c>
    </row>
    <row r="62" spans="1:6" x14ac:dyDescent="0.25">
      <c r="A62" s="1">
        <v>39173</v>
      </c>
      <c r="B62" s="10">
        <v>70.611285997972104</v>
      </c>
      <c r="C62" s="10">
        <f t="shared" si="0"/>
        <v>79.428381304935897</v>
      </c>
      <c r="D62" s="10">
        <f t="shared" si="1"/>
        <v>83.51187219177946</v>
      </c>
      <c r="E62" s="10">
        <f t="shared" si="2"/>
        <v>-12.900586193807356</v>
      </c>
      <c r="F62" s="10">
        <f t="shared" si="3"/>
        <v>166.42512414385297</v>
      </c>
    </row>
    <row r="63" spans="1:6" x14ac:dyDescent="0.25">
      <c r="A63" s="1">
        <v>39203</v>
      </c>
      <c r="B63" s="10">
        <v>59.211810827470302</v>
      </c>
      <c r="C63" s="10">
        <f t="shared" si="0"/>
        <v>70.611285997972104</v>
      </c>
      <c r="D63" s="10">
        <f t="shared" si="1"/>
        <v>76.396889326995677</v>
      </c>
      <c r="E63" s="10">
        <f t="shared" si="2"/>
        <v>-17.185078499525375</v>
      </c>
      <c r="F63" s="10">
        <f t="shared" si="3"/>
        <v>295.3269230348493</v>
      </c>
    </row>
    <row r="64" spans="1:6" x14ac:dyDescent="0.25">
      <c r="A64" s="1">
        <v>39234</v>
      </c>
      <c r="B64" s="10">
        <v>59.747354065341099</v>
      </c>
      <c r="C64" s="10">
        <f t="shared" si="0"/>
        <v>59.211810827470302</v>
      </c>
      <c r="D64" s="10">
        <f t="shared" si="1"/>
        <v>67.198046887174286</v>
      </c>
      <c r="E64" s="10">
        <f t="shared" si="2"/>
        <v>-7.4506928218331865</v>
      </c>
      <c r="F64" s="10">
        <f t="shared" si="3"/>
        <v>55.51282352531657</v>
      </c>
    </row>
    <row r="65" spans="1:6" x14ac:dyDescent="0.25">
      <c r="A65" s="1">
        <v>39264</v>
      </c>
      <c r="B65" s="10">
        <v>61.560005323248703</v>
      </c>
      <c r="C65" s="10">
        <f t="shared" si="0"/>
        <v>59.747354065341099</v>
      </c>
      <c r="D65" s="10">
        <f t="shared" si="1"/>
        <v>67.630205191938444</v>
      </c>
      <c r="E65" s="10">
        <f t="shared" si="2"/>
        <v>-6.0701998686897412</v>
      </c>
      <c r="F65" s="10">
        <f t="shared" si="3"/>
        <v>36.847326445840949</v>
      </c>
    </row>
    <row r="66" spans="1:6" x14ac:dyDescent="0.25">
      <c r="A66" s="1">
        <v>39295</v>
      </c>
      <c r="B66" s="10">
        <v>67.394439892864</v>
      </c>
      <c r="C66" s="10">
        <f t="shared" si="0"/>
        <v>61.560005323248703</v>
      </c>
      <c r="D66" s="10">
        <f t="shared" si="1"/>
        <v>69.092929841138428</v>
      </c>
      <c r="E66" s="10">
        <f t="shared" si="2"/>
        <v>-1.6984899482744282</v>
      </c>
      <c r="F66" s="10">
        <f t="shared" si="3"/>
        <v>2.8848681043892697</v>
      </c>
    </row>
    <row r="67" spans="1:6" x14ac:dyDescent="0.25">
      <c r="A67" s="1">
        <v>39326</v>
      </c>
      <c r="B67" s="10">
        <v>56.770767428600102</v>
      </c>
      <c r="C67" s="10">
        <f t="shared" si="0"/>
        <v>67.394439892864</v>
      </c>
      <c r="D67" s="10">
        <f t="shared" si="1"/>
        <v>73.801045217381301</v>
      </c>
      <c r="E67" s="10">
        <f t="shared" si="2"/>
        <v>-17.030277788781198</v>
      </c>
      <c r="F67" s="10">
        <f t="shared" si="3"/>
        <v>290.03036156305421</v>
      </c>
    </row>
    <row r="68" spans="1:6" x14ac:dyDescent="0.25">
      <c r="A68" s="1">
        <v>39356</v>
      </c>
      <c r="B68" s="10">
        <v>63.267809021484297</v>
      </c>
      <c r="C68" s="10">
        <f t="shared" si="0"/>
        <v>56.770767428600102</v>
      </c>
      <c r="D68" s="10">
        <f t="shared" si="1"/>
        <v>65.22823921803888</v>
      </c>
      <c r="E68" s="10">
        <f t="shared" si="2"/>
        <v>-1.9604301965545829</v>
      </c>
      <c r="F68" s="10">
        <f t="shared" si="3"/>
        <v>3.8432865555630409</v>
      </c>
    </row>
    <row r="69" spans="1:6" x14ac:dyDescent="0.25">
      <c r="A69" s="1">
        <v>39387</v>
      </c>
      <c r="B69" s="10">
        <v>48.140093240437103</v>
      </c>
      <c r="C69" s="10">
        <f t="shared" ref="C69:C132" si="4">+B68</f>
        <v>63.267809021484297</v>
      </c>
      <c r="D69" s="10">
        <f t="shared" ref="D69:D132" si="5">+$I$1+$I$2*C69</f>
        <v>70.471047421399106</v>
      </c>
      <c r="E69" s="10">
        <f t="shared" ref="E69:E132" si="6">+B69-D69</f>
        <v>-22.330954180962003</v>
      </c>
      <c r="F69" s="10">
        <f t="shared" ref="F69:F132" si="7">+E69^2</f>
        <v>498.67151463222433</v>
      </c>
    </row>
    <row r="70" spans="1:6" x14ac:dyDescent="0.25">
      <c r="A70" s="1">
        <v>39417</v>
      </c>
      <c r="B70" s="10">
        <v>64.613561660955298</v>
      </c>
      <c r="C70" s="10">
        <f t="shared" si="4"/>
        <v>48.140093240437103</v>
      </c>
      <c r="D70" s="10">
        <f t="shared" si="5"/>
        <v>58.263689462995202</v>
      </c>
      <c r="E70" s="10">
        <f t="shared" si="6"/>
        <v>6.3498721979600958</v>
      </c>
      <c r="F70" s="10">
        <f t="shared" si="7"/>
        <v>40.320876930426579</v>
      </c>
    </row>
    <row r="71" spans="1:6" x14ac:dyDescent="0.25">
      <c r="A71" s="1">
        <v>39448</v>
      </c>
      <c r="B71" s="10">
        <v>71.749011793806204</v>
      </c>
      <c r="C71" s="10">
        <f t="shared" si="4"/>
        <v>64.613561660955298</v>
      </c>
      <c r="D71" s="10">
        <f t="shared" si="5"/>
        <v>71.557006757974648</v>
      </c>
      <c r="E71" s="10">
        <f t="shared" si="6"/>
        <v>0.19200503583155637</v>
      </c>
      <c r="F71" s="10">
        <f t="shared" si="7"/>
        <v>3.6865933784677243E-2</v>
      </c>
    </row>
    <row r="72" spans="1:6" x14ac:dyDescent="0.25">
      <c r="A72" s="1">
        <v>39479</v>
      </c>
      <c r="B72" s="10">
        <v>74.771344351461096</v>
      </c>
      <c r="C72" s="10">
        <f t="shared" si="4"/>
        <v>71.749011793806204</v>
      </c>
      <c r="D72" s="10">
        <f t="shared" si="5"/>
        <v>77.314980746035772</v>
      </c>
      <c r="E72" s="10">
        <f t="shared" si="6"/>
        <v>-2.5436363945746763</v>
      </c>
      <c r="F72" s="10">
        <f t="shared" si="7"/>
        <v>6.4700861078048586</v>
      </c>
    </row>
    <row r="73" spans="1:6" x14ac:dyDescent="0.25">
      <c r="A73" s="1">
        <v>39508</v>
      </c>
      <c r="B73" s="10">
        <v>66.905774493270499</v>
      </c>
      <c r="C73" s="10">
        <f t="shared" si="4"/>
        <v>74.771344351461096</v>
      </c>
      <c r="D73" s="10">
        <f t="shared" si="5"/>
        <v>79.753861535087566</v>
      </c>
      <c r="E73" s="10">
        <f t="shared" si="6"/>
        <v>-12.848087041817067</v>
      </c>
      <c r="F73" s="10">
        <f t="shared" si="7"/>
        <v>165.07334063410764</v>
      </c>
    </row>
    <row r="74" spans="1:6" x14ac:dyDescent="0.25">
      <c r="A74" s="1">
        <v>39539</v>
      </c>
      <c r="B74" s="10">
        <v>79.573290309590305</v>
      </c>
      <c r="C74" s="10">
        <f t="shared" si="4"/>
        <v>66.905774493270499</v>
      </c>
      <c r="D74" s="10">
        <f t="shared" si="5"/>
        <v>73.406715132055524</v>
      </c>
      <c r="E74" s="10">
        <f t="shared" si="6"/>
        <v>6.1665751775347815</v>
      </c>
      <c r="F74" s="10">
        <f t="shared" si="7"/>
        <v>38.026649420188122</v>
      </c>
    </row>
    <row r="75" spans="1:6" x14ac:dyDescent="0.25">
      <c r="A75" s="1">
        <v>39569</v>
      </c>
      <c r="B75" s="10">
        <v>72.037407546975601</v>
      </c>
      <c r="C75" s="10">
        <f t="shared" si="4"/>
        <v>79.573290309590305</v>
      </c>
      <c r="D75" s="10">
        <f t="shared" si="5"/>
        <v>83.628806970090722</v>
      </c>
      <c r="E75" s="10">
        <f t="shared" si="6"/>
        <v>-11.591399423115121</v>
      </c>
      <c r="F75" s="10">
        <f t="shared" si="7"/>
        <v>134.36054058619357</v>
      </c>
    </row>
    <row r="76" spans="1:6" x14ac:dyDescent="0.25">
      <c r="A76" s="1">
        <v>39600</v>
      </c>
      <c r="B76" s="10">
        <v>57.7442759231729</v>
      </c>
      <c r="C76" s="10">
        <f t="shared" si="4"/>
        <v>72.037407546975601</v>
      </c>
      <c r="D76" s="10">
        <f t="shared" si="5"/>
        <v>77.547702608581147</v>
      </c>
      <c r="E76" s="10">
        <f t="shared" si="6"/>
        <v>-19.803426685408247</v>
      </c>
      <c r="F76" s="10">
        <f t="shared" si="7"/>
        <v>392.17570848433951</v>
      </c>
    </row>
    <row r="77" spans="1:6" x14ac:dyDescent="0.25">
      <c r="A77" s="1">
        <v>39630</v>
      </c>
      <c r="B77" s="10">
        <v>47.100541291087801</v>
      </c>
      <c r="C77" s="10">
        <f t="shared" si="4"/>
        <v>57.7442759231729</v>
      </c>
      <c r="D77" s="10">
        <f t="shared" si="5"/>
        <v>66.013814967927431</v>
      </c>
      <c r="E77" s="10">
        <f t="shared" si="6"/>
        <v>-18.91327367683963</v>
      </c>
      <c r="F77" s="10">
        <f t="shared" si="7"/>
        <v>357.71192117503483</v>
      </c>
    </row>
    <row r="78" spans="1:6" x14ac:dyDescent="0.25">
      <c r="A78" s="1">
        <v>39661</v>
      </c>
      <c r="B78" s="10">
        <v>52.688894676961702</v>
      </c>
      <c r="C78" s="10">
        <f t="shared" si="4"/>
        <v>47.100541291087801</v>
      </c>
      <c r="D78" s="10">
        <f t="shared" si="5"/>
        <v>57.424819738990841</v>
      </c>
      <c r="E78" s="10">
        <f t="shared" si="6"/>
        <v>-4.7359250620291391</v>
      </c>
      <c r="F78" s="10">
        <f t="shared" si="7"/>
        <v>22.428986193155705</v>
      </c>
    </row>
    <row r="79" spans="1:6" x14ac:dyDescent="0.25">
      <c r="A79" s="1">
        <v>39692</v>
      </c>
      <c r="B79" s="10">
        <v>57.4064746896888</v>
      </c>
      <c r="C79" s="10">
        <f t="shared" si="4"/>
        <v>52.688894676961702</v>
      </c>
      <c r="D79" s="10">
        <f t="shared" si="5"/>
        <v>61.934359127937419</v>
      </c>
      <c r="E79" s="10">
        <f t="shared" si="6"/>
        <v>-4.5278844382486199</v>
      </c>
      <c r="F79" s="10">
        <f t="shared" si="7"/>
        <v>20.501737486134019</v>
      </c>
    </row>
    <row r="80" spans="1:6" x14ac:dyDescent="0.25">
      <c r="A80" s="1">
        <v>39722</v>
      </c>
      <c r="B80" s="10">
        <v>59.209008936262798</v>
      </c>
      <c r="C80" s="10">
        <f t="shared" si="4"/>
        <v>57.4064746896888</v>
      </c>
      <c r="D80" s="10">
        <f t="shared" si="5"/>
        <v>65.741225197230051</v>
      </c>
      <c r="E80" s="10">
        <f t="shared" si="6"/>
        <v>-6.5322162609672532</v>
      </c>
      <c r="F80" s="10">
        <f t="shared" si="7"/>
        <v>42.669849280045</v>
      </c>
    </row>
    <row r="81" spans="1:6" x14ac:dyDescent="0.25">
      <c r="A81" s="1">
        <v>39753</v>
      </c>
      <c r="B81" s="10">
        <v>60.326470863370801</v>
      </c>
      <c r="C81" s="10">
        <f t="shared" si="4"/>
        <v>59.209008936262798</v>
      </c>
      <c r="D81" s="10">
        <f t="shared" si="5"/>
        <v>67.195785892227946</v>
      </c>
      <c r="E81" s="10">
        <f t="shared" si="6"/>
        <v>-6.8693150288571445</v>
      </c>
      <c r="F81" s="10">
        <f t="shared" si="7"/>
        <v>47.187488965682633</v>
      </c>
    </row>
    <row r="82" spans="1:6" x14ac:dyDescent="0.25">
      <c r="A82" s="1">
        <v>39783</v>
      </c>
      <c r="B82" s="10">
        <v>75.749816827987104</v>
      </c>
      <c r="C82" s="10">
        <f t="shared" si="4"/>
        <v>60.326470863370801</v>
      </c>
      <c r="D82" s="10">
        <f t="shared" si="5"/>
        <v>68.097525318492529</v>
      </c>
      <c r="E82" s="10">
        <f t="shared" si="6"/>
        <v>7.6522915094945745</v>
      </c>
      <c r="F82" s="10">
        <f t="shared" si="7"/>
        <v>58.55756534628275</v>
      </c>
    </row>
    <row r="83" spans="1:6" x14ac:dyDescent="0.25">
      <c r="A83" s="1">
        <v>39814</v>
      </c>
      <c r="B83" s="10">
        <v>94.919683052904006</v>
      </c>
      <c r="C83" s="10">
        <f t="shared" si="4"/>
        <v>75.749816827987104</v>
      </c>
      <c r="D83" s="10">
        <f t="shared" si="5"/>
        <v>80.543442985868367</v>
      </c>
      <c r="E83" s="10">
        <f t="shared" si="6"/>
        <v>14.376240067035639</v>
      </c>
      <c r="F83" s="10">
        <f t="shared" si="7"/>
        <v>206.67627846504087</v>
      </c>
    </row>
    <row r="84" spans="1:6" x14ac:dyDescent="0.25">
      <c r="A84" s="1">
        <v>39845</v>
      </c>
      <c r="B84" s="10">
        <v>85.607218392631793</v>
      </c>
      <c r="C84" s="10">
        <f t="shared" si="4"/>
        <v>94.919683052904006</v>
      </c>
      <c r="D84" s="10">
        <f t="shared" si="5"/>
        <v>96.012626992845938</v>
      </c>
      <c r="E84" s="10">
        <f t="shared" si="6"/>
        <v>-10.405408600214145</v>
      </c>
      <c r="F84" s="10">
        <f t="shared" si="7"/>
        <v>108.27252813741049</v>
      </c>
    </row>
    <row r="85" spans="1:6" x14ac:dyDescent="0.25">
      <c r="A85" s="1">
        <v>39873</v>
      </c>
      <c r="B85" s="10">
        <v>76.4706519456671</v>
      </c>
      <c r="C85" s="10">
        <f t="shared" si="4"/>
        <v>85.607218392631793</v>
      </c>
      <c r="D85" s="10">
        <f t="shared" si="5"/>
        <v>88.497904266143593</v>
      </c>
      <c r="E85" s="10">
        <f t="shared" si="6"/>
        <v>-12.027252320476492</v>
      </c>
      <c r="F85" s="10">
        <f t="shared" si="7"/>
        <v>144.65479838040716</v>
      </c>
    </row>
    <row r="86" spans="1:6" x14ac:dyDescent="0.25">
      <c r="A86" s="1">
        <v>39904</v>
      </c>
      <c r="B86" s="10">
        <v>61.458032601987597</v>
      </c>
      <c r="C86" s="10">
        <f t="shared" si="4"/>
        <v>76.4706519456671</v>
      </c>
      <c r="D86" s="10">
        <f t="shared" si="5"/>
        <v>81.125123157407046</v>
      </c>
      <c r="E86" s="10">
        <f t="shared" si="6"/>
        <v>-19.667090555419449</v>
      </c>
      <c r="F86" s="10">
        <f t="shared" si="7"/>
        <v>386.79445091506892</v>
      </c>
    </row>
    <row r="87" spans="1:6" x14ac:dyDescent="0.25">
      <c r="A87" s="1">
        <v>39934</v>
      </c>
      <c r="B87" s="10">
        <v>82.287587556811502</v>
      </c>
      <c r="C87" s="10">
        <f t="shared" si="4"/>
        <v>61.458032601987597</v>
      </c>
      <c r="D87" s="10">
        <f t="shared" si="5"/>
        <v>69.010642632121289</v>
      </c>
      <c r="E87" s="10">
        <f t="shared" si="6"/>
        <v>13.276944924690213</v>
      </c>
      <c r="F87" s="10">
        <f t="shared" si="7"/>
        <v>176.2772665332572</v>
      </c>
    </row>
    <row r="88" spans="1:6" x14ac:dyDescent="0.25">
      <c r="A88" s="1">
        <v>39965</v>
      </c>
      <c r="B88" s="10">
        <v>88.846552643771304</v>
      </c>
      <c r="C88" s="10">
        <f t="shared" si="4"/>
        <v>82.287587556811502</v>
      </c>
      <c r="D88" s="10">
        <f t="shared" si="5"/>
        <v>85.819117693924653</v>
      </c>
      <c r="E88" s="10">
        <f t="shared" si="6"/>
        <v>3.0274349498466506</v>
      </c>
      <c r="F88" s="10">
        <f t="shared" si="7"/>
        <v>9.1653623755529914</v>
      </c>
    </row>
    <row r="89" spans="1:6" x14ac:dyDescent="0.25">
      <c r="A89" s="1">
        <v>39995</v>
      </c>
      <c r="B89" s="10">
        <v>88.000423069126995</v>
      </c>
      <c r="C89" s="10">
        <f t="shared" si="4"/>
        <v>88.846552643771304</v>
      </c>
      <c r="D89" s="10">
        <f t="shared" si="5"/>
        <v>91.111895256119794</v>
      </c>
      <c r="E89" s="10">
        <f t="shared" si="6"/>
        <v>-3.111472186992799</v>
      </c>
      <c r="F89" s="10">
        <f t="shared" si="7"/>
        <v>9.681259170429751</v>
      </c>
    </row>
    <row r="90" spans="1:6" x14ac:dyDescent="0.25">
      <c r="A90" s="1">
        <v>40026</v>
      </c>
      <c r="B90" s="10">
        <v>87.871119902938602</v>
      </c>
      <c r="C90" s="10">
        <f t="shared" si="4"/>
        <v>88.000423069126995</v>
      </c>
      <c r="D90" s="10">
        <f t="shared" si="5"/>
        <v>90.429108327387581</v>
      </c>
      <c r="E90" s="10">
        <f t="shared" si="6"/>
        <v>-2.557988424448979</v>
      </c>
      <c r="F90" s="10">
        <f t="shared" si="7"/>
        <v>6.5433047796149699</v>
      </c>
    </row>
    <row r="91" spans="1:6" x14ac:dyDescent="0.25">
      <c r="A91" s="1">
        <v>40057</v>
      </c>
      <c r="B91" s="10">
        <v>130.07878584260601</v>
      </c>
      <c r="C91" s="10">
        <f t="shared" si="4"/>
        <v>87.871119902938602</v>
      </c>
      <c r="D91" s="10">
        <f t="shared" si="5"/>
        <v>90.324766729643244</v>
      </c>
      <c r="E91" s="10">
        <f t="shared" si="6"/>
        <v>39.754019112962766</v>
      </c>
      <c r="F91" s="10">
        <f t="shared" si="7"/>
        <v>1580.382035633809</v>
      </c>
    </row>
    <row r="92" spans="1:6" x14ac:dyDescent="0.25">
      <c r="A92" s="1">
        <v>40087</v>
      </c>
      <c r="B92" s="10">
        <v>133.73950023758701</v>
      </c>
      <c r="C92" s="10">
        <f t="shared" si="4"/>
        <v>130.07878584260601</v>
      </c>
      <c r="D92" s="10">
        <f t="shared" si="5"/>
        <v>124.38437587167756</v>
      </c>
      <c r="E92" s="10">
        <f t="shared" si="6"/>
        <v>9.3551243659094467</v>
      </c>
      <c r="F92" s="10">
        <f t="shared" si="7"/>
        <v>87.518351901632627</v>
      </c>
    </row>
    <row r="93" spans="1:6" x14ac:dyDescent="0.25">
      <c r="A93" s="1">
        <v>40118</v>
      </c>
      <c r="B93" s="10">
        <v>108.010853319722</v>
      </c>
      <c r="C93" s="10">
        <f t="shared" si="4"/>
        <v>133.73950023758701</v>
      </c>
      <c r="D93" s="10">
        <f t="shared" si="5"/>
        <v>127.33840089765023</v>
      </c>
      <c r="E93" s="10">
        <f t="shared" si="6"/>
        <v>-19.327547577928229</v>
      </c>
      <c r="F93" s="10">
        <f t="shared" si="7"/>
        <v>373.55409537707936</v>
      </c>
    </row>
    <row r="94" spans="1:6" x14ac:dyDescent="0.25">
      <c r="A94" s="1">
        <v>40148</v>
      </c>
      <c r="B94" s="10">
        <v>139.017124296529</v>
      </c>
      <c r="C94" s="10">
        <f t="shared" si="4"/>
        <v>108.010853319722</v>
      </c>
      <c r="D94" s="10">
        <f t="shared" si="5"/>
        <v>106.57658812580678</v>
      </c>
      <c r="E94" s="10">
        <f t="shared" si="6"/>
        <v>32.440536170722226</v>
      </c>
      <c r="F94" s="10">
        <f t="shared" si="7"/>
        <v>1052.388387043937</v>
      </c>
    </row>
    <row r="95" spans="1:6" x14ac:dyDescent="0.25">
      <c r="A95" s="1">
        <v>40179</v>
      </c>
      <c r="B95" s="10">
        <v>104.425039012472</v>
      </c>
      <c r="C95" s="10">
        <f t="shared" si="4"/>
        <v>139.017124296529</v>
      </c>
      <c r="D95" s="10">
        <f t="shared" si="5"/>
        <v>131.59719627626947</v>
      </c>
      <c r="E95" s="10">
        <f t="shared" si="6"/>
        <v>-27.172157263797473</v>
      </c>
      <c r="F95" s="10">
        <f t="shared" si="7"/>
        <v>738.32613036854173</v>
      </c>
    </row>
    <row r="96" spans="1:6" x14ac:dyDescent="0.25">
      <c r="A96" s="1">
        <v>40210</v>
      </c>
      <c r="B96" s="10">
        <v>134.162407854647</v>
      </c>
      <c r="C96" s="10">
        <f t="shared" si="4"/>
        <v>104.425039012472</v>
      </c>
      <c r="D96" s="10">
        <f t="shared" si="5"/>
        <v>103.68300396184408</v>
      </c>
      <c r="E96" s="10">
        <f t="shared" si="6"/>
        <v>30.479403892802921</v>
      </c>
      <c r="F96" s="10">
        <f t="shared" si="7"/>
        <v>928.99406166060987</v>
      </c>
    </row>
    <row r="97" spans="1:6" x14ac:dyDescent="0.25">
      <c r="A97" s="1">
        <v>40238</v>
      </c>
      <c r="B97" s="10">
        <v>127.411588554441</v>
      </c>
      <c r="C97" s="10">
        <f t="shared" si="4"/>
        <v>134.162407854647</v>
      </c>
      <c r="D97" s="10">
        <f t="shared" si="5"/>
        <v>127.6796675329776</v>
      </c>
      <c r="E97" s="10">
        <f t="shared" si="6"/>
        <v>-0.26807897853660734</v>
      </c>
      <c r="F97" s="10">
        <f t="shared" si="7"/>
        <v>7.1866338733230783E-2</v>
      </c>
    </row>
    <row r="98" spans="1:6" x14ac:dyDescent="0.25">
      <c r="A98" s="1">
        <v>40269</v>
      </c>
      <c r="B98" s="10">
        <v>130.29498970448199</v>
      </c>
      <c r="C98" s="10">
        <f t="shared" si="4"/>
        <v>127.411588554441</v>
      </c>
      <c r="D98" s="10">
        <f t="shared" si="5"/>
        <v>122.23207260834506</v>
      </c>
      <c r="E98" s="10">
        <f t="shared" si="6"/>
        <v>8.0629170961369283</v>
      </c>
      <c r="F98" s="10">
        <f t="shared" si="7"/>
        <v>65.010632099177158</v>
      </c>
    </row>
    <row r="99" spans="1:6" x14ac:dyDescent="0.25">
      <c r="A99" s="1">
        <v>40299</v>
      </c>
      <c r="B99" s="10">
        <v>99.0626831907108</v>
      </c>
      <c r="C99" s="10">
        <f t="shared" si="4"/>
        <v>130.29498970448199</v>
      </c>
      <c r="D99" s="10">
        <f t="shared" si="5"/>
        <v>124.55884225986924</v>
      </c>
      <c r="E99" s="10">
        <f t="shared" si="6"/>
        <v>-25.496159069158438</v>
      </c>
      <c r="F99" s="10">
        <f t="shared" si="7"/>
        <v>650.05412727983003</v>
      </c>
    </row>
    <row r="100" spans="1:6" x14ac:dyDescent="0.25">
      <c r="A100" s="1">
        <v>40330</v>
      </c>
      <c r="B100" s="10">
        <v>60.612624802444103</v>
      </c>
      <c r="C100" s="10">
        <f t="shared" si="4"/>
        <v>99.0626831907108</v>
      </c>
      <c r="D100" s="10">
        <f t="shared" si="5"/>
        <v>99.355834019995882</v>
      </c>
      <c r="E100" s="10">
        <f t="shared" si="6"/>
        <v>-38.743209217551779</v>
      </c>
      <c r="F100" s="10">
        <f t="shared" si="7"/>
        <v>1501.0362604749891</v>
      </c>
    </row>
    <row r="101" spans="1:6" x14ac:dyDescent="0.25">
      <c r="A101" s="1">
        <v>40360</v>
      </c>
      <c r="B101" s="10">
        <v>55.178349833958997</v>
      </c>
      <c r="C101" s="10">
        <f t="shared" si="4"/>
        <v>60.612624802444103</v>
      </c>
      <c r="D101" s="10">
        <f t="shared" si="5"/>
        <v>68.328438142082973</v>
      </c>
      <c r="E101" s="10">
        <f t="shared" si="6"/>
        <v>-13.150088308123976</v>
      </c>
      <c r="F101" s="10">
        <f t="shared" si="7"/>
        <v>172.9248225114589</v>
      </c>
    </row>
    <row r="102" spans="1:6" x14ac:dyDescent="0.25">
      <c r="A102" s="1">
        <v>40391</v>
      </c>
      <c r="B102" s="10">
        <v>55.327053896805502</v>
      </c>
      <c r="C102" s="10">
        <f t="shared" si="4"/>
        <v>55.178349833958997</v>
      </c>
      <c r="D102" s="10">
        <f t="shared" si="5"/>
        <v>63.943232817971598</v>
      </c>
      <c r="E102" s="10">
        <f t="shared" si="6"/>
        <v>-8.616178921166096</v>
      </c>
      <c r="F102" s="10">
        <f t="shared" si="7"/>
        <v>74.238539201546956</v>
      </c>
    </row>
    <row r="103" spans="1:6" x14ac:dyDescent="0.25">
      <c r="A103" s="1">
        <v>40422</v>
      </c>
      <c r="B103" s="10">
        <v>77.500359914856801</v>
      </c>
      <c r="C103" s="10">
        <f t="shared" si="4"/>
        <v>55.327053896805502</v>
      </c>
      <c r="D103" s="10">
        <f t="shared" si="5"/>
        <v>64.063230030459593</v>
      </c>
      <c r="E103" s="10">
        <f t="shared" si="6"/>
        <v>13.437129884397208</v>
      </c>
      <c r="F103" s="10">
        <f t="shared" si="7"/>
        <v>180.55645953016054</v>
      </c>
    </row>
    <row r="104" spans="1:6" x14ac:dyDescent="0.25">
      <c r="A104" s="1">
        <v>40452</v>
      </c>
      <c r="B104" s="10">
        <v>93.599204027525204</v>
      </c>
      <c r="C104" s="10">
        <f t="shared" si="4"/>
        <v>77.500359914856801</v>
      </c>
      <c r="D104" s="10">
        <f t="shared" si="5"/>
        <v>81.956049250576257</v>
      </c>
      <c r="E104" s="10">
        <f t="shared" si="6"/>
        <v>11.643154776948947</v>
      </c>
      <c r="F104" s="10">
        <f t="shared" si="7"/>
        <v>135.5630531599891</v>
      </c>
    </row>
    <row r="105" spans="1:6" x14ac:dyDescent="0.25">
      <c r="A105" s="1">
        <v>40483</v>
      </c>
      <c r="B105" s="10">
        <v>67.186624405227207</v>
      </c>
      <c r="C105" s="10">
        <f t="shared" si="4"/>
        <v>93.599204027525204</v>
      </c>
      <c r="D105" s="10">
        <f t="shared" si="5"/>
        <v>94.947062278868501</v>
      </c>
      <c r="E105" s="10">
        <f t="shared" si="6"/>
        <v>-27.760437873641294</v>
      </c>
      <c r="F105" s="10">
        <f t="shared" si="7"/>
        <v>770.64191093629802</v>
      </c>
    </row>
    <row r="106" spans="1:6" x14ac:dyDescent="0.25">
      <c r="A106" s="1">
        <v>40513</v>
      </c>
      <c r="B106" s="10">
        <v>47.745960518187601</v>
      </c>
      <c r="C106" s="10">
        <f t="shared" si="4"/>
        <v>67.186624405227207</v>
      </c>
      <c r="D106" s="10">
        <f t="shared" si="5"/>
        <v>73.633347854236689</v>
      </c>
      <c r="E106" s="10">
        <f t="shared" si="6"/>
        <v>-25.887387336049088</v>
      </c>
      <c r="F106" s="10">
        <f t="shared" si="7"/>
        <v>670.15682308663463</v>
      </c>
    </row>
    <row r="107" spans="1:6" x14ac:dyDescent="0.25">
      <c r="A107" s="1">
        <v>40544</v>
      </c>
      <c r="B107" s="10">
        <v>61.230345303267498</v>
      </c>
      <c r="C107" s="10">
        <f t="shared" si="4"/>
        <v>47.745960518187601</v>
      </c>
      <c r="D107" s="10">
        <f t="shared" si="5"/>
        <v>57.945642819783693</v>
      </c>
      <c r="E107" s="10">
        <f t="shared" si="6"/>
        <v>3.2847024834838052</v>
      </c>
      <c r="F107" s="10">
        <f t="shared" si="7"/>
        <v>10.789270405004677</v>
      </c>
    </row>
    <row r="108" spans="1:6" x14ac:dyDescent="0.25">
      <c r="A108" s="1">
        <v>40575</v>
      </c>
      <c r="B108" s="10">
        <v>69.604815085174593</v>
      </c>
      <c r="C108" s="10">
        <f t="shared" si="4"/>
        <v>61.230345303267498</v>
      </c>
      <c r="D108" s="10">
        <f t="shared" si="5"/>
        <v>68.826909648352483</v>
      </c>
      <c r="E108" s="10">
        <f t="shared" si="6"/>
        <v>0.77790543682210966</v>
      </c>
      <c r="F108" s="10">
        <f t="shared" si="7"/>
        <v>0.60513686863739724</v>
      </c>
    </row>
    <row r="109" spans="1:6" x14ac:dyDescent="0.25">
      <c r="A109" s="1">
        <v>40603</v>
      </c>
      <c r="B109" s="10">
        <v>53.573060705674401</v>
      </c>
      <c r="C109" s="10">
        <f t="shared" si="4"/>
        <v>69.604815085174593</v>
      </c>
      <c r="D109" s="10">
        <f t="shared" si="5"/>
        <v>75.584714449765784</v>
      </c>
      <c r="E109" s="10">
        <f t="shared" si="6"/>
        <v>-22.011653744091383</v>
      </c>
      <c r="F109" s="10">
        <f t="shared" si="7"/>
        <v>484.51290054977221</v>
      </c>
    </row>
    <row r="110" spans="1:6" x14ac:dyDescent="0.25">
      <c r="A110" s="1">
        <v>40634</v>
      </c>
      <c r="B110" s="10">
        <v>51.625962126779001</v>
      </c>
      <c r="C110" s="10">
        <f t="shared" si="4"/>
        <v>53.573060705674401</v>
      </c>
      <c r="D110" s="10">
        <f t="shared" si="5"/>
        <v>62.647839693237223</v>
      </c>
      <c r="E110" s="10">
        <f t="shared" si="6"/>
        <v>-11.021877566458222</v>
      </c>
      <c r="F110" s="10">
        <f t="shared" si="7"/>
        <v>121.48178508999503</v>
      </c>
    </row>
    <row r="111" spans="1:6" x14ac:dyDescent="0.25">
      <c r="A111" s="1">
        <v>40664</v>
      </c>
      <c r="B111" s="10">
        <v>43.055006952479303</v>
      </c>
      <c r="C111" s="10">
        <f t="shared" si="4"/>
        <v>51.625962126779001</v>
      </c>
      <c r="D111" s="10">
        <f t="shared" si="5"/>
        <v>61.076622354354207</v>
      </c>
      <c r="E111" s="10">
        <f t="shared" si="6"/>
        <v>-18.021615401874904</v>
      </c>
      <c r="F111" s="10">
        <f t="shared" si="7"/>
        <v>324.77862169309475</v>
      </c>
    </row>
    <row r="112" spans="1:6" x14ac:dyDescent="0.25">
      <c r="A112" s="1">
        <v>40695</v>
      </c>
      <c r="B112" s="10">
        <v>42.3808230882902</v>
      </c>
      <c r="C112" s="10">
        <f t="shared" si="4"/>
        <v>43.055006952479303</v>
      </c>
      <c r="D112" s="10">
        <f t="shared" si="5"/>
        <v>54.160263045885777</v>
      </c>
      <c r="E112" s="10">
        <f t="shared" si="6"/>
        <v>-11.779439957595578</v>
      </c>
      <c r="F112" s="10">
        <f t="shared" si="7"/>
        <v>138.7552057145993</v>
      </c>
    </row>
    <row r="113" spans="1:6" x14ac:dyDescent="0.25">
      <c r="A113" s="1">
        <v>40725</v>
      </c>
      <c r="B113" s="10">
        <v>38.255300147009997</v>
      </c>
      <c r="C113" s="10">
        <f t="shared" si="4"/>
        <v>42.3808230882902</v>
      </c>
      <c r="D113" s="10">
        <f t="shared" si="5"/>
        <v>53.616228250477519</v>
      </c>
      <c r="E113" s="10">
        <f t="shared" si="6"/>
        <v>-15.360928103467522</v>
      </c>
      <c r="F113" s="10">
        <f t="shared" si="7"/>
        <v>235.95811219989832</v>
      </c>
    </row>
    <row r="114" spans="1:6" x14ac:dyDescent="0.25">
      <c r="A114" s="1">
        <v>40756</v>
      </c>
      <c r="B114" s="10">
        <v>59.2383175255585</v>
      </c>
      <c r="C114" s="10">
        <f t="shared" si="4"/>
        <v>38.255300147009997</v>
      </c>
      <c r="D114" s="10">
        <f t="shared" si="5"/>
        <v>50.287124502183239</v>
      </c>
      <c r="E114" s="10">
        <f t="shared" si="6"/>
        <v>8.9511930233752608</v>
      </c>
      <c r="F114" s="10">
        <f t="shared" si="7"/>
        <v>80.123856541721949</v>
      </c>
    </row>
    <row r="115" spans="1:6" x14ac:dyDescent="0.25">
      <c r="A115" s="1">
        <v>40787</v>
      </c>
      <c r="B115" s="10">
        <v>60.686408908161702</v>
      </c>
      <c r="C115" s="10">
        <f t="shared" si="4"/>
        <v>59.2383175255585</v>
      </c>
      <c r="D115" s="10">
        <f t="shared" si="5"/>
        <v>67.219436550791798</v>
      </c>
      <c r="E115" s="10">
        <f t="shared" si="6"/>
        <v>-6.5330276426300955</v>
      </c>
      <c r="F115" s="10">
        <f t="shared" si="7"/>
        <v>42.68045017936894</v>
      </c>
    </row>
    <row r="116" spans="1:6" x14ac:dyDescent="0.25">
      <c r="A116" s="1">
        <v>40817</v>
      </c>
      <c r="B116" s="10">
        <v>48.458632498290797</v>
      </c>
      <c r="C116" s="10">
        <f t="shared" si="4"/>
        <v>60.686408908161702</v>
      </c>
      <c r="D116" s="10">
        <f t="shared" si="5"/>
        <v>68.387978458887687</v>
      </c>
      <c r="E116" s="10">
        <f t="shared" si="6"/>
        <v>-19.929345960596891</v>
      </c>
      <c r="F116" s="10">
        <f t="shared" si="7"/>
        <v>397.17883041715959</v>
      </c>
    </row>
    <row r="117" spans="1:6" x14ac:dyDescent="0.25">
      <c r="A117" s="1">
        <v>40848</v>
      </c>
      <c r="B117" s="10">
        <v>47.090391786069397</v>
      </c>
      <c r="C117" s="10">
        <f t="shared" si="4"/>
        <v>48.458632498290797</v>
      </c>
      <c r="D117" s="10">
        <f t="shared" si="5"/>
        <v>58.520735721710352</v>
      </c>
      <c r="E117" s="10">
        <f t="shared" si="6"/>
        <v>-11.430343935640956</v>
      </c>
      <c r="F117" s="10">
        <f t="shared" si="7"/>
        <v>130.65276248704396</v>
      </c>
    </row>
    <row r="118" spans="1:6" x14ac:dyDescent="0.25">
      <c r="A118" s="1">
        <v>40878</v>
      </c>
      <c r="B118" s="10">
        <v>37.3469952080045</v>
      </c>
      <c r="C118" s="10">
        <f t="shared" si="4"/>
        <v>47.090391786069397</v>
      </c>
      <c r="D118" s="10">
        <f t="shared" si="5"/>
        <v>57.416629563907335</v>
      </c>
      <c r="E118" s="10">
        <f t="shared" si="6"/>
        <v>-20.069634355902835</v>
      </c>
      <c r="F118" s="10">
        <f t="shared" si="7"/>
        <v>402.7902231796354</v>
      </c>
    </row>
    <row r="119" spans="1:6" x14ac:dyDescent="0.25">
      <c r="A119" s="1">
        <v>40909</v>
      </c>
      <c r="B119" s="10">
        <v>35.484627640443001</v>
      </c>
      <c r="C119" s="10">
        <f t="shared" si="4"/>
        <v>37.3469952080045</v>
      </c>
      <c r="D119" s="10">
        <f t="shared" si="5"/>
        <v>49.554164967094806</v>
      </c>
      <c r="E119" s="10">
        <f t="shared" si="6"/>
        <v>-14.069537326651805</v>
      </c>
      <c r="F119" s="10">
        <f t="shared" si="7"/>
        <v>197.95188058604842</v>
      </c>
    </row>
    <row r="120" spans="1:6" x14ac:dyDescent="0.25">
      <c r="A120" s="1">
        <v>40940</v>
      </c>
      <c r="B120" s="10">
        <v>50.221398670204302</v>
      </c>
      <c r="C120" s="10">
        <f t="shared" si="4"/>
        <v>35.484627640443001</v>
      </c>
      <c r="D120" s="10">
        <f t="shared" si="5"/>
        <v>48.051321585027281</v>
      </c>
      <c r="E120" s="10">
        <f t="shared" si="6"/>
        <v>2.1700770851770201</v>
      </c>
      <c r="F120" s="10">
        <f t="shared" si="7"/>
        <v>4.7092345556103918</v>
      </c>
    </row>
    <row r="121" spans="1:6" x14ac:dyDescent="0.25">
      <c r="A121" s="1">
        <v>40969</v>
      </c>
      <c r="B121" s="10">
        <v>75.441229691739494</v>
      </c>
      <c r="C121" s="10">
        <f t="shared" si="4"/>
        <v>50.221398670204302</v>
      </c>
      <c r="D121" s="10">
        <f t="shared" si="5"/>
        <v>59.943205443442785</v>
      </c>
      <c r="E121" s="10">
        <f t="shared" si="6"/>
        <v>15.498024248296709</v>
      </c>
      <c r="F121" s="10">
        <f t="shared" si="7"/>
        <v>240.18875560079275</v>
      </c>
    </row>
    <row r="122" spans="1:6" x14ac:dyDescent="0.25">
      <c r="A122" s="1">
        <v>41000</v>
      </c>
      <c r="B122" s="10">
        <v>38.547278573738502</v>
      </c>
      <c r="C122" s="10">
        <f t="shared" si="4"/>
        <v>75.441229691739494</v>
      </c>
      <c r="D122" s="10">
        <f t="shared" si="5"/>
        <v>80.294427623069652</v>
      </c>
      <c r="E122" s="10">
        <f t="shared" si="6"/>
        <v>-41.747149049331149</v>
      </c>
      <c r="F122" s="10">
        <f t="shared" si="7"/>
        <v>1742.8244537470707</v>
      </c>
    </row>
    <row r="123" spans="1:6" x14ac:dyDescent="0.25">
      <c r="A123" s="1">
        <v>41030</v>
      </c>
      <c r="B123" s="10">
        <v>29.819294338847602</v>
      </c>
      <c r="C123" s="10">
        <f t="shared" si="4"/>
        <v>38.547278573738502</v>
      </c>
      <c r="D123" s="10">
        <f t="shared" si="5"/>
        <v>50.52273741445596</v>
      </c>
      <c r="E123" s="10">
        <f t="shared" si="6"/>
        <v>-20.703443075608359</v>
      </c>
      <c r="F123" s="10">
        <f t="shared" si="7"/>
        <v>428.63255518495572</v>
      </c>
    </row>
    <row r="124" spans="1:6" x14ac:dyDescent="0.25">
      <c r="A124" s="1">
        <v>41061</v>
      </c>
      <c r="B124" s="10">
        <v>57.820557697382696</v>
      </c>
      <c r="C124" s="10">
        <f t="shared" si="4"/>
        <v>29.819294338847602</v>
      </c>
      <c r="D124" s="10">
        <f t="shared" si="5"/>
        <v>43.479663010314574</v>
      </c>
      <c r="E124" s="10">
        <f t="shared" si="6"/>
        <v>14.340894687068122</v>
      </c>
      <c r="F124" s="10">
        <f t="shared" si="7"/>
        <v>205.66126042557869</v>
      </c>
    </row>
    <row r="125" spans="1:6" x14ac:dyDescent="0.25">
      <c r="A125" s="1">
        <v>41091</v>
      </c>
      <c r="B125" s="10">
        <v>53.124102330789597</v>
      </c>
      <c r="C125" s="10">
        <f t="shared" si="4"/>
        <v>57.820557697382696</v>
      </c>
      <c r="D125" s="10">
        <f t="shared" si="5"/>
        <v>66.075370786198931</v>
      </c>
      <c r="E125" s="10">
        <f t="shared" si="6"/>
        <v>-12.951268455409334</v>
      </c>
      <c r="F125" s="10">
        <f t="shared" si="7"/>
        <v>167.73535460408087</v>
      </c>
    </row>
    <row r="126" spans="1:6" x14ac:dyDescent="0.25">
      <c r="A126" s="1">
        <v>41122</v>
      </c>
      <c r="B126" s="10">
        <v>91.843915201249899</v>
      </c>
      <c r="C126" s="10">
        <f t="shared" si="4"/>
        <v>53.124102330789597</v>
      </c>
      <c r="D126" s="10">
        <f t="shared" si="5"/>
        <v>62.285551316725787</v>
      </c>
      <c r="E126" s="10">
        <f t="shared" si="6"/>
        <v>29.558363884524113</v>
      </c>
      <c r="F126" s="10">
        <f t="shared" si="7"/>
        <v>873.69687552993935</v>
      </c>
    </row>
    <row r="127" spans="1:6" x14ac:dyDescent="0.25">
      <c r="A127" s="1">
        <v>41153</v>
      </c>
      <c r="B127" s="10">
        <v>119.04912224208699</v>
      </c>
      <c r="C127" s="10">
        <f t="shared" si="4"/>
        <v>91.843915201249899</v>
      </c>
      <c r="D127" s="10">
        <f t="shared" si="5"/>
        <v>93.530626424780436</v>
      </c>
      <c r="E127" s="10">
        <f t="shared" si="6"/>
        <v>25.518495817306558</v>
      </c>
      <c r="F127" s="10">
        <f t="shared" si="7"/>
        <v>651.19362877789229</v>
      </c>
    </row>
    <row r="128" spans="1:6" x14ac:dyDescent="0.25">
      <c r="A128" s="1">
        <v>41183</v>
      </c>
      <c r="B128" s="10">
        <v>127.626432618236</v>
      </c>
      <c r="C128" s="10">
        <f t="shared" si="4"/>
        <v>119.04912224208699</v>
      </c>
      <c r="D128" s="10">
        <f t="shared" si="5"/>
        <v>115.48395404454345</v>
      </c>
      <c r="E128" s="10">
        <f t="shared" si="6"/>
        <v>12.142478573692543</v>
      </c>
      <c r="F128" s="10">
        <f t="shared" si="7"/>
        <v>147.43978591258249</v>
      </c>
    </row>
    <row r="129" spans="1:6" x14ac:dyDescent="0.25">
      <c r="A129" s="1">
        <v>41214</v>
      </c>
      <c r="B129" s="10">
        <v>108.568844769832</v>
      </c>
      <c r="C129" s="10">
        <f t="shared" si="4"/>
        <v>127.626432618236</v>
      </c>
      <c r="D129" s="10">
        <f t="shared" si="5"/>
        <v>122.40544170318684</v>
      </c>
      <c r="E129" s="10">
        <f t="shared" si="6"/>
        <v>-13.836596933354841</v>
      </c>
      <c r="F129" s="10">
        <f t="shared" si="7"/>
        <v>191.45141469612457</v>
      </c>
    </row>
    <row r="130" spans="1:6" x14ac:dyDescent="0.25">
      <c r="A130" s="1">
        <v>41244</v>
      </c>
      <c r="B130" s="10">
        <v>116.987921269667</v>
      </c>
      <c r="C130" s="10">
        <f t="shared" si="4"/>
        <v>108.568844769832</v>
      </c>
      <c r="D130" s="10">
        <f t="shared" si="5"/>
        <v>107.02686108623321</v>
      </c>
      <c r="E130" s="10">
        <f t="shared" si="6"/>
        <v>9.9610601834337871</v>
      </c>
      <c r="F130" s="10">
        <f t="shared" si="7"/>
        <v>99.222719977989954</v>
      </c>
    </row>
    <row r="131" spans="1:6" x14ac:dyDescent="0.25">
      <c r="A131" s="1">
        <v>41275</v>
      </c>
      <c r="B131" s="10">
        <v>117.251532124825</v>
      </c>
      <c r="C131" s="10">
        <f t="shared" si="4"/>
        <v>116.987921269667</v>
      </c>
      <c r="D131" s="10">
        <f t="shared" si="5"/>
        <v>113.82066141935644</v>
      </c>
      <c r="E131" s="10">
        <f t="shared" si="6"/>
        <v>3.4308707054685641</v>
      </c>
      <c r="F131" s="10">
        <f t="shared" si="7"/>
        <v>11.770873797642363</v>
      </c>
    </row>
    <row r="132" spans="1:6" x14ac:dyDescent="0.25">
      <c r="A132" s="1">
        <v>41306</v>
      </c>
      <c r="B132" s="10">
        <v>115.802143514863</v>
      </c>
      <c r="C132" s="10">
        <f t="shared" si="4"/>
        <v>117.251532124825</v>
      </c>
      <c r="D132" s="10">
        <f t="shared" si="5"/>
        <v>114.03338303028639</v>
      </c>
      <c r="E132" s="10">
        <f t="shared" si="6"/>
        <v>1.7687604845766174</v>
      </c>
      <c r="F132" s="10">
        <f t="shared" si="7"/>
        <v>3.1285136517997105</v>
      </c>
    </row>
    <row r="133" spans="1:6" x14ac:dyDescent="0.25">
      <c r="A133" s="1">
        <v>41334</v>
      </c>
      <c r="B133" s="10">
        <v>89.517878350625693</v>
      </c>
      <c r="C133" s="10">
        <f t="shared" ref="C133:C196" si="8">+B132</f>
        <v>115.802143514863</v>
      </c>
      <c r="D133" s="10">
        <f t="shared" ref="D133:D196" si="9">+$I$1+$I$2*C133</f>
        <v>112.86379432048219</v>
      </c>
      <c r="E133" s="10">
        <f t="shared" ref="E133:E196" si="10">+B133-D133</f>
        <v>-23.345915969856492</v>
      </c>
      <c r="F133" s="10">
        <f t="shared" ref="F133:F196" si="11">+E133^2</f>
        <v>545.0317924716004</v>
      </c>
    </row>
    <row r="134" spans="1:6" x14ac:dyDescent="0.25">
      <c r="A134" s="1">
        <v>41365</v>
      </c>
      <c r="B134" s="10">
        <v>148.75629439276901</v>
      </c>
      <c r="C134" s="10">
        <f t="shared" si="8"/>
        <v>89.517878350625693</v>
      </c>
      <c r="D134" s="10">
        <f t="shared" si="9"/>
        <v>91.653623652452922</v>
      </c>
      <c r="E134" s="10">
        <f t="shared" si="10"/>
        <v>57.102670740316086</v>
      </c>
      <c r="F134" s="10">
        <f t="shared" si="11"/>
        <v>3260.715005676951</v>
      </c>
    </row>
    <row r="135" spans="1:6" x14ac:dyDescent="0.25">
      <c r="A135" s="1">
        <v>41395</v>
      </c>
      <c r="B135" s="10">
        <v>91.416474600764104</v>
      </c>
      <c r="C135" s="10">
        <f t="shared" si="8"/>
        <v>148.75629439276901</v>
      </c>
      <c r="D135" s="10">
        <f t="shared" si="9"/>
        <v>139.45625030024419</v>
      </c>
      <c r="E135" s="10">
        <f t="shared" si="10"/>
        <v>-48.039775699480089</v>
      </c>
      <c r="F135" s="10">
        <f t="shared" si="11"/>
        <v>2307.8200492563578</v>
      </c>
    </row>
    <row r="136" spans="1:6" x14ac:dyDescent="0.25">
      <c r="A136" s="1">
        <v>41426</v>
      </c>
      <c r="B136" s="10">
        <v>92.403784363920593</v>
      </c>
      <c r="C136" s="10">
        <f t="shared" si="8"/>
        <v>91.416474600764104</v>
      </c>
      <c r="D136" s="10">
        <f t="shared" si="9"/>
        <v>93.185701884181739</v>
      </c>
      <c r="E136" s="10">
        <f t="shared" si="10"/>
        <v>-0.78191752026114614</v>
      </c>
      <c r="F136" s="10">
        <f t="shared" si="11"/>
        <v>0.61139500849133988</v>
      </c>
    </row>
    <row r="137" spans="1:6" x14ac:dyDescent="0.25">
      <c r="A137" s="1">
        <v>41456</v>
      </c>
      <c r="B137" s="10">
        <v>148.69630812527001</v>
      </c>
      <c r="C137" s="10">
        <f t="shared" si="8"/>
        <v>92.403784363920593</v>
      </c>
      <c r="D137" s="10">
        <f t="shared" si="9"/>
        <v>93.982414611279523</v>
      </c>
      <c r="E137" s="10">
        <f t="shared" si="10"/>
        <v>54.713893513990485</v>
      </c>
      <c r="F137" s="10">
        <f t="shared" si="11"/>
        <v>2993.6101434602901</v>
      </c>
    </row>
    <row r="138" spans="1:6" x14ac:dyDescent="0.25">
      <c r="A138" s="1">
        <v>41487</v>
      </c>
      <c r="B138" s="10">
        <v>97.312939711092199</v>
      </c>
      <c r="C138" s="10">
        <f t="shared" si="8"/>
        <v>148.69630812527001</v>
      </c>
      <c r="D138" s="10">
        <f t="shared" si="9"/>
        <v>139.40784419250477</v>
      </c>
      <c r="E138" s="10">
        <f t="shared" si="10"/>
        <v>-42.09490448141257</v>
      </c>
      <c r="F138" s="10">
        <f t="shared" si="11"/>
        <v>1771.980983299248</v>
      </c>
    </row>
    <row r="139" spans="1:6" x14ac:dyDescent="0.25">
      <c r="A139" s="1">
        <v>41518</v>
      </c>
      <c r="B139" s="10">
        <v>92.018186310166797</v>
      </c>
      <c r="C139" s="10">
        <f t="shared" si="8"/>
        <v>97.312939711092199</v>
      </c>
      <c r="D139" s="10">
        <f t="shared" si="9"/>
        <v>97.943873000881013</v>
      </c>
      <c r="E139" s="10">
        <f t="shared" si="10"/>
        <v>-5.9256866907142154</v>
      </c>
      <c r="F139" s="10">
        <f t="shared" si="11"/>
        <v>35.11376275650759</v>
      </c>
    </row>
    <row r="140" spans="1:6" x14ac:dyDescent="0.25">
      <c r="A140" s="1">
        <v>41548</v>
      </c>
      <c r="B140" s="10">
        <v>136.841177350897</v>
      </c>
      <c r="C140" s="10">
        <f t="shared" si="8"/>
        <v>92.018186310166797</v>
      </c>
      <c r="D140" s="10">
        <f t="shared" si="9"/>
        <v>93.671255045726753</v>
      </c>
      <c r="E140" s="10">
        <f t="shared" si="10"/>
        <v>43.169922305170246</v>
      </c>
      <c r="F140" s="10">
        <f t="shared" si="11"/>
        <v>1863.6421918344356</v>
      </c>
    </row>
    <row r="141" spans="1:6" x14ac:dyDescent="0.25">
      <c r="A141" s="1">
        <v>41579</v>
      </c>
      <c r="B141" s="10">
        <v>138.40657527301599</v>
      </c>
      <c r="C141" s="10">
        <f t="shared" si="8"/>
        <v>136.841177350897</v>
      </c>
      <c r="D141" s="10">
        <f t="shared" si="9"/>
        <v>129.84130902612003</v>
      </c>
      <c r="E141" s="10">
        <f t="shared" si="10"/>
        <v>8.5652662468959591</v>
      </c>
      <c r="F141" s="10">
        <f t="shared" si="11"/>
        <v>73.36378588021519</v>
      </c>
    </row>
    <row r="142" spans="1:6" x14ac:dyDescent="0.25">
      <c r="A142" s="1">
        <v>41609</v>
      </c>
      <c r="B142" s="10">
        <v>102.76308275491</v>
      </c>
      <c r="C142" s="10">
        <f t="shared" si="8"/>
        <v>138.40657527301599</v>
      </c>
      <c r="D142" s="10">
        <f t="shared" si="9"/>
        <v>131.10451181623256</v>
      </c>
      <c r="E142" s="10">
        <f t="shared" si="10"/>
        <v>-28.341429061322557</v>
      </c>
      <c r="F142" s="10">
        <f t="shared" si="11"/>
        <v>803.23660123797879</v>
      </c>
    </row>
    <row r="143" spans="1:6" x14ac:dyDescent="0.25">
      <c r="A143" s="1">
        <v>41640</v>
      </c>
      <c r="B143" s="10">
        <v>100.059678476516</v>
      </c>
      <c r="C143" s="10">
        <f t="shared" si="8"/>
        <v>102.76308275491</v>
      </c>
      <c r="D143" s="10">
        <f t="shared" si="9"/>
        <v>102.3418831184259</v>
      </c>
      <c r="E143" s="10">
        <f t="shared" si="10"/>
        <v>-2.2822046419098996</v>
      </c>
      <c r="F143" s="10">
        <f t="shared" si="11"/>
        <v>5.2084580275550927</v>
      </c>
    </row>
    <row r="144" spans="1:6" x14ac:dyDescent="0.25">
      <c r="A144" s="1">
        <v>41671</v>
      </c>
      <c r="B144" s="10">
        <v>116.665073817362</v>
      </c>
      <c r="C144" s="10">
        <f t="shared" si="8"/>
        <v>100.059678476516</v>
      </c>
      <c r="D144" s="10">
        <f t="shared" si="9"/>
        <v>100.16036251014066</v>
      </c>
      <c r="E144" s="10">
        <f t="shared" si="10"/>
        <v>16.504711307221342</v>
      </c>
      <c r="F144" s="10">
        <f t="shared" si="11"/>
        <v>272.40549533472</v>
      </c>
    </row>
    <row r="145" spans="1:6" x14ac:dyDescent="0.25">
      <c r="A145" s="1">
        <v>41699</v>
      </c>
      <c r="B145" s="10">
        <v>93.750324565117793</v>
      </c>
      <c r="C145" s="10">
        <f t="shared" si="8"/>
        <v>116.665073817362</v>
      </c>
      <c r="D145" s="10">
        <f t="shared" si="9"/>
        <v>113.56013864954187</v>
      </c>
      <c r="E145" s="10">
        <f t="shared" si="10"/>
        <v>-19.809814084424076</v>
      </c>
      <c r="F145" s="10">
        <f t="shared" si="11"/>
        <v>392.42873405944647</v>
      </c>
    </row>
    <row r="146" spans="1:6" x14ac:dyDescent="0.25">
      <c r="A146" s="1">
        <v>41730</v>
      </c>
      <c r="B146" s="10">
        <v>228.27496188595501</v>
      </c>
      <c r="C146" s="10">
        <f t="shared" si="8"/>
        <v>93.750324565117793</v>
      </c>
      <c r="D146" s="10">
        <f t="shared" si="9"/>
        <v>95.06900947327378</v>
      </c>
      <c r="E146" s="10">
        <f t="shared" si="10"/>
        <v>133.20595241268123</v>
      </c>
      <c r="F146" s="10">
        <f t="shared" si="11"/>
        <v>17743.825758169496</v>
      </c>
    </row>
    <row r="147" spans="1:6" x14ac:dyDescent="0.25">
      <c r="A147" s="1">
        <v>41760</v>
      </c>
      <c r="B147" s="10">
        <v>239.89418249492999</v>
      </c>
      <c r="C147" s="10">
        <f t="shared" si="8"/>
        <v>228.27496188595501</v>
      </c>
      <c r="D147" s="10">
        <f t="shared" si="9"/>
        <v>203.62408981510194</v>
      </c>
      <c r="E147" s="10">
        <f t="shared" si="10"/>
        <v>36.270092679828053</v>
      </c>
      <c r="F147" s="10">
        <f t="shared" si="11"/>
        <v>1315.5196230033166</v>
      </c>
    </row>
    <row r="148" spans="1:6" x14ac:dyDescent="0.25">
      <c r="A148" s="1">
        <v>41791</v>
      </c>
      <c r="B148" s="10">
        <v>220.83527306915499</v>
      </c>
      <c r="C148" s="10">
        <f t="shared" si="8"/>
        <v>239.89418249492999</v>
      </c>
      <c r="D148" s="10">
        <f t="shared" si="9"/>
        <v>213.00025652951931</v>
      </c>
      <c r="E148" s="10">
        <f t="shared" si="10"/>
        <v>7.8350165396356886</v>
      </c>
      <c r="F148" s="10">
        <f t="shared" si="11"/>
        <v>61.387484176364801</v>
      </c>
    </row>
    <row r="149" spans="1:6" x14ac:dyDescent="0.25">
      <c r="A149" s="1">
        <v>41821</v>
      </c>
      <c r="B149" s="10">
        <v>121.817868219991</v>
      </c>
      <c r="C149" s="10">
        <f t="shared" si="8"/>
        <v>220.83527306915499</v>
      </c>
      <c r="D149" s="10">
        <f t="shared" si="9"/>
        <v>197.62060946153824</v>
      </c>
      <c r="E149" s="10">
        <f t="shared" si="10"/>
        <v>-75.802741241547238</v>
      </c>
      <c r="F149" s="10">
        <f t="shared" si="11"/>
        <v>5746.0555797329662</v>
      </c>
    </row>
    <row r="150" spans="1:6" x14ac:dyDescent="0.25">
      <c r="A150" s="1">
        <v>41852</v>
      </c>
      <c r="B150" s="10">
        <v>128.22607698480701</v>
      </c>
      <c r="C150" s="10">
        <f t="shared" si="8"/>
        <v>121.817868219991</v>
      </c>
      <c r="D150" s="10">
        <f t="shared" si="9"/>
        <v>117.71820234331904</v>
      </c>
      <c r="E150" s="10">
        <f t="shared" si="10"/>
        <v>10.507874641487973</v>
      </c>
      <c r="F150" s="10">
        <f t="shared" si="11"/>
        <v>110.415429481226</v>
      </c>
    </row>
    <row r="151" spans="1:6" x14ac:dyDescent="0.25">
      <c r="A151" s="1">
        <v>41883</v>
      </c>
      <c r="B151" s="10">
        <v>109.986090436222</v>
      </c>
      <c r="C151" s="10">
        <f t="shared" si="8"/>
        <v>128.22607698480701</v>
      </c>
      <c r="D151" s="10">
        <f t="shared" si="9"/>
        <v>122.88932661591396</v>
      </c>
      <c r="E151" s="10">
        <f t="shared" si="10"/>
        <v>-12.903236179691959</v>
      </c>
      <c r="F151" s="10">
        <f t="shared" si="11"/>
        <v>166.49350390891155</v>
      </c>
    </row>
    <row r="152" spans="1:6" x14ac:dyDescent="0.25">
      <c r="A152" s="1">
        <v>41913</v>
      </c>
      <c r="B152" s="10">
        <v>131.44133385613901</v>
      </c>
      <c r="C152" s="10">
        <f t="shared" si="8"/>
        <v>109.986090436222</v>
      </c>
      <c r="D152" s="10">
        <f t="shared" si="9"/>
        <v>108.17051194635148</v>
      </c>
      <c r="E152" s="10">
        <f t="shared" si="10"/>
        <v>23.270821909787529</v>
      </c>
      <c r="F152" s="10">
        <f t="shared" si="11"/>
        <v>541.53115235704729</v>
      </c>
    </row>
    <row r="153" spans="1:6" x14ac:dyDescent="0.25">
      <c r="A153" s="1">
        <v>41944</v>
      </c>
      <c r="B153" s="10">
        <v>102.266134619197</v>
      </c>
      <c r="C153" s="10">
        <f t="shared" si="8"/>
        <v>131.44133385613901</v>
      </c>
      <c r="D153" s="10">
        <f t="shared" si="9"/>
        <v>125.48388828832068</v>
      </c>
      <c r="E153" s="10">
        <f t="shared" si="10"/>
        <v>-23.217753669123681</v>
      </c>
      <c r="F153" s="10">
        <f t="shared" si="11"/>
        <v>539.06408544010617</v>
      </c>
    </row>
    <row r="154" spans="1:6" x14ac:dyDescent="0.25">
      <c r="A154" s="1">
        <v>41974</v>
      </c>
      <c r="B154" s="10">
        <v>106.751313904509</v>
      </c>
      <c r="C154" s="10">
        <f t="shared" si="8"/>
        <v>102.266134619197</v>
      </c>
      <c r="D154" s="10">
        <f t="shared" si="9"/>
        <v>101.94086925306689</v>
      </c>
      <c r="E154" s="10">
        <f t="shared" si="10"/>
        <v>4.8104446514421113</v>
      </c>
      <c r="F154" s="10">
        <f t="shared" si="11"/>
        <v>23.140377744588015</v>
      </c>
    </row>
    <row r="155" spans="1:6" x14ac:dyDescent="0.25">
      <c r="A155" s="1">
        <v>42005</v>
      </c>
      <c r="B155" s="10">
        <v>115.305549019531</v>
      </c>
      <c r="C155" s="10">
        <f t="shared" si="8"/>
        <v>106.751313904509</v>
      </c>
      <c r="D155" s="10">
        <f t="shared" si="9"/>
        <v>105.56019882244037</v>
      </c>
      <c r="E155" s="10">
        <f t="shared" si="10"/>
        <v>9.7453501970906302</v>
      </c>
      <c r="F155" s="10">
        <f t="shared" si="11"/>
        <v>94.971850463934388</v>
      </c>
    </row>
    <row r="156" spans="1:6" x14ac:dyDescent="0.25">
      <c r="A156" s="1">
        <v>42036</v>
      </c>
      <c r="B156" s="10">
        <v>100.83234086004801</v>
      </c>
      <c r="C156" s="10">
        <f t="shared" si="8"/>
        <v>115.305549019531</v>
      </c>
      <c r="D156" s="10">
        <f t="shared" si="9"/>
        <v>112.46306582634392</v>
      </c>
      <c r="E156" s="10">
        <f t="shared" si="10"/>
        <v>-11.630724966295915</v>
      </c>
      <c r="F156" s="10">
        <f t="shared" si="11"/>
        <v>135.27376324161912</v>
      </c>
    </row>
    <row r="157" spans="1:6" x14ac:dyDescent="0.25">
      <c r="A157" s="1">
        <v>42064</v>
      </c>
      <c r="B157" s="10">
        <v>121.698764043842</v>
      </c>
      <c r="C157" s="10">
        <f t="shared" si="8"/>
        <v>100.83234086004801</v>
      </c>
      <c r="D157" s="10">
        <f t="shared" si="9"/>
        <v>100.78386485730836</v>
      </c>
      <c r="E157" s="10">
        <f t="shared" si="10"/>
        <v>20.914899186533646</v>
      </c>
      <c r="F157" s="10">
        <f t="shared" si="11"/>
        <v>437.43300798286577</v>
      </c>
    </row>
    <row r="158" spans="1:6" x14ac:dyDescent="0.25">
      <c r="A158" s="1">
        <v>42095</v>
      </c>
      <c r="B158" s="10">
        <v>96.563484689786094</v>
      </c>
      <c r="C158" s="10">
        <f t="shared" si="8"/>
        <v>121.698764043842</v>
      </c>
      <c r="D158" s="10">
        <f t="shared" si="9"/>
        <v>117.62209085275195</v>
      </c>
      <c r="E158" s="10">
        <f t="shared" si="10"/>
        <v>-21.058606162965859</v>
      </c>
      <c r="F158" s="10">
        <f t="shared" si="11"/>
        <v>443.46489352690367</v>
      </c>
    </row>
    <row r="159" spans="1:6" x14ac:dyDescent="0.25">
      <c r="A159" s="1">
        <v>42125</v>
      </c>
      <c r="B159" s="10">
        <v>160.89817950683701</v>
      </c>
      <c r="C159" s="10">
        <f t="shared" si="8"/>
        <v>96.563484689786094</v>
      </c>
      <c r="D159" s="10">
        <f t="shared" si="9"/>
        <v>97.33909790785151</v>
      </c>
      <c r="E159" s="10">
        <f t="shared" si="10"/>
        <v>63.5590815989855</v>
      </c>
      <c r="F159" s="10">
        <f t="shared" si="11"/>
        <v>4039.7568537064972</v>
      </c>
    </row>
    <row r="160" spans="1:6" x14ac:dyDescent="0.25">
      <c r="A160" s="1">
        <v>42156</v>
      </c>
      <c r="B160" s="10">
        <v>114.09748276211999</v>
      </c>
      <c r="C160" s="10">
        <f t="shared" si="8"/>
        <v>160.89817950683701</v>
      </c>
      <c r="D160" s="10">
        <f t="shared" si="9"/>
        <v>149.25418278539453</v>
      </c>
      <c r="E160" s="10">
        <f t="shared" si="10"/>
        <v>-35.156700023274539</v>
      </c>
      <c r="F160" s="10">
        <f t="shared" si="11"/>
        <v>1235.9935565265118</v>
      </c>
    </row>
    <row r="161" spans="1:6" x14ac:dyDescent="0.25">
      <c r="A161" s="1">
        <v>42186</v>
      </c>
      <c r="B161" s="10">
        <v>124.43352751909001</v>
      </c>
      <c r="C161" s="10">
        <f t="shared" si="8"/>
        <v>114.09748276211999</v>
      </c>
      <c r="D161" s="10">
        <f t="shared" si="9"/>
        <v>111.4882129499988</v>
      </c>
      <c r="E161" s="10">
        <f t="shared" si="10"/>
        <v>12.945314569091209</v>
      </c>
      <c r="F161" s="10">
        <f t="shared" si="11"/>
        <v>167.58116929272512</v>
      </c>
    </row>
    <row r="162" spans="1:6" x14ac:dyDescent="0.25">
      <c r="A162" s="1">
        <v>42217</v>
      </c>
      <c r="B162" s="10">
        <v>109.424082088776</v>
      </c>
      <c r="C162" s="10">
        <f t="shared" si="8"/>
        <v>124.43352751909001</v>
      </c>
      <c r="D162" s="10">
        <f t="shared" si="9"/>
        <v>119.82891686383729</v>
      </c>
      <c r="E162" s="10">
        <f t="shared" si="10"/>
        <v>-10.404834775061289</v>
      </c>
      <c r="F162" s="10">
        <f t="shared" si="11"/>
        <v>108.26058669632471</v>
      </c>
    </row>
    <row r="163" spans="1:6" x14ac:dyDescent="0.25">
      <c r="A163" s="1">
        <v>42248</v>
      </c>
      <c r="B163" s="10">
        <v>270.588516902707</v>
      </c>
      <c r="C163" s="10">
        <f t="shared" si="8"/>
        <v>109.424082088776</v>
      </c>
      <c r="D163" s="10">
        <f t="shared" si="9"/>
        <v>107.71699753795153</v>
      </c>
      <c r="E163" s="10">
        <f t="shared" si="10"/>
        <v>162.87151936475547</v>
      </c>
      <c r="F163" s="10">
        <f t="shared" si="11"/>
        <v>26527.131820183917</v>
      </c>
    </row>
    <row r="164" spans="1:6" x14ac:dyDescent="0.25">
      <c r="A164" s="1">
        <v>42278</v>
      </c>
      <c r="B164" s="10">
        <v>640.20298835316805</v>
      </c>
      <c r="C164" s="10">
        <f t="shared" si="8"/>
        <v>270.588516902707</v>
      </c>
      <c r="D164" s="10">
        <f t="shared" si="9"/>
        <v>237.76914648183632</v>
      </c>
      <c r="E164" s="10">
        <f t="shared" si="10"/>
        <v>402.43384187133177</v>
      </c>
      <c r="F164" s="10">
        <f t="shared" si="11"/>
        <v>161952.99708332005</v>
      </c>
    </row>
    <row r="165" spans="1:6" x14ac:dyDescent="0.25">
      <c r="A165" s="1">
        <v>42309</v>
      </c>
      <c r="B165" s="10">
        <v>439.20708514057998</v>
      </c>
      <c r="C165" s="10">
        <f t="shared" si="8"/>
        <v>640.20298835316805</v>
      </c>
      <c r="D165" s="10">
        <f t="shared" si="9"/>
        <v>536.03070988686329</v>
      </c>
      <c r="E165" s="10">
        <f t="shared" si="10"/>
        <v>-96.823624746283315</v>
      </c>
      <c r="F165" s="10">
        <f t="shared" si="11"/>
        <v>9374.8143090090871</v>
      </c>
    </row>
    <row r="166" spans="1:6" x14ac:dyDescent="0.25">
      <c r="A166" s="1">
        <v>42339</v>
      </c>
      <c r="B166" s="10">
        <v>358.85839667542098</v>
      </c>
      <c r="C166" s="10">
        <f t="shared" si="8"/>
        <v>439.20708514057998</v>
      </c>
      <c r="D166" s="10">
        <f t="shared" si="9"/>
        <v>373.83643190057251</v>
      </c>
      <c r="E166" s="10">
        <f t="shared" si="10"/>
        <v>-14.97803522515153</v>
      </c>
      <c r="F166" s="10">
        <f t="shared" si="11"/>
        <v>224.34153920588003</v>
      </c>
    </row>
    <row r="167" spans="1:6" x14ac:dyDescent="0.25">
      <c r="A167" s="1">
        <v>42370</v>
      </c>
      <c r="B167" s="10">
        <v>318.97711924024702</v>
      </c>
      <c r="C167" s="10">
        <f t="shared" si="8"/>
        <v>358.85839667542098</v>
      </c>
      <c r="D167" s="10">
        <f t="shared" si="9"/>
        <v>308.99880434471049</v>
      </c>
      <c r="E167" s="10">
        <f t="shared" si="10"/>
        <v>9.9783148955365277</v>
      </c>
      <c r="F167" s="10">
        <f t="shared" si="11"/>
        <v>99.566768154486141</v>
      </c>
    </row>
    <row r="168" spans="1:6" x14ac:dyDescent="0.25">
      <c r="A168" s="1">
        <v>42401</v>
      </c>
      <c r="B168" s="10">
        <v>357.78553003394597</v>
      </c>
      <c r="C168" s="10">
        <f t="shared" si="8"/>
        <v>318.97711924024702</v>
      </c>
      <c r="D168" s="10">
        <f t="shared" si="9"/>
        <v>276.81648174320253</v>
      </c>
      <c r="E168" s="10">
        <f t="shared" si="10"/>
        <v>80.969048290743444</v>
      </c>
      <c r="F168" s="10">
        <f t="shared" si="11"/>
        <v>6555.9867811087443</v>
      </c>
    </row>
    <row r="169" spans="1:6" x14ac:dyDescent="0.25">
      <c r="A169" s="1">
        <v>42430</v>
      </c>
      <c r="B169" s="10">
        <v>447.63036374245303</v>
      </c>
      <c r="C169" s="10">
        <f t="shared" si="8"/>
        <v>357.78553003394597</v>
      </c>
      <c r="D169" s="10">
        <f t="shared" si="9"/>
        <v>308.1330512248295</v>
      </c>
      <c r="E169" s="10">
        <f t="shared" si="10"/>
        <v>139.49731251762353</v>
      </c>
      <c r="F169" s="10">
        <f t="shared" si="11"/>
        <v>19459.500199639526</v>
      </c>
    </row>
    <row r="170" spans="1:6" x14ac:dyDescent="0.25">
      <c r="A170" s="1">
        <v>42461</v>
      </c>
      <c r="B170" s="10">
        <v>182.670949230952</v>
      </c>
      <c r="C170" s="10">
        <f t="shared" si="8"/>
        <v>447.63036374245303</v>
      </c>
      <c r="D170" s="10">
        <f t="shared" si="9"/>
        <v>380.63362313318771</v>
      </c>
      <c r="E170" s="10">
        <f t="shared" si="10"/>
        <v>-197.96267390223571</v>
      </c>
      <c r="F170" s="10">
        <f t="shared" si="11"/>
        <v>39189.220258522917</v>
      </c>
    </row>
    <row r="171" spans="1:6" x14ac:dyDescent="0.25">
      <c r="A171" s="1">
        <v>42491</v>
      </c>
      <c r="B171" s="10">
        <v>76.2810207239676</v>
      </c>
      <c r="C171" s="10">
        <f t="shared" si="8"/>
        <v>182.670949230952</v>
      </c>
      <c r="D171" s="10">
        <f t="shared" si="9"/>
        <v>166.82378797993184</v>
      </c>
      <c r="E171" s="10">
        <f t="shared" si="10"/>
        <v>-90.542767255964236</v>
      </c>
      <c r="F171" s="10">
        <f t="shared" si="11"/>
        <v>8197.9927023677101</v>
      </c>
    </row>
    <row r="172" spans="1:6" x14ac:dyDescent="0.25">
      <c r="A172" s="1">
        <v>42522</v>
      </c>
      <c r="B172" s="10">
        <v>96.006106010106905</v>
      </c>
      <c r="C172" s="10">
        <f t="shared" si="8"/>
        <v>76.2810207239676</v>
      </c>
      <c r="D172" s="10">
        <f t="shared" si="9"/>
        <v>80.972099645008996</v>
      </c>
      <c r="E172" s="10">
        <f t="shared" si="10"/>
        <v>15.034006365097909</v>
      </c>
      <c r="F172" s="10">
        <f t="shared" si="11"/>
        <v>226.02134738580443</v>
      </c>
    </row>
    <row r="173" spans="1:6" x14ac:dyDescent="0.25">
      <c r="A173" s="1">
        <v>42552</v>
      </c>
      <c r="B173" s="10">
        <v>71.259072788331494</v>
      </c>
      <c r="C173" s="10">
        <f t="shared" si="8"/>
        <v>96.006106010106905</v>
      </c>
      <c r="D173" s="10">
        <f t="shared" si="9"/>
        <v>96.889319424456744</v>
      </c>
      <c r="E173" s="10">
        <f t="shared" si="10"/>
        <v>-25.63024663612525</v>
      </c>
      <c r="F173" s="10">
        <f t="shared" si="11"/>
        <v>656.90954262860964</v>
      </c>
    </row>
    <row r="174" spans="1:6" x14ac:dyDescent="0.25">
      <c r="A174" s="1">
        <v>42583</v>
      </c>
      <c r="B174" s="10">
        <v>110.594627006582</v>
      </c>
      <c r="C174" s="10">
        <f t="shared" si="8"/>
        <v>71.259072788331494</v>
      </c>
      <c r="D174" s="10">
        <f t="shared" si="9"/>
        <v>76.919622920427543</v>
      </c>
      <c r="E174" s="10">
        <f t="shared" si="10"/>
        <v>33.675004086154459</v>
      </c>
      <c r="F174" s="10">
        <f t="shared" si="11"/>
        <v>1134.0059002025196</v>
      </c>
    </row>
    <row r="175" spans="1:6" x14ac:dyDescent="0.25">
      <c r="A175" s="1">
        <v>42614</v>
      </c>
      <c r="B175" s="10">
        <v>85.328231261248106</v>
      </c>
      <c r="C175" s="10">
        <f t="shared" si="8"/>
        <v>110.594627006582</v>
      </c>
      <c r="D175" s="10">
        <f t="shared" si="9"/>
        <v>108.66157245096983</v>
      </c>
      <c r="E175" s="10">
        <f t="shared" si="10"/>
        <v>-23.333341189721722</v>
      </c>
      <c r="F175" s="10">
        <f t="shared" si="11"/>
        <v>544.44481107596425</v>
      </c>
    </row>
    <row r="176" spans="1:6" x14ac:dyDescent="0.25">
      <c r="A176" s="1">
        <v>42644</v>
      </c>
      <c r="B176" s="10">
        <v>103.167331282758</v>
      </c>
      <c r="C176" s="10">
        <f t="shared" si="8"/>
        <v>85.328231261248106</v>
      </c>
      <c r="D176" s="10">
        <f t="shared" si="9"/>
        <v>88.272774720620546</v>
      </c>
      <c r="E176" s="10">
        <f t="shared" si="10"/>
        <v>14.894556562137453</v>
      </c>
      <c r="F176" s="10">
        <f t="shared" si="11"/>
        <v>221.84781518271186</v>
      </c>
    </row>
    <row r="177" spans="1:6" x14ac:dyDescent="0.25">
      <c r="A177" s="1">
        <v>42675</v>
      </c>
      <c r="B177" s="10">
        <v>92.030953285082802</v>
      </c>
      <c r="C177" s="10">
        <f t="shared" si="8"/>
        <v>103.167331282758</v>
      </c>
      <c r="D177" s="10">
        <f t="shared" si="9"/>
        <v>102.66809274286774</v>
      </c>
      <c r="E177" s="10">
        <f t="shared" si="10"/>
        <v>-10.63713945778494</v>
      </c>
      <c r="F177" s="10">
        <f t="shared" si="11"/>
        <v>113.14873584436529</v>
      </c>
    </row>
    <row r="178" spans="1:6" x14ac:dyDescent="0.25">
      <c r="A178" s="1">
        <v>42705</v>
      </c>
      <c r="B178" s="10">
        <v>57.771001270267902</v>
      </c>
      <c r="C178" s="10">
        <f t="shared" si="8"/>
        <v>92.030953285082802</v>
      </c>
      <c r="D178" s="10">
        <f t="shared" si="9"/>
        <v>93.681557396398944</v>
      </c>
      <c r="E178" s="10">
        <f t="shared" si="10"/>
        <v>-35.910556126131041</v>
      </c>
      <c r="F178" s="10">
        <f t="shared" si="11"/>
        <v>1289.5680412880076</v>
      </c>
    </row>
    <row r="179" spans="1:6" x14ac:dyDescent="0.25">
      <c r="A179" s="1">
        <v>42736</v>
      </c>
      <c r="B179" s="10">
        <v>62.967378618740099</v>
      </c>
      <c r="C179" s="10">
        <f t="shared" si="8"/>
        <v>57.771001270267902</v>
      </c>
      <c r="D179" s="10">
        <f t="shared" si="9"/>
        <v>66.035381071050551</v>
      </c>
      <c r="E179" s="10">
        <f t="shared" si="10"/>
        <v>-3.0680024523104521</v>
      </c>
      <c r="F179" s="10">
        <f t="shared" si="11"/>
        <v>9.4126390473829478</v>
      </c>
    </row>
    <row r="180" spans="1:6" x14ac:dyDescent="0.25">
      <c r="A180" s="1">
        <v>42767</v>
      </c>
      <c r="B180" s="10">
        <v>83.797878143381993</v>
      </c>
      <c r="C180" s="10">
        <f t="shared" si="8"/>
        <v>62.967378618740099</v>
      </c>
      <c r="D180" s="10">
        <f t="shared" si="9"/>
        <v>70.228614160425181</v>
      </c>
      <c r="E180" s="10">
        <f t="shared" si="10"/>
        <v>13.569263982956812</v>
      </c>
      <c r="F180" s="10">
        <f t="shared" si="11"/>
        <v>184.12492503916897</v>
      </c>
    </row>
    <row r="181" spans="1:6" x14ac:dyDescent="0.25">
      <c r="A181" s="1">
        <v>42795</v>
      </c>
      <c r="B181" s="10">
        <v>64.712638402108496</v>
      </c>
      <c r="C181" s="10">
        <f t="shared" si="8"/>
        <v>83.797878143381993</v>
      </c>
      <c r="D181" s="10">
        <f t="shared" si="9"/>
        <v>87.037851445822085</v>
      </c>
      <c r="E181" s="10">
        <f t="shared" si="10"/>
        <v>-22.325213043713589</v>
      </c>
      <c r="F181" s="10">
        <f t="shared" si="11"/>
        <v>498.41513744719936</v>
      </c>
    </row>
    <row r="182" spans="1:6" x14ac:dyDescent="0.25">
      <c r="A182" s="1">
        <v>42826</v>
      </c>
      <c r="B182" s="10">
        <v>52.326053858887498</v>
      </c>
      <c r="C182" s="10">
        <f t="shared" si="8"/>
        <v>64.712638402108496</v>
      </c>
      <c r="D182" s="10">
        <f t="shared" si="9"/>
        <v>71.636957046710535</v>
      </c>
      <c r="E182" s="10">
        <f t="shared" si="10"/>
        <v>-19.310903187823037</v>
      </c>
      <c r="F182" s="10">
        <f t="shared" si="11"/>
        <v>372.91098192947391</v>
      </c>
    </row>
    <row r="183" spans="1:6" x14ac:dyDescent="0.25">
      <c r="A183" s="1">
        <v>42856</v>
      </c>
      <c r="B183" s="10">
        <v>37.495648803078197</v>
      </c>
      <c r="C183" s="10">
        <f t="shared" si="8"/>
        <v>52.326053858887498</v>
      </c>
      <c r="D183" s="10">
        <f t="shared" si="9"/>
        <v>61.641563585486708</v>
      </c>
      <c r="E183" s="10">
        <f t="shared" si="10"/>
        <v>-24.145914782408511</v>
      </c>
      <c r="F183" s="10">
        <f t="shared" si="11"/>
        <v>583.02520067933381</v>
      </c>
    </row>
    <row r="184" spans="1:6" x14ac:dyDescent="0.25">
      <c r="A184" s="1">
        <v>42887</v>
      </c>
      <c r="B184" s="10">
        <v>35.322152374160098</v>
      </c>
      <c r="C184" s="10">
        <f t="shared" si="8"/>
        <v>37.495648803078197</v>
      </c>
      <c r="D184" s="10">
        <f t="shared" si="9"/>
        <v>49.674121454454365</v>
      </c>
      <c r="E184" s="10">
        <f t="shared" si="10"/>
        <v>-14.351969080294268</v>
      </c>
      <c r="F184" s="10">
        <f t="shared" si="11"/>
        <v>205.97901648172268</v>
      </c>
    </row>
    <row r="185" spans="1:6" x14ac:dyDescent="0.25">
      <c r="A185" s="1">
        <v>42917</v>
      </c>
      <c r="B185" s="10">
        <v>36.653461784069002</v>
      </c>
      <c r="C185" s="10">
        <f t="shared" si="8"/>
        <v>35.322152374160098</v>
      </c>
      <c r="D185" s="10">
        <f t="shared" si="9"/>
        <v>47.920211656495489</v>
      </c>
      <c r="E185" s="10">
        <f t="shared" si="10"/>
        <v>-11.266749872426487</v>
      </c>
      <c r="F185" s="10">
        <f t="shared" si="11"/>
        <v>126.93965268782227</v>
      </c>
    </row>
    <row r="186" spans="1:6" x14ac:dyDescent="0.25">
      <c r="A186" s="1">
        <v>42948</v>
      </c>
      <c r="B186" s="10">
        <v>48.505811738028797</v>
      </c>
      <c r="C186" s="10">
        <f t="shared" si="8"/>
        <v>36.653461784069002</v>
      </c>
      <c r="D186" s="10">
        <f t="shared" si="9"/>
        <v>48.9945159834257</v>
      </c>
      <c r="E186" s="10">
        <f t="shared" si="10"/>
        <v>-0.48870424539690305</v>
      </c>
      <c r="F186" s="10">
        <f t="shared" si="11"/>
        <v>0.23883183946895645</v>
      </c>
    </row>
    <row r="187" spans="1:6" x14ac:dyDescent="0.25">
      <c r="A187" s="1">
        <v>42979</v>
      </c>
      <c r="B187" s="10">
        <v>65.497940701871002</v>
      </c>
      <c r="C187" s="10">
        <f t="shared" si="8"/>
        <v>48.505811738028797</v>
      </c>
      <c r="D187" s="10">
        <f t="shared" si="9"/>
        <v>58.558807158008008</v>
      </c>
      <c r="E187" s="10">
        <f t="shared" si="10"/>
        <v>6.9391335438629937</v>
      </c>
      <c r="F187" s="10">
        <f t="shared" si="11"/>
        <v>48.15157433956459</v>
      </c>
    </row>
    <row r="188" spans="1:6" x14ac:dyDescent="0.25">
      <c r="A188" s="1">
        <v>43009</v>
      </c>
      <c r="B188" s="10">
        <v>72.843137753385193</v>
      </c>
      <c r="C188" s="10">
        <f t="shared" si="8"/>
        <v>65.497940701871002</v>
      </c>
      <c r="D188" s="10">
        <f t="shared" si="9"/>
        <v>72.27065921414345</v>
      </c>
      <c r="E188" s="10">
        <f t="shared" si="10"/>
        <v>0.57247853924174308</v>
      </c>
      <c r="F188" s="10">
        <f t="shared" si="11"/>
        <v>0.32773167789235996</v>
      </c>
    </row>
    <row r="189" spans="1:6" x14ac:dyDescent="0.25">
      <c r="A189" s="1">
        <v>43040</v>
      </c>
      <c r="B189" s="10">
        <v>67.395007886921505</v>
      </c>
      <c r="C189" s="10">
        <f t="shared" si="8"/>
        <v>72.843137753385193</v>
      </c>
      <c r="D189" s="10">
        <f t="shared" si="9"/>
        <v>78.197889139707229</v>
      </c>
      <c r="E189" s="10">
        <f t="shared" si="10"/>
        <v>-10.802881252785724</v>
      </c>
      <c r="F189" s="10">
        <f t="shared" si="11"/>
        <v>116.70224336178926</v>
      </c>
    </row>
    <row r="190" spans="1:6" x14ac:dyDescent="0.25">
      <c r="A190" s="1">
        <v>43070</v>
      </c>
      <c r="B190" s="10">
        <v>52.264295716865</v>
      </c>
      <c r="C190" s="10">
        <f t="shared" si="8"/>
        <v>67.395007886921505</v>
      </c>
      <c r="D190" s="10">
        <f t="shared" si="9"/>
        <v>73.801503561977299</v>
      </c>
      <c r="E190" s="10">
        <f t="shared" si="10"/>
        <v>-21.537207845112299</v>
      </c>
      <c r="F190" s="10">
        <f t="shared" si="11"/>
        <v>463.85132176356677</v>
      </c>
    </row>
    <row r="191" spans="1:6" x14ac:dyDescent="0.25">
      <c r="A191" s="1">
        <v>43101</v>
      </c>
      <c r="B191" s="10">
        <v>64.081036529909696</v>
      </c>
      <c r="C191" s="10">
        <f t="shared" si="8"/>
        <v>52.264295716865</v>
      </c>
      <c r="D191" s="10">
        <f t="shared" si="9"/>
        <v>61.591727658012509</v>
      </c>
      <c r="E191" s="10">
        <f t="shared" si="10"/>
        <v>2.4893088718971867</v>
      </c>
      <c r="F191" s="10">
        <f t="shared" si="11"/>
        <v>6.1966586597060447</v>
      </c>
    </row>
    <row r="192" spans="1:6" x14ac:dyDescent="0.25">
      <c r="A192" s="1">
        <v>43132</v>
      </c>
      <c r="B192" s="10">
        <v>71.399180268601597</v>
      </c>
      <c r="C192" s="10">
        <f t="shared" si="8"/>
        <v>64.081036529909696</v>
      </c>
      <c r="D192" s="10">
        <f t="shared" si="9"/>
        <v>71.127283924031389</v>
      </c>
      <c r="E192" s="10">
        <f t="shared" si="10"/>
        <v>0.27189634457020873</v>
      </c>
      <c r="F192" s="10">
        <f t="shared" si="11"/>
        <v>7.3927622190641668E-2</v>
      </c>
    </row>
    <row r="193" spans="1:6" x14ac:dyDescent="0.25">
      <c r="A193" s="1">
        <v>43160</v>
      </c>
      <c r="B193" s="10">
        <v>86.680556338168103</v>
      </c>
      <c r="C193" s="10">
        <f t="shared" si="8"/>
        <v>71.399180268601597</v>
      </c>
      <c r="D193" s="10">
        <f t="shared" si="9"/>
        <v>77.032683093494114</v>
      </c>
      <c r="E193" s="10">
        <f t="shared" si="10"/>
        <v>9.6478732446739883</v>
      </c>
      <c r="F193" s="10">
        <f t="shared" si="11"/>
        <v>93.081458145296196</v>
      </c>
    </row>
    <row r="194" spans="1:6" x14ac:dyDescent="0.25">
      <c r="A194" s="1">
        <v>43191</v>
      </c>
      <c r="B194" s="10">
        <v>61.633528789047297</v>
      </c>
      <c r="C194" s="10">
        <f t="shared" si="8"/>
        <v>86.680556338168103</v>
      </c>
      <c r="D194" s="10">
        <f t="shared" si="9"/>
        <v>89.364037706323316</v>
      </c>
      <c r="E194" s="10">
        <f t="shared" si="10"/>
        <v>-27.730508917276019</v>
      </c>
      <c r="F194" s="10">
        <f t="shared" si="11"/>
        <v>768.9811248111248</v>
      </c>
    </row>
    <row r="195" spans="1:6" x14ac:dyDescent="0.25">
      <c r="A195" s="1">
        <v>43221</v>
      </c>
      <c r="B195" s="10">
        <v>38.115122071286301</v>
      </c>
      <c r="C195" s="10">
        <f t="shared" si="8"/>
        <v>61.633528789047297</v>
      </c>
      <c r="D195" s="10">
        <f t="shared" si="9"/>
        <v>69.152259833738526</v>
      </c>
      <c r="E195" s="10">
        <f t="shared" si="10"/>
        <v>-31.037137762452225</v>
      </c>
      <c r="F195" s="10">
        <f t="shared" si="11"/>
        <v>963.30392048543797</v>
      </c>
    </row>
    <row r="196" spans="1:6" x14ac:dyDescent="0.25">
      <c r="A196" s="1">
        <v>43252</v>
      </c>
      <c r="B196" s="10">
        <v>37.060360017925497</v>
      </c>
      <c r="C196" s="10">
        <f t="shared" si="8"/>
        <v>38.115122071286301</v>
      </c>
      <c r="D196" s="10">
        <f t="shared" si="9"/>
        <v>50.174007361892748</v>
      </c>
      <c r="E196" s="10">
        <f t="shared" si="10"/>
        <v>-13.113647343967251</v>
      </c>
      <c r="F196" s="10">
        <f t="shared" si="11"/>
        <v>171.96774666193934</v>
      </c>
    </row>
    <row r="197" spans="1:6" x14ac:dyDescent="0.25">
      <c r="A197" s="1">
        <v>43282</v>
      </c>
      <c r="B197" s="10">
        <v>41.598631104571702</v>
      </c>
      <c r="C197" s="10">
        <f t="shared" ref="C197:C260" si="12">+B196</f>
        <v>37.060360017925497</v>
      </c>
      <c r="D197" s="10">
        <f t="shared" ref="D197:D260" si="13">+$I$1+$I$2*C197</f>
        <v>49.322863796487582</v>
      </c>
      <c r="E197" s="10">
        <f t="shared" ref="E197:E260" si="14">+B197-D197</f>
        <v>-7.7242326919158799</v>
      </c>
      <c r="F197" s="10">
        <f t="shared" ref="F197:F260" si="15">+E197^2</f>
        <v>59.663770678862043</v>
      </c>
    </row>
    <row r="198" spans="1:6" x14ac:dyDescent="0.25">
      <c r="A198" s="1">
        <v>43313</v>
      </c>
      <c r="B198" s="10">
        <v>50.885064660300699</v>
      </c>
      <c r="C198" s="10">
        <f t="shared" si="12"/>
        <v>41.598631104571702</v>
      </c>
      <c r="D198" s="10">
        <f t="shared" si="13"/>
        <v>52.985035962385446</v>
      </c>
      <c r="E198" s="10">
        <f t="shared" si="14"/>
        <v>-2.0999713020847466</v>
      </c>
      <c r="F198" s="10">
        <f t="shared" si="15"/>
        <v>4.4098794695795061</v>
      </c>
    </row>
    <row r="199" spans="1:6" x14ac:dyDescent="0.25">
      <c r="A199" s="1">
        <v>43344</v>
      </c>
      <c r="B199" s="10">
        <v>54.230139931171003</v>
      </c>
      <c r="C199" s="10">
        <f t="shared" si="12"/>
        <v>50.885064660300699</v>
      </c>
      <c r="D199" s="10">
        <f t="shared" si="13"/>
        <v>60.478752807181294</v>
      </c>
      <c r="E199" s="10">
        <f t="shared" si="14"/>
        <v>-6.2486128760102915</v>
      </c>
      <c r="F199" s="10">
        <f t="shared" si="15"/>
        <v>39.045162874241605</v>
      </c>
    </row>
    <row r="200" spans="1:6" x14ac:dyDescent="0.25">
      <c r="A200" s="1">
        <v>43374</v>
      </c>
      <c r="B200" s="10">
        <v>64.663137262561705</v>
      </c>
      <c r="C200" s="10">
        <f t="shared" si="12"/>
        <v>54.230139931171003</v>
      </c>
      <c r="D200" s="10">
        <f t="shared" si="13"/>
        <v>63.178071846508985</v>
      </c>
      <c r="E200" s="10">
        <f t="shared" si="14"/>
        <v>1.4850654160527199</v>
      </c>
      <c r="F200" s="10">
        <f t="shared" si="15"/>
        <v>2.205419289955838</v>
      </c>
    </row>
    <row r="201" spans="1:6" x14ac:dyDescent="0.25">
      <c r="A201" s="1">
        <v>43405</v>
      </c>
      <c r="B201" s="10">
        <v>52.750244030388103</v>
      </c>
      <c r="C201" s="10">
        <f t="shared" si="12"/>
        <v>64.663137262561705</v>
      </c>
      <c r="D201" s="10">
        <f t="shared" si="13"/>
        <v>71.597011946039501</v>
      </c>
      <c r="E201" s="10">
        <f t="shared" si="14"/>
        <v>-18.846767915651398</v>
      </c>
      <c r="F201" s="10">
        <f t="shared" si="15"/>
        <v>355.20066086642697</v>
      </c>
    </row>
    <row r="202" spans="1:6" x14ac:dyDescent="0.25">
      <c r="A202" s="1">
        <v>43435</v>
      </c>
      <c r="B202" s="10">
        <v>95.029663609128605</v>
      </c>
      <c r="C202" s="10">
        <f t="shared" si="12"/>
        <v>52.750244030388103</v>
      </c>
      <c r="D202" s="10">
        <f t="shared" si="13"/>
        <v>61.983865182164791</v>
      </c>
      <c r="E202" s="10">
        <f t="shared" si="14"/>
        <v>33.045798426963813</v>
      </c>
      <c r="F202" s="10">
        <f t="shared" si="15"/>
        <v>1092.0247936755241</v>
      </c>
    </row>
    <row r="203" spans="1:6" x14ac:dyDescent="0.25">
      <c r="A203" s="1">
        <v>43466</v>
      </c>
      <c r="B203" s="10">
        <v>144.68873475774501</v>
      </c>
      <c r="C203" s="10">
        <f t="shared" si="12"/>
        <v>95.029663609128605</v>
      </c>
      <c r="D203" s="10">
        <f t="shared" si="13"/>
        <v>96.101376149541494</v>
      </c>
      <c r="E203" s="10">
        <f t="shared" si="14"/>
        <v>48.587358608203516</v>
      </c>
      <c r="F203" s="10">
        <f t="shared" si="15"/>
        <v>2360.7314165221683</v>
      </c>
    </row>
    <row r="204" spans="1:6" x14ac:dyDescent="0.25">
      <c r="A204" s="1">
        <v>43497</v>
      </c>
      <c r="B204" s="10">
        <v>154.49003196056901</v>
      </c>
      <c r="C204" s="10">
        <f t="shared" si="12"/>
        <v>144.68873475774501</v>
      </c>
      <c r="D204" s="10">
        <f t="shared" si="13"/>
        <v>136.17392022473456</v>
      </c>
      <c r="E204" s="10">
        <f t="shared" si="14"/>
        <v>18.316111735834454</v>
      </c>
      <c r="F204" s="10">
        <f t="shared" si="15"/>
        <v>335.47994911957261</v>
      </c>
    </row>
    <row r="205" spans="1:6" x14ac:dyDescent="0.25">
      <c r="A205" s="1">
        <v>43525</v>
      </c>
      <c r="B205" s="10">
        <v>133.255524358478</v>
      </c>
      <c r="C205" s="10">
        <f t="shared" si="12"/>
        <v>154.49003196056901</v>
      </c>
      <c r="D205" s="10">
        <f t="shared" si="13"/>
        <v>144.08310791330001</v>
      </c>
      <c r="E205" s="10">
        <f t="shared" si="14"/>
        <v>-10.827583554822013</v>
      </c>
      <c r="F205" s="10">
        <f t="shared" si="15"/>
        <v>117.2365656366521</v>
      </c>
    </row>
    <row r="206" spans="1:6" x14ac:dyDescent="0.25">
      <c r="A206" s="1">
        <v>43556</v>
      </c>
      <c r="B206" s="10">
        <v>97.646165346997293</v>
      </c>
      <c r="C206" s="10">
        <f t="shared" si="12"/>
        <v>133.255524358478</v>
      </c>
      <c r="D206" s="10">
        <f t="shared" si="13"/>
        <v>126.94785503566895</v>
      </c>
      <c r="E206" s="10">
        <f t="shared" si="14"/>
        <v>-29.301689688671658</v>
      </c>
      <c r="F206" s="10">
        <f t="shared" si="15"/>
        <v>858.58901861120694</v>
      </c>
    </row>
    <row r="207" spans="1:6" x14ac:dyDescent="0.25">
      <c r="A207" s="1">
        <v>43586</v>
      </c>
      <c r="B207" s="10">
        <v>88.136708967396203</v>
      </c>
      <c r="C207" s="10">
        <f t="shared" si="12"/>
        <v>97.646165346997293</v>
      </c>
      <c r="D207" s="10">
        <f t="shared" si="13"/>
        <v>98.212770478681776</v>
      </c>
      <c r="E207" s="10">
        <f t="shared" si="14"/>
        <v>-10.076061511285573</v>
      </c>
      <c r="F207" s="10">
        <f t="shared" si="15"/>
        <v>101.52701557921051</v>
      </c>
    </row>
    <row r="208" spans="1:6" x14ac:dyDescent="0.25">
      <c r="A208" s="1">
        <v>43617</v>
      </c>
      <c r="B208" s="10">
        <v>59.004636342367199</v>
      </c>
      <c r="C208" s="10">
        <f t="shared" si="12"/>
        <v>88.136708967396203</v>
      </c>
      <c r="D208" s="10">
        <f t="shared" si="13"/>
        <v>90.53908466280626</v>
      </c>
      <c r="E208" s="10">
        <f t="shared" si="14"/>
        <v>-31.534448320439061</v>
      </c>
      <c r="F208" s="10">
        <f t="shared" si="15"/>
        <v>994.42143087444197</v>
      </c>
    </row>
    <row r="209" spans="1:6" x14ac:dyDescent="0.25">
      <c r="A209" s="1">
        <v>43647</v>
      </c>
      <c r="B209" s="10">
        <v>63.586239896556201</v>
      </c>
      <c r="C209" s="10">
        <f t="shared" si="12"/>
        <v>59.004636342367199</v>
      </c>
      <c r="D209" s="10">
        <f t="shared" si="13"/>
        <v>67.030866783045809</v>
      </c>
      <c r="E209" s="10">
        <f t="shared" si="14"/>
        <v>-3.4446268864896084</v>
      </c>
      <c r="F209" s="10">
        <f t="shared" si="15"/>
        <v>11.865454387127093</v>
      </c>
    </row>
    <row r="210" spans="1:6" x14ac:dyDescent="0.25">
      <c r="A210" s="1">
        <v>43678</v>
      </c>
      <c r="B210" s="10">
        <v>77.044524826502496</v>
      </c>
      <c r="C210" s="10">
        <f t="shared" si="12"/>
        <v>63.586239896556201</v>
      </c>
      <c r="D210" s="10">
        <f t="shared" si="13"/>
        <v>70.728006220286673</v>
      </c>
      <c r="E210" s="10">
        <f t="shared" si="14"/>
        <v>6.3165186062158227</v>
      </c>
      <c r="F210" s="10">
        <f t="shared" si="15"/>
        <v>39.898407302670677</v>
      </c>
    </row>
    <row r="211" spans="1:6" x14ac:dyDescent="0.25">
      <c r="A211" s="1">
        <v>43709</v>
      </c>
      <c r="B211" s="10">
        <v>139.81861545218601</v>
      </c>
      <c r="C211" s="10">
        <f t="shared" si="12"/>
        <v>77.044524826502496</v>
      </c>
      <c r="D211" s="10">
        <f t="shared" si="13"/>
        <v>81.588211688443238</v>
      </c>
      <c r="E211" s="10">
        <f t="shared" si="14"/>
        <v>58.230403763742771</v>
      </c>
      <c r="F211" s="10">
        <f t="shared" si="15"/>
        <v>3390.7799224885084</v>
      </c>
    </row>
    <row r="212" spans="1:6" x14ac:dyDescent="0.25">
      <c r="A212" s="1">
        <v>43739</v>
      </c>
      <c r="B212" s="10">
        <v>162.60166754093501</v>
      </c>
      <c r="C212" s="10">
        <f t="shared" si="12"/>
        <v>139.81861545218601</v>
      </c>
      <c r="D212" s="10">
        <f t="shared" si="13"/>
        <v>132.24396209202192</v>
      </c>
      <c r="E212" s="10">
        <f t="shared" si="14"/>
        <v>30.357705448913094</v>
      </c>
      <c r="F212" s="10">
        <f t="shared" si="15"/>
        <v>921.59028012296778</v>
      </c>
    </row>
    <row r="213" spans="1:6" x14ac:dyDescent="0.25">
      <c r="A213" s="1">
        <v>43770</v>
      </c>
      <c r="B213" s="10">
        <v>116.865106692072</v>
      </c>
      <c r="C213" s="10">
        <f t="shared" si="12"/>
        <v>162.60166754093501</v>
      </c>
      <c r="D213" s="10">
        <f t="shared" si="13"/>
        <v>150.6288178268689</v>
      </c>
      <c r="E213" s="10">
        <f t="shared" si="14"/>
        <v>-33.763711134796893</v>
      </c>
      <c r="F213" s="10">
        <f t="shared" si="15"/>
        <v>1139.9881895940077</v>
      </c>
    </row>
    <row r="214" spans="1:6" x14ac:dyDescent="0.25">
      <c r="A214" s="1">
        <v>43800</v>
      </c>
      <c r="B214" s="10">
        <v>152.621866731903</v>
      </c>
      <c r="C214" s="10">
        <f t="shared" si="12"/>
        <v>116.865106692072</v>
      </c>
      <c r="D214" s="10">
        <f t="shared" si="13"/>
        <v>113.72155580864087</v>
      </c>
      <c r="E214" s="10">
        <f t="shared" si="14"/>
        <v>38.900310923262126</v>
      </c>
      <c r="F214" s="10">
        <f t="shared" si="15"/>
        <v>1513.2341899264666</v>
      </c>
    </row>
    <row r="215" spans="1:6" x14ac:dyDescent="0.25">
      <c r="A215" s="1">
        <v>43831</v>
      </c>
      <c r="B215" s="10">
        <v>159.308986992434</v>
      </c>
      <c r="C215" s="10">
        <f t="shared" si="12"/>
        <v>152.621866731903</v>
      </c>
      <c r="D215" s="10">
        <f t="shared" si="13"/>
        <v>142.57558609031986</v>
      </c>
      <c r="E215" s="10">
        <f t="shared" si="14"/>
        <v>16.733400902114141</v>
      </c>
      <c r="F215" s="10">
        <f t="shared" si="15"/>
        <v>280.00670575087435</v>
      </c>
    </row>
    <row r="216" spans="1:6" x14ac:dyDescent="0.25">
      <c r="A216" s="1">
        <v>43862</v>
      </c>
      <c r="B216" s="10">
        <v>207.30585965696699</v>
      </c>
      <c r="C216" s="10">
        <f t="shared" si="12"/>
        <v>159.308986992434</v>
      </c>
      <c r="D216" s="10">
        <f t="shared" si="13"/>
        <v>147.97177887399644</v>
      </c>
      <c r="E216" s="10">
        <f t="shared" si="14"/>
        <v>59.334080782970545</v>
      </c>
      <c r="F216" s="10">
        <f t="shared" si="15"/>
        <v>3520.5331423600746</v>
      </c>
    </row>
    <row r="217" spans="1:6" x14ac:dyDescent="0.25">
      <c r="A217" s="1">
        <v>43891</v>
      </c>
      <c r="B217" s="10">
        <v>161.77208377141</v>
      </c>
      <c r="C217" s="10">
        <f t="shared" si="12"/>
        <v>207.30585965696699</v>
      </c>
      <c r="D217" s="10">
        <f t="shared" si="13"/>
        <v>186.70300664031598</v>
      </c>
      <c r="E217" s="10">
        <f t="shared" si="14"/>
        <v>-24.930922868905981</v>
      </c>
      <c r="F217" s="10">
        <f t="shared" si="15"/>
        <v>621.55091509533918</v>
      </c>
    </row>
    <row r="218" spans="1:6" x14ac:dyDescent="0.25">
      <c r="A218" s="1">
        <v>43922</v>
      </c>
      <c r="B218" s="10">
        <v>118.470044039892</v>
      </c>
      <c r="C218" s="10">
        <f t="shared" si="12"/>
        <v>161.77208377141</v>
      </c>
      <c r="D218" s="10">
        <f t="shared" si="13"/>
        <v>149.95938258775885</v>
      </c>
      <c r="E218" s="10">
        <f t="shared" si="14"/>
        <v>-31.489338547866851</v>
      </c>
      <c r="F218" s="10">
        <f t="shared" si="15"/>
        <v>991.57844218217315</v>
      </c>
    </row>
    <row r="219" spans="1:6" x14ac:dyDescent="0.25">
      <c r="A219" s="1">
        <v>43952</v>
      </c>
      <c r="B219" s="10">
        <v>175.209859063625</v>
      </c>
      <c r="C219" s="10">
        <f t="shared" si="12"/>
        <v>118.470044039892</v>
      </c>
      <c r="D219" s="10">
        <f t="shared" si="13"/>
        <v>115.0166650630199</v>
      </c>
      <c r="E219" s="10">
        <f t="shared" si="14"/>
        <v>60.193194000605104</v>
      </c>
      <c r="F219" s="10">
        <f t="shared" si="15"/>
        <v>3623.2206039944822</v>
      </c>
    </row>
    <row r="220" spans="1:6" x14ac:dyDescent="0.25">
      <c r="A220" s="1">
        <v>43983</v>
      </c>
      <c r="B220" s="10">
        <v>147.90824066159499</v>
      </c>
      <c r="C220" s="10">
        <f t="shared" si="12"/>
        <v>175.209859063625</v>
      </c>
      <c r="D220" s="10">
        <f t="shared" si="13"/>
        <v>160.8030377390661</v>
      </c>
      <c r="E220" s="10">
        <f t="shared" si="14"/>
        <v>-12.894797077471111</v>
      </c>
      <c r="F220" s="10">
        <f t="shared" si="15"/>
        <v>166.27579166915751</v>
      </c>
    </row>
    <row r="221" spans="1:6" x14ac:dyDescent="0.25">
      <c r="A221" s="1">
        <v>44013</v>
      </c>
      <c r="B221" s="10">
        <v>77.288650528972497</v>
      </c>
      <c r="C221" s="10">
        <f t="shared" si="12"/>
        <v>147.90824066159499</v>
      </c>
      <c r="D221" s="10">
        <f t="shared" si="13"/>
        <v>138.77191066733204</v>
      </c>
      <c r="E221" s="10">
        <f t="shared" si="14"/>
        <v>-61.48326013835954</v>
      </c>
      <c r="F221" s="10">
        <f t="shared" si="15"/>
        <v>3780.1912772411911</v>
      </c>
    </row>
    <row r="222" spans="1:6" x14ac:dyDescent="0.25">
      <c r="A222" s="1">
        <v>44044</v>
      </c>
      <c r="B222" s="10">
        <v>76.379766714950605</v>
      </c>
      <c r="C222" s="10">
        <f t="shared" si="12"/>
        <v>77.288650528972497</v>
      </c>
      <c r="D222" s="10">
        <f t="shared" si="13"/>
        <v>81.785209693960496</v>
      </c>
      <c r="E222" s="10">
        <f t="shared" si="14"/>
        <v>-5.4054429790098908</v>
      </c>
      <c r="F222" s="10">
        <f t="shared" si="15"/>
        <v>29.218813799327322</v>
      </c>
    </row>
    <row r="223" spans="1:6" x14ac:dyDescent="0.25">
      <c r="A223" s="1">
        <v>44075</v>
      </c>
      <c r="B223" s="10">
        <v>73.942397846416199</v>
      </c>
      <c r="C223" s="10">
        <f t="shared" si="12"/>
        <v>76.379766714950605</v>
      </c>
      <c r="D223" s="10">
        <f t="shared" si="13"/>
        <v>81.051783033851962</v>
      </c>
      <c r="E223" s="10">
        <f t="shared" si="14"/>
        <v>-7.1093851874357625</v>
      </c>
      <c r="F223" s="10">
        <f t="shared" si="15"/>
        <v>50.543357743331029</v>
      </c>
    </row>
    <row r="224" spans="1:6" x14ac:dyDescent="0.25">
      <c r="A224" s="1">
        <v>44105</v>
      </c>
      <c r="B224" s="10">
        <v>100.666743716162</v>
      </c>
      <c r="C224" s="10">
        <f t="shared" si="12"/>
        <v>73.942397846416199</v>
      </c>
      <c r="D224" s="10">
        <f t="shared" si="13"/>
        <v>79.084940538559522</v>
      </c>
      <c r="E224" s="10">
        <f t="shared" si="14"/>
        <v>21.581803177602481</v>
      </c>
      <c r="F224" s="10">
        <f t="shared" si="15"/>
        <v>465.77422839677257</v>
      </c>
    </row>
    <row r="225" spans="1:6" x14ac:dyDescent="0.25">
      <c r="A225" s="1">
        <v>44136</v>
      </c>
      <c r="B225" s="10">
        <v>88.933448032119699</v>
      </c>
      <c r="C225" s="10">
        <f t="shared" si="12"/>
        <v>100.666743716162</v>
      </c>
      <c r="D225" s="10">
        <f t="shared" si="13"/>
        <v>100.65023571979916</v>
      </c>
      <c r="E225" s="10">
        <f t="shared" si="14"/>
        <v>-11.716787687679457</v>
      </c>
      <c r="F225" s="10">
        <f t="shared" si="15"/>
        <v>137.2831137181569</v>
      </c>
    </row>
    <row r="226" spans="1:6" x14ac:dyDescent="0.25">
      <c r="A226" s="1">
        <v>44166</v>
      </c>
      <c r="B226" s="10">
        <v>78.991193170198201</v>
      </c>
      <c r="C226" s="10">
        <f t="shared" si="12"/>
        <v>88.933448032119699</v>
      </c>
      <c r="D226" s="10">
        <f t="shared" si="13"/>
        <v>91.182015763793032</v>
      </c>
      <c r="E226" s="10">
        <f t="shared" si="14"/>
        <v>-12.190822593594831</v>
      </c>
      <c r="F226" s="10">
        <f t="shared" si="15"/>
        <v>148.6161555085022</v>
      </c>
    </row>
    <row r="227" spans="1:6" x14ac:dyDescent="0.25">
      <c r="A227" s="1">
        <v>44197</v>
      </c>
      <c r="B227" s="10">
        <v>85.294195443427498</v>
      </c>
      <c r="C227" s="10">
        <f t="shared" si="12"/>
        <v>78.991193170198201</v>
      </c>
      <c r="D227" s="10">
        <f t="shared" si="13"/>
        <v>83.159081847675026</v>
      </c>
      <c r="E227" s="10">
        <f t="shared" si="14"/>
        <v>2.1351135957524718</v>
      </c>
      <c r="F227" s="10">
        <f t="shared" si="15"/>
        <v>4.5587100667670502</v>
      </c>
    </row>
    <row r="228" spans="1:6" x14ac:dyDescent="0.25">
      <c r="A228" s="1">
        <v>44228</v>
      </c>
      <c r="B228" s="10">
        <v>126.777626164205</v>
      </c>
      <c r="C228" s="10">
        <f t="shared" si="12"/>
        <v>85.294195443427498</v>
      </c>
      <c r="D228" s="10">
        <f t="shared" si="13"/>
        <v>88.245309410090073</v>
      </c>
      <c r="E228" s="10">
        <f t="shared" si="14"/>
        <v>38.53231675411493</v>
      </c>
      <c r="F228" s="10">
        <f t="shared" si="15"/>
        <v>1484.7394344394461</v>
      </c>
    </row>
    <row r="229" spans="1:6" x14ac:dyDescent="0.25">
      <c r="A229" s="1">
        <v>44256</v>
      </c>
      <c r="B229" s="10">
        <v>79.746517622903895</v>
      </c>
      <c r="C229" s="10">
        <f t="shared" si="12"/>
        <v>126.777626164205</v>
      </c>
      <c r="D229" s="10">
        <f t="shared" si="13"/>
        <v>121.72049465819134</v>
      </c>
      <c r="E229" s="10">
        <f t="shared" si="14"/>
        <v>-41.973977035287447</v>
      </c>
      <c r="F229" s="10">
        <f t="shared" si="15"/>
        <v>1761.814748158838</v>
      </c>
    </row>
    <row r="230" spans="1:6" x14ac:dyDescent="0.25">
      <c r="A230" s="1">
        <v>44287</v>
      </c>
      <c r="B230" s="10">
        <v>76.568025955786098</v>
      </c>
      <c r="C230" s="10">
        <f t="shared" si="12"/>
        <v>79.746517622903895</v>
      </c>
      <c r="D230" s="10">
        <f t="shared" si="13"/>
        <v>83.768593296883083</v>
      </c>
      <c r="E230" s="10">
        <f t="shared" si="14"/>
        <v>-7.2005673410969848</v>
      </c>
      <c r="F230" s="10">
        <f t="shared" si="15"/>
        <v>51.848170033672503</v>
      </c>
    </row>
    <row r="231" spans="1:6" x14ac:dyDescent="0.25">
      <c r="A231" s="1">
        <v>44317</v>
      </c>
      <c r="B231" s="10">
        <v>45.933952731998701</v>
      </c>
      <c r="C231" s="10">
        <f t="shared" si="12"/>
        <v>76.568025955786098</v>
      </c>
      <c r="D231" s="10">
        <f t="shared" si="13"/>
        <v>81.203699421964927</v>
      </c>
      <c r="E231" s="10">
        <f t="shared" si="14"/>
        <v>-35.269746689966226</v>
      </c>
      <c r="F231" s="10">
        <f t="shared" si="15"/>
        <v>1243.9550315743836</v>
      </c>
    </row>
    <row r="232" spans="1:6" x14ac:dyDescent="0.25">
      <c r="A232" s="1">
        <v>44348</v>
      </c>
      <c r="B232" s="10">
        <v>40.804674076304202</v>
      </c>
      <c r="C232" s="10">
        <f t="shared" si="12"/>
        <v>45.933952731998701</v>
      </c>
      <c r="D232" s="10">
        <f t="shared" si="13"/>
        <v>56.483437422116467</v>
      </c>
      <c r="E232" s="10">
        <f t="shared" si="14"/>
        <v>-15.678763345812264</v>
      </c>
      <c r="F232" s="10">
        <f t="shared" si="15"/>
        <v>245.82362005398619</v>
      </c>
    </row>
    <row r="233" spans="1:6" x14ac:dyDescent="0.25">
      <c r="A233" s="1">
        <v>44378</v>
      </c>
      <c r="B233" s="10">
        <v>41.038152651244303</v>
      </c>
      <c r="C233" s="10">
        <f t="shared" si="12"/>
        <v>40.804674076304202</v>
      </c>
      <c r="D233" s="10">
        <f t="shared" si="13"/>
        <v>52.344349834490657</v>
      </c>
      <c r="E233" s="10">
        <f t="shared" si="14"/>
        <v>-11.306197183246354</v>
      </c>
      <c r="F233" s="10">
        <f t="shared" si="15"/>
        <v>127.8300947464478</v>
      </c>
    </row>
    <row r="234" spans="1:6" x14ac:dyDescent="0.25">
      <c r="A234" s="1">
        <v>44409</v>
      </c>
      <c r="B234" s="10">
        <v>42.565671741310098</v>
      </c>
      <c r="C234" s="10">
        <f t="shared" si="12"/>
        <v>41.038152651244303</v>
      </c>
      <c r="D234" s="10">
        <f t="shared" si="13"/>
        <v>52.532756106869378</v>
      </c>
      <c r="E234" s="10">
        <f t="shared" si="14"/>
        <v>-9.9670843655592805</v>
      </c>
      <c r="F234" s="10">
        <f t="shared" si="15"/>
        <v>99.342770750176243</v>
      </c>
    </row>
    <row r="235" spans="1:6" x14ac:dyDescent="0.25">
      <c r="A235" s="1">
        <v>44440</v>
      </c>
      <c r="B235" s="10">
        <v>49.846388007520503</v>
      </c>
      <c r="C235" s="10">
        <f t="shared" si="12"/>
        <v>42.565671741310098</v>
      </c>
      <c r="D235" s="10">
        <f t="shared" si="13"/>
        <v>53.765392453996583</v>
      </c>
      <c r="E235" s="10">
        <f t="shared" si="14"/>
        <v>-3.9190044464760803</v>
      </c>
      <c r="F235" s="10">
        <f t="shared" si="15"/>
        <v>15.358595851499288</v>
      </c>
    </row>
    <row r="236" spans="1:6" x14ac:dyDescent="0.25">
      <c r="A236" s="1">
        <v>44470</v>
      </c>
      <c r="B236" s="10">
        <v>48.772213520408499</v>
      </c>
      <c r="C236" s="10">
        <f t="shared" si="12"/>
        <v>49.846388007520503</v>
      </c>
      <c r="D236" s="10">
        <f t="shared" si="13"/>
        <v>59.640589406503828</v>
      </c>
      <c r="E236" s="10">
        <f t="shared" si="14"/>
        <v>-10.868375886095329</v>
      </c>
      <c r="F236" s="10">
        <f t="shared" si="15"/>
        <v>118.12159440145842</v>
      </c>
    </row>
    <row r="237" spans="1:6" x14ac:dyDescent="0.25">
      <c r="A237" s="1">
        <v>44501</v>
      </c>
      <c r="B237" s="10">
        <v>47.264229927151902</v>
      </c>
      <c r="C237" s="10">
        <f t="shared" si="12"/>
        <v>48.772213520408499</v>
      </c>
      <c r="D237" s="10">
        <f t="shared" si="13"/>
        <v>58.773780916461362</v>
      </c>
      <c r="E237" s="10">
        <f t="shared" si="14"/>
        <v>-11.50955098930946</v>
      </c>
      <c r="F237" s="10">
        <f t="shared" si="15"/>
        <v>132.46976397551438</v>
      </c>
    </row>
    <row r="238" spans="1:6" x14ac:dyDescent="0.25">
      <c r="A238" s="1">
        <v>44531</v>
      </c>
      <c r="B238" s="10">
        <v>151.11558591041799</v>
      </c>
      <c r="C238" s="10">
        <f t="shared" si="12"/>
        <v>47.264229927151902</v>
      </c>
      <c r="D238" s="10">
        <f t="shared" si="13"/>
        <v>57.556908800094227</v>
      </c>
      <c r="E238" s="10">
        <f t="shared" si="14"/>
        <v>93.558677110323771</v>
      </c>
      <c r="F238" s="10">
        <f t="shared" si="15"/>
        <v>8753.2260626338211</v>
      </c>
    </row>
    <row r="239" spans="1:6" x14ac:dyDescent="0.25">
      <c r="A239" s="1">
        <v>44562</v>
      </c>
      <c r="B239" s="10">
        <v>128.861259011849</v>
      </c>
      <c r="C239" s="10">
        <f t="shared" si="12"/>
        <v>151.11558591041799</v>
      </c>
      <c r="D239" s="10">
        <f t="shared" si="13"/>
        <v>141.36008803100393</v>
      </c>
      <c r="E239" s="10">
        <f t="shared" si="14"/>
        <v>-12.498829019154925</v>
      </c>
      <c r="F239" s="10">
        <f t="shared" si="15"/>
        <v>156.22072685006927</v>
      </c>
    </row>
    <row r="240" spans="1:6" x14ac:dyDescent="0.25">
      <c r="A240" s="1">
        <v>44593</v>
      </c>
      <c r="B240" s="10">
        <v>176.12853127556701</v>
      </c>
      <c r="C240" s="10">
        <f t="shared" si="12"/>
        <v>128.861259011849</v>
      </c>
      <c r="D240" s="10">
        <f t="shared" si="13"/>
        <v>123.40188875583469</v>
      </c>
      <c r="E240" s="10">
        <f t="shared" si="14"/>
        <v>52.726642519732323</v>
      </c>
      <c r="F240" s="10">
        <f t="shared" si="15"/>
        <v>2780.0988314036445</v>
      </c>
    </row>
    <row r="241" spans="1:6" x14ac:dyDescent="0.25">
      <c r="A241" s="1">
        <v>44621</v>
      </c>
      <c r="B241" s="10">
        <v>98.825387104167703</v>
      </c>
      <c r="C241" s="10">
        <f t="shared" si="12"/>
        <v>176.12853127556701</v>
      </c>
      <c r="D241" s="10">
        <f t="shared" si="13"/>
        <v>161.54436317774633</v>
      </c>
      <c r="E241" s="10">
        <f t="shared" si="14"/>
        <v>-62.718976073578631</v>
      </c>
      <c r="F241" s="10">
        <f t="shared" si="15"/>
        <v>3933.6699597181287</v>
      </c>
    </row>
    <row r="242" spans="1:6" x14ac:dyDescent="0.25">
      <c r="A242" s="1">
        <v>44652</v>
      </c>
      <c r="B242" s="10">
        <v>63.939064408654502</v>
      </c>
      <c r="C242" s="10">
        <f t="shared" si="12"/>
        <v>98.825387104167703</v>
      </c>
      <c r="D242" s="10">
        <f t="shared" si="13"/>
        <v>99.164347194589681</v>
      </c>
      <c r="E242" s="10">
        <f t="shared" si="14"/>
        <v>-35.225282785935178</v>
      </c>
      <c r="F242" s="10">
        <f t="shared" si="15"/>
        <v>1240.8205473491012</v>
      </c>
    </row>
    <row r="243" spans="1:6" x14ac:dyDescent="0.25">
      <c r="A243" s="1">
        <v>44682</v>
      </c>
      <c r="B243" s="10">
        <v>44.456512587001001</v>
      </c>
      <c r="C243" s="10">
        <f t="shared" si="12"/>
        <v>63.939064408654502</v>
      </c>
      <c r="D243" s="10">
        <f t="shared" si="13"/>
        <v>71.012719073041296</v>
      </c>
      <c r="E243" s="10">
        <f t="shared" si="14"/>
        <v>-26.556206486040296</v>
      </c>
      <c r="F243" s="10">
        <f t="shared" si="15"/>
        <v>705.23210292920862</v>
      </c>
    </row>
    <row r="244" spans="1:6" x14ac:dyDescent="0.25">
      <c r="A244" s="1">
        <v>44713</v>
      </c>
      <c r="B244" s="10">
        <v>43.422992463643602</v>
      </c>
      <c r="C244" s="10">
        <f t="shared" si="12"/>
        <v>44.456512587001001</v>
      </c>
      <c r="D244" s="10">
        <f t="shared" si="13"/>
        <v>55.29121243764795</v>
      </c>
      <c r="E244" s="10">
        <f t="shared" si="14"/>
        <v>-11.868219974004347</v>
      </c>
      <c r="F244" s="10">
        <f t="shared" si="15"/>
        <v>140.85464535135574</v>
      </c>
    </row>
    <row r="245" spans="1:6" x14ac:dyDescent="0.25">
      <c r="A245" s="1">
        <v>44743</v>
      </c>
      <c r="B245" s="10">
        <v>44.4649063301908</v>
      </c>
      <c r="C245" s="10">
        <f t="shared" si="12"/>
        <v>43.422992463643602</v>
      </c>
      <c r="D245" s="10">
        <f t="shared" si="13"/>
        <v>54.457210114650572</v>
      </c>
      <c r="E245" s="10">
        <f t="shared" si="14"/>
        <v>-9.9923037844597715</v>
      </c>
      <c r="F245" s="10">
        <f t="shared" si="15"/>
        <v>99.846134920929074</v>
      </c>
    </row>
    <row r="246" spans="1:6" x14ac:dyDescent="0.25">
      <c r="A246" s="1">
        <v>44774</v>
      </c>
      <c r="B246" s="10">
        <v>61.979047116756703</v>
      </c>
      <c r="C246" s="10">
        <f t="shared" si="12"/>
        <v>44.4649063301908</v>
      </c>
      <c r="D246" s="10">
        <f t="shared" si="13"/>
        <v>55.297985795186648</v>
      </c>
      <c r="E246" s="10">
        <f t="shared" si="14"/>
        <v>6.6810613215700556</v>
      </c>
      <c r="F246" s="10">
        <f t="shared" si="15"/>
        <v>44.636580382579417</v>
      </c>
    </row>
    <row r="247" spans="1:6" x14ac:dyDescent="0.25">
      <c r="A247" s="1">
        <v>44805</v>
      </c>
      <c r="B247" s="10">
        <v>108.280896040047</v>
      </c>
      <c r="C247" s="10">
        <f t="shared" si="12"/>
        <v>61.979047116756703</v>
      </c>
      <c r="D247" s="10">
        <f t="shared" si="13"/>
        <v>69.431076937958721</v>
      </c>
      <c r="E247" s="10">
        <f t="shared" si="14"/>
        <v>38.849819102088276</v>
      </c>
      <c r="F247" s="10">
        <f t="shared" si="15"/>
        <v>1509.3084442649831</v>
      </c>
    </row>
    <row r="248" spans="1:6" x14ac:dyDescent="0.25">
      <c r="A248" s="1">
        <v>44835</v>
      </c>
      <c r="B248" s="10">
        <v>126.637605607338</v>
      </c>
      <c r="C248" s="10">
        <f t="shared" si="12"/>
        <v>108.280896040047</v>
      </c>
      <c r="D248" s="10">
        <f t="shared" si="13"/>
        <v>106.79449995061766</v>
      </c>
      <c r="E248" s="10">
        <f t="shared" si="14"/>
        <v>19.84310565672034</v>
      </c>
      <c r="F248" s="10">
        <f t="shared" si="15"/>
        <v>393.74884210376678</v>
      </c>
    </row>
    <row r="249" spans="1:6" x14ac:dyDescent="0.25">
      <c r="A249" s="1">
        <v>44866</v>
      </c>
      <c r="B249" s="10">
        <v>79.370106129992493</v>
      </c>
      <c r="C249" s="10">
        <f t="shared" si="12"/>
        <v>126.637605607338</v>
      </c>
      <c r="D249" s="10">
        <f t="shared" si="13"/>
        <v>121.60750462823904</v>
      </c>
      <c r="E249" s="10">
        <f t="shared" si="14"/>
        <v>-42.237398498246549</v>
      </c>
      <c r="F249" s="10">
        <f t="shared" si="15"/>
        <v>1783.9978318996798</v>
      </c>
    </row>
    <row r="250" spans="1:6" x14ac:dyDescent="0.25">
      <c r="A250" s="1">
        <v>44896</v>
      </c>
      <c r="B250" s="10">
        <v>135.02623284602299</v>
      </c>
      <c r="C250" s="10">
        <f t="shared" si="12"/>
        <v>79.370106129992493</v>
      </c>
      <c r="D250" s="10">
        <f t="shared" si="13"/>
        <v>83.464846855574109</v>
      </c>
      <c r="E250" s="10">
        <f t="shared" si="14"/>
        <v>51.561385990448883</v>
      </c>
      <c r="F250" s="10">
        <f t="shared" si="15"/>
        <v>2658.5765252560582</v>
      </c>
    </row>
    <row r="251" spans="1:6" x14ac:dyDescent="0.25">
      <c r="A251" s="1">
        <v>44927</v>
      </c>
      <c r="B251" s="10">
        <v>147.49471398797999</v>
      </c>
      <c r="C251" s="10">
        <f t="shared" si="12"/>
        <v>135.02623284602299</v>
      </c>
      <c r="D251" s="10">
        <f t="shared" si="13"/>
        <v>128.3767338340482</v>
      </c>
      <c r="E251" s="10">
        <f t="shared" si="14"/>
        <v>19.117980153931796</v>
      </c>
      <c r="F251" s="10">
        <f t="shared" si="15"/>
        <v>365.49716516613006</v>
      </c>
    </row>
    <row r="252" spans="1:6" x14ac:dyDescent="0.25">
      <c r="A252" s="1">
        <v>44958</v>
      </c>
      <c r="B252" s="10">
        <v>206.721342908803</v>
      </c>
      <c r="C252" s="10">
        <f t="shared" si="12"/>
        <v>147.49471398797999</v>
      </c>
      <c r="D252" s="10">
        <f t="shared" si="13"/>
        <v>138.43821401390267</v>
      </c>
      <c r="E252" s="10">
        <f t="shared" si="14"/>
        <v>68.283128894900329</v>
      </c>
      <c r="F252" s="10">
        <f t="shared" si="15"/>
        <v>4662.585691677572</v>
      </c>
    </row>
    <row r="253" spans="1:6" x14ac:dyDescent="0.25">
      <c r="A253" s="1">
        <v>44986</v>
      </c>
      <c r="B253" s="10">
        <v>115.496024761665</v>
      </c>
      <c r="C253" s="10">
        <f t="shared" si="12"/>
        <v>206.721342908803</v>
      </c>
      <c r="D253" s="10">
        <f t="shared" si="13"/>
        <v>186.23132900697098</v>
      </c>
      <c r="E253" s="10">
        <f t="shared" si="14"/>
        <v>-70.735304245305983</v>
      </c>
      <c r="F253" s="10">
        <f t="shared" si="15"/>
        <v>5003.483266676003</v>
      </c>
    </row>
    <row r="254" spans="1:6" x14ac:dyDescent="0.25">
      <c r="A254" s="1">
        <v>45017</v>
      </c>
      <c r="B254" s="10">
        <v>87.802737796418</v>
      </c>
      <c r="C254" s="10">
        <f t="shared" si="12"/>
        <v>115.496024761665</v>
      </c>
      <c r="D254" s="10">
        <f t="shared" si="13"/>
        <v>112.61677082716999</v>
      </c>
      <c r="E254" s="10">
        <f t="shared" si="14"/>
        <v>-24.814033030751986</v>
      </c>
      <c r="F254" s="10">
        <f t="shared" si="15"/>
        <v>615.7362352512506</v>
      </c>
    </row>
    <row r="255" spans="1:6" x14ac:dyDescent="0.25">
      <c r="A255" s="1">
        <v>45047</v>
      </c>
      <c r="B255" s="10">
        <v>218.81662072764499</v>
      </c>
      <c r="C255" s="10">
        <f t="shared" si="12"/>
        <v>87.802737796418</v>
      </c>
      <c r="D255" s="10">
        <f t="shared" si="13"/>
        <v>90.269585573127031</v>
      </c>
      <c r="E255" s="10">
        <f t="shared" si="14"/>
        <v>128.54703515451797</v>
      </c>
      <c r="F255" s="10">
        <f t="shared" si="15"/>
        <v>16524.34024701688</v>
      </c>
    </row>
    <row r="256" spans="1:6" x14ac:dyDescent="0.25">
      <c r="A256" s="1">
        <v>45078</v>
      </c>
      <c r="B256" s="10">
        <v>177.73024106277001</v>
      </c>
      <c r="C256" s="10">
        <f t="shared" si="12"/>
        <v>218.81662072764499</v>
      </c>
      <c r="D256" s="10">
        <f t="shared" si="13"/>
        <v>195.99165158825139</v>
      </c>
      <c r="E256" s="10">
        <f t="shared" si="14"/>
        <v>-18.261410525481381</v>
      </c>
      <c r="F256" s="10">
        <f t="shared" si="15"/>
        <v>333.47911438016217</v>
      </c>
    </row>
    <row r="257" spans="1:6" x14ac:dyDescent="0.25">
      <c r="A257" s="1">
        <v>45108</v>
      </c>
      <c r="B257" s="10">
        <v>196.461202137356</v>
      </c>
      <c r="C257" s="10">
        <f t="shared" si="12"/>
        <v>177.73024106277001</v>
      </c>
      <c r="D257" s="10">
        <f t="shared" si="13"/>
        <v>162.8368679419066</v>
      </c>
      <c r="E257" s="10">
        <f t="shared" si="14"/>
        <v>33.624334195449393</v>
      </c>
      <c r="F257" s="10">
        <f t="shared" si="15"/>
        <v>1130.5958500872673</v>
      </c>
    </row>
    <row r="258" spans="1:6" x14ac:dyDescent="0.25">
      <c r="A258" s="1">
        <v>45139</v>
      </c>
      <c r="B258" s="10">
        <v>198.47357369399199</v>
      </c>
      <c r="C258" s="10">
        <f t="shared" si="12"/>
        <v>196.461202137356</v>
      </c>
      <c r="D258" s="10">
        <f t="shared" si="13"/>
        <v>177.95187605363174</v>
      </c>
      <c r="E258" s="10">
        <f t="shared" si="14"/>
        <v>20.521697640360259</v>
      </c>
      <c r="F258" s="10">
        <f t="shared" si="15"/>
        <v>421.14007404236781</v>
      </c>
    </row>
    <row r="259" spans="1:6" x14ac:dyDescent="0.25">
      <c r="A259" s="1">
        <v>45170</v>
      </c>
      <c r="B259" s="10">
        <v>365.80770857536498</v>
      </c>
      <c r="C259" s="10">
        <f t="shared" si="12"/>
        <v>198.47357369399199</v>
      </c>
      <c r="D259" s="10">
        <f t="shared" si="13"/>
        <v>179.57576562775657</v>
      </c>
      <c r="E259" s="10">
        <f t="shared" si="14"/>
        <v>186.23194294760842</v>
      </c>
      <c r="F259" s="10">
        <f t="shared" si="15"/>
        <v>34682.336574041277</v>
      </c>
    </row>
    <row r="260" spans="1:6" x14ac:dyDescent="0.25">
      <c r="A260" s="1">
        <v>45200</v>
      </c>
      <c r="B260" s="10">
        <v>373.71948567652203</v>
      </c>
      <c r="C260" s="10">
        <f t="shared" si="12"/>
        <v>365.80770857536498</v>
      </c>
      <c r="D260" s="10">
        <f t="shared" si="13"/>
        <v>314.60657349869575</v>
      </c>
      <c r="E260" s="10">
        <f t="shared" si="14"/>
        <v>59.112912177826274</v>
      </c>
      <c r="F260" s="10">
        <f t="shared" si="15"/>
        <v>3494.3363861434018</v>
      </c>
    </row>
    <row r="261" spans="1:6" x14ac:dyDescent="0.25">
      <c r="A261" s="1">
        <v>45231</v>
      </c>
      <c r="B261" s="10">
        <v>198.11404758741301</v>
      </c>
      <c r="C261" s="10">
        <f t="shared" ref="C261:C265" si="16">+B260</f>
        <v>373.71948567652203</v>
      </c>
      <c r="D261" s="10">
        <f t="shared" ref="D261:D265" si="17">+$I$1+$I$2*C261</f>
        <v>320.99100698216523</v>
      </c>
      <c r="E261" s="10">
        <f t="shared" ref="E261:E265" si="18">+B261-D261</f>
        <v>-122.87695939475222</v>
      </c>
      <c r="F261" s="10">
        <f t="shared" ref="F261:F265" si="19">+E261^2</f>
        <v>15098.747150099585</v>
      </c>
    </row>
    <row r="262" spans="1:6" x14ac:dyDescent="0.25">
      <c r="A262" s="1">
        <v>45261</v>
      </c>
      <c r="B262" s="10">
        <v>234.83327483802199</v>
      </c>
      <c r="C262" s="10">
        <f t="shared" si="16"/>
        <v>198.11404758741301</v>
      </c>
      <c r="D262" s="10">
        <f t="shared" si="17"/>
        <v>179.28564490220066</v>
      </c>
      <c r="E262" s="10">
        <f t="shared" si="18"/>
        <v>55.547629935821334</v>
      </c>
      <c r="F262" s="10">
        <f t="shared" si="19"/>
        <v>3085.5391914869542</v>
      </c>
    </row>
    <row r="263" spans="1:6" x14ac:dyDescent="0.25">
      <c r="A263" s="1">
        <v>45292</v>
      </c>
      <c r="B263" s="10">
        <v>195.49700624362501</v>
      </c>
      <c r="C263" s="10">
        <f t="shared" si="16"/>
        <v>234.83327483802199</v>
      </c>
      <c r="D263" s="10">
        <f t="shared" si="17"/>
        <v>208.91634113498864</v>
      </c>
      <c r="E263" s="10">
        <f t="shared" si="18"/>
        <v>-13.419334891363633</v>
      </c>
      <c r="F263" s="10">
        <f t="shared" si="19"/>
        <v>180.0785489265694</v>
      </c>
    </row>
    <row r="264" spans="1:6" x14ac:dyDescent="0.25">
      <c r="A264" s="1">
        <v>45323</v>
      </c>
      <c r="B264" s="10">
        <v>201.15640081249899</v>
      </c>
      <c r="C264" s="10">
        <f t="shared" si="16"/>
        <v>195.49700624362501</v>
      </c>
      <c r="D264" s="10">
        <f t="shared" si="17"/>
        <v>177.17381513636201</v>
      </c>
      <c r="E264" s="10">
        <f t="shared" si="18"/>
        <v>23.982585676136978</v>
      </c>
      <c r="F264" s="10">
        <f t="shared" si="19"/>
        <v>575.16441571325049</v>
      </c>
    </row>
    <row r="265" spans="1:6" x14ac:dyDescent="0.25">
      <c r="A265" s="1">
        <v>45352</v>
      </c>
      <c r="B265" s="10">
        <v>212.63353413435999</v>
      </c>
      <c r="C265" s="10">
        <f t="shared" si="16"/>
        <v>201.15640081249899</v>
      </c>
      <c r="D265" s="10">
        <f t="shared" si="17"/>
        <v>181.74068143197596</v>
      </c>
      <c r="E265" s="10">
        <f t="shared" si="18"/>
        <v>30.892852702384033</v>
      </c>
      <c r="F265" s="10">
        <f t="shared" si="19"/>
        <v>954.36834809119648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Serie de tiempo</vt:lpstr>
      <vt:lpstr>Aproximación ADF</vt:lpstr>
      <vt:lpstr>ACF</vt:lpstr>
      <vt:lpstr>PACF</vt:lpstr>
      <vt:lpstr>AR(1)</vt:lpstr>
      <vt:lpstr>AR(1)-MSE</vt:lpstr>
      <vt:lpstr>'AR(1)-MSE'!alpha</vt:lpstr>
      <vt:lpstr>alpha</vt:lpstr>
      <vt:lpstr>'AR(1)-MSE'!phi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2025-07-22T00:49:28Z</dcterms:created>
  <dcterms:modified xsi:type="dcterms:W3CDTF">2025-07-22T04:21:35Z</dcterms:modified>
</cp:coreProperties>
</file>