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igue\Dropbox\UNAL\DERIVADOS FINANCIEROS\CLASES\Futuros\"/>
    </mc:Choice>
  </mc:AlternateContent>
  <xr:revisionPtr revIDLastSave="0" documentId="13_ncr:1_{C0B92D1F-149C-40AC-BC52-5CA896CF722C}" xr6:coauthVersionLast="46" xr6:coauthVersionMax="46" xr10:uidLastSave="{00000000-0000-0000-0000-000000000000}"/>
  <bookViews>
    <workbookView xWindow="-120" yWindow="-120" windowWidth="29040" windowHeight="15840" xr2:uid="{88DCEA8C-2315-4153-90C9-3DDE4F46E6CC}"/>
  </bookViews>
  <sheets>
    <sheet name="Razón cobertura 100%" sheetId="1" r:id="rId1"/>
    <sheet name="Cobertura Futuros TRM y TRS" sheetId="2" r:id="rId2"/>
    <sheet name="Cobertura portafolios" sheetId="3" r:id="rId3"/>
  </sheets>
  <definedNames>
    <definedName name="F0">'Razón cobertura 100%'!$B$9</definedName>
    <definedName name="FT">'Razón cobertura 100%'!$B$15</definedName>
    <definedName name="K">'Razón cobertura 100%'!$B$10</definedName>
    <definedName name="QForward">'Razón cobertura 100%'!$B$9</definedName>
    <definedName name="Qfuturos">'Razón cobertura 100%'!$B$8</definedName>
    <definedName name="Qsubyacente">'Razón cobertura 100%'!$B$2</definedName>
    <definedName name="ST">'Razón cobertura 100%'!$B$16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3" l="1"/>
  <c r="C11" i="3"/>
  <c r="H34" i="1"/>
  <c r="H32" i="1"/>
  <c r="B35" i="1"/>
  <c r="B34" i="1"/>
  <c r="B33" i="1"/>
  <c r="B32" i="1"/>
  <c r="B8" i="1" l="1"/>
  <c r="I12" i="3" l="1"/>
  <c r="I13" i="3" s="1"/>
  <c r="C13" i="3"/>
  <c r="C18" i="3" s="1"/>
  <c r="I14" i="3" l="1"/>
  <c r="I19" i="3" s="1"/>
  <c r="G33" i="2" l="1"/>
  <c r="G26" i="2"/>
  <c r="G34" i="2" s="1"/>
  <c r="G24" i="2"/>
  <c r="G25" i="2" s="1"/>
  <c r="B33" i="2"/>
  <c r="B26" i="2"/>
  <c r="B24" i="2"/>
  <c r="B25" i="2" s="1"/>
  <c r="B34" i="2" l="1"/>
  <c r="G35" i="2"/>
  <c r="G37" i="2" s="1"/>
  <c r="B35" i="2"/>
  <c r="B37" i="2" s="1"/>
  <c r="B17" i="1"/>
  <c r="H17" i="1"/>
  <c r="H8" i="1"/>
  <c r="H35" i="1" l="1"/>
  <c r="B18" i="1"/>
  <c r="B19" i="1" s="1"/>
  <c r="H18" i="1"/>
  <c r="H19" i="1" s="1"/>
  <c r="H21" i="1" s="1"/>
  <c r="B36" i="1" l="1"/>
  <c r="B38" i="1" s="1"/>
  <c r="B40" i="1" s="1"/>
  <c r="H33" i="1"/>
  <c r="H36" i="1" s="1"/>
  <c r="H38" i="1" s="1"/>
  <c r="H40" i="1" s="1"/>
  <c r="B21" i="1"/>
</calcChain>
</file>

<file path=xl/sharedStrings.xml><?xml version="1.0" encoding="utf-8"?>
<sst xmlns="http://schemas.openxmlformats.org/spreadsheetml/2006/main" count="213" uniqueCount="76">
  <si>
    <t>Exportador</t>
  </si>
  <si>
    <t>Importador</t>
  </si>
  <si>
    <r>
      <t>Q</t>
    </r>
    <r>
      <rPr>
        <vertAlign val="subscript"/>
        <sz val="11"/>
        <color theme="1"/>
        <rFont val="Tahoma"/>
        <family val="2"/>
      </rPr>
      <t>subyacente</t>
    </r>
  </si>
  <si>
    <t>USD</t>
  </si>
  <si>
    <r>
      <t xml:space="preserve">Días para la </t>
    </r>
    <r>
      <rPr>
        <sz val="11"/>
        <color theme="9" tint="-0.249977111117893"/>
        <rFont val="Tahoma"/>
        <family val="2"/>
      </rPr>
      <t>venta</t>
    </r>
  </si>
  <si>
    <r>
      <t xml:space="preserve">Días para la </t>
    </r>
    <r>
      <rPr>
        <sz val="11"/>
        <color theme="9" tint="-0.249977111117893"/>
        <rFont val="Tahoma"/>
        <family val="2"/>
      </rPr>
      <t>compra</t>
    </r>
  </si>
  <si>
    <t>Razón cobertura</t>
  </si>
  <si>
    <t>Activo subyacente</t>
  </si>
  <si>
    <t>COP</t>
  </si>
  <si>
    <t>T</t>
  </si>
  <si>
    <t>días</t>
  </si>
  <si>
    <t>Posición para cobertura</t>
  </si>
  <si>
    <t>Corto</t>
  </si>
  <si>
    <t>Largo</t>
  </si>
  <si>
    <t>Al vencimiento T = 185</t>
  </si>
  <si>
    <r>
      <t>S</t>
    </r>
    <r>
      <rPr>
        <vertAlign val="subscript"/>
        <sz val="11"/>
        <color theme="1"/>
        <rFont val="Tahoma"/>
        <family val="2"/>
      </rPr>
      <t>T</t>
    </r>
  </si>
  <si>
    <t>Ventas al spot</t>
  </si>
  <si>
    <t>Compras al spot</t>
  </si>
  <si>
    <t>Compensación corto</t>
  </si>
  <si>
    <t>Compensación largo</t>
  </si>
  <si>
    <t>Venta total con cobertura</t>
  </si>
  <si>
    <t>Compra total con cobertura</t>
  </si>
  <si>
    <t>Precio con cobertura</t>
  </si>
  <si>
    <r>
      <t>F</t>
    </r>
    <r>
      <rPr>
        <vertAlign val="subscript"/>
        <sz val="11"/>
        <color theme="1"/>
        <rFont val="Tahoma"/>
        <family val="2"/>
      </rPr>
      <t>0</t>
    </r>
  </si>
  <si>
    <r>
      <t>F</t>
    </r>
    <r>
      <rPr>
        <vertAlign val="subscript"/>
        <sz val="11"/>
        <color theme="1"/>
        <rFont val="Tahoma"/>
        <family val="2"/>
      </rPr>
      <t>T</t>
    </r>
  </si>
  <si>
    <t>Comisión inicial</t>
  </si>
  <si>
    <t>IVA inicial</t>
  </si>
  <si>
    <t>Comisión final</t>
  </si>
  <si>
    <t>IVA final</t>
  </si>
  <si>
    <t>Total costos transacción</t>
  </si>
  <si>
    <t>Venta cobertura con CT</t>
  </si>
  <si>
    <t>Precio cobertura con CT</t>
  </si>
  <si>
    <t>Después de costos de transacción</t>
  </si>
  <si>
    <t>Precios futuros TRM (hoy)</t>
  </si>
  <si>
    <t>Vencimiento</t>
  </si>
  <si>
    <t>N</t>
  </si>
  <si>
    <t>Q</t>
  </si>
  <si>
    <t>U</t>
  </si>
  <si>
    <t>V</t>
  </si>
  <si>
    <t>Qsubyacente</t>
  </si>
  <si>
    <t>Futuros TRM</t>
  </si>
  <si>
    <t>Tamaño contrato</t>
  </si>
  <si>
    <t>Garantía [%]</t>
  </si>
  <si>
    <t>sobre nominal</t>
  </si>
  <si>
    <t>Segundo miércoles</t>
  </si>
  <si>
    <t>Método liquidación</t>
  </si>
  <si>
    <t>Financiera</t>
  </si>
  <si>
    <r>
      <t>F</t>
    </r>
    <r>
      <rPr>
        <b/>
        <vertAlign val="subscript"/>
        <sz val="11"/>
        <color theme="1"/>
        <rFont val="Tahoma"/>
        <family val="2"/>
      </rPr>
      <t>0</t>
    </r>
  </si>
  <si>
    <t>Cobertura</t>
  </si>
  <si>
    <t>Número de contratos</t>
  </si>
  <si>
    <t>Al vencimiento</t>
  </si>
  <si>
    <t>El día de hoy (agosto), un exportador tiene proyectado vender en la cuarta semana de septiembre 215.000 USD al precio spot.
Realiza cobertura solo con futuros TRM con una razón de cobertura lo más aproximada al 100%.</t>
  </si>
  <si>
    <t>Posición en futuros V</t>
  </si>
  <si>
    <t>Posición en futuros</t>
  </si>
  <si>
    <t>El día de hoy (agosto), un importador tiene proyectado vender en la cuarta semana de septiembre 215.000 USD al precio spot.
Realiza cobertura solo con futuros TRS con una razón de cobertura lo más aproximada al 100%.</t>
  </si>
  <si>
    <t>Precios futuros TRS (hoy)</t>
  </si>
  <si>
    <t>Futuros TRS</t>
  </si>
  <si>
    <t>Razón de cobertura</t>
  </si>
  <si>
    <t>Compensación en corto</t>
  </si>
  <si>
    <t>Compensación en largo</t>
  </si>
  <si>
    <t>Valor portafolio</t>
  </si>
  <si>
    <t>Beta portafolio</t>
  </si>
  <si>
    <t>Portafolio de inversión</t>
  </si>
  <si>
    <r>
      <t>V</t>
    </r>
    <r>
      <rPr>
        <vertAlign val="subscript"/>
        <sz val="11"/>
        <color theme="1"/>
        <rFont val="Tahoma"/>
        <family val="2"/>
      </rPr>
      <t>F</t>
    </r>
  </si>
  <si>
    <t>$/contrato</t>
  </si>
  <si>
    <t>N*</t>
  </si>
  <si>
    <t>contratos</t>
  </si>
  <si>
    <t>Posición</t>
  </si>
  <si>
    <t>Compensación</t>
  </si>
  <si>
    <r>
      <t>Cobertura (</t>
    </r>
    <r>
      <rPr>
        <b/>
        <sz val="11"/>
        <color theme="1"/>
        <rFont val="Calibri"/>
        <family val="2"/>
      </rPr>
      <t>β</t>
    </r>
    <r>
      <rPr>
        <b/>
        <vertAlign val="subscript"/>
        <sz val="11"/>
        <color theme="1"/>
        <rFont val="Tahoma"/>
        <family val="2"/>
      </rPr>
      <t>objetivo</t>
    </r>
    <r>
      <rPr>
        <b/>
        <sz val="11"/>
        <color theme="1"/>
        <rFont val="Tahoma"/>
        <family val="2"/>
      </rPr>
      <t xml:space="preserve"> = 0)</t>
    </r>
  </si>
  <si>
    <r>
      <t>Cobertura (β</t>
    </r>
    <r>
      <rPr>
        <b/>
        <vertAlign val="subscript"/>
        <sz val="11"/>
        <color theme="1"/>
        <rFont val="Tahoma"/>
        <family val="2"/>
      </rPr>
      <t>objetivo</t>
    </r>
    <r>
      <rPr>
        <b/>
        <sz val="11"/>
        <color theme="1"/>
        <rFont val="Tahoma"/>
        <family val="2"/>
      </rPr>
      <t xml:space="preserve"> = 0,5)</t>
    </r>
  </si>
  <si>
    <r>
      <t>β</t>
    </r>
    <r>
      <rPr>
        <vertAlign val="subscript"/>
        <sz val="11"/>
        <color theme="1"/>
        <rFont val="Tahoma"/>
        <family val="2"/>
      </rPr>
      <t>objetivo</t>
    </r>
  </si>
  <si>
    <r>
      <t>F</t>
    </r>
    <r>
      <rPr>
        <vertAlign val="subscript"/>
        <sz val="11"/>
        <color theme="1"/>
        <rFont val="Tahoma"/>
        <family val="2"/>
      </rPr>
      <t>T</t>
    </r>
    <r>
      <rPr>
        <sz val="11"/>
        <color theme="1"/>
        <rFont val="Tahoma"/>
        <family val="2"/>
      </rPr>
      <t xml:space="preserve"> (Futuro V)</t>
    </r>
  </si>
  <si>
    <t>Futuro COS</t>
  </si>
  <si>
    <r>
      <t>Q</t>
    </r>
    <r>
      <rPr>
        <vertAlign val="subscript"/>
        <sz val="11"/>
        <color theme="1"/>
        <rFont val="Tahoma"/>
        <family val="2"/>
      </rPr>
      <t>Futuros</t>
    </r>
  </si>
  <si>
    <t>Futuro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</si>
</sst>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 #,##0;[Red]\-&quot;$&quot;\ #,##0"/>
    <numFmt numFmtId="8" formatCode="&quot;$&quot;\ #,##0.00;[Red]\-&quot;$&quot;\ #,##0.00"/>
    <numFmt numFmtId="44" formatCode="_-&quot;$&quot;\ * #,##0.00_-;\-&quot;$&quot;\ * #,##0.00_-;_-&quot;$&quot;\ * &quot;-&quot;??_-;_-@_-"/>
    <numFmt numFmtId="164" formatCode="#,##0_ ;[Red]\-#,##0\ "/>
  </numFmts>
  <fonts count="10" x14ac:knownFonts="1">
    <font>
      <sz val="11"/>
      <color theme="1"/>
      <name val="Calibri"/>
      <family val="2"/>
      <scheme val="minor"/>
    </font>
    <font>
      <sz val="11"/>
      <color theme="1"/>
      <name val="Calibri"/>
      <family val="2"/>
      <scheme val="minor"/>
    </font>
    <font>
      <b/>
      <sz val="11"/>
      <color theme="1"/>
      <name val="Tahoma"/>
      <family val="2"/>
    </font>
    <font>
      <sz val="11"/>
      <color theme="1"/>
      <name val="Tahoma"/>
      <family val="2"/>
    </font>
    <font>
      <vertAlign val="subscript"/>
      <sz val="11"/>
      <color theme="1"/>
      <name val="Tahoma"/>
      <family val="2"/>
    </font>
    <font>
      <sz val="11"/>
      <color theme="9" tint="-0.249977111117893"/>
      <name val="Tahoma"/>
      <family val="2"/>
    </font>
    <font>
      <b/>
      <sz val="11"/>
      <color theme="9" tint="-0.249977111117893"/>
      <name val="Tahoma"/>
      <family val="2"/>
    </font>
    <font>
      <b/>
      <vertAlign val="subscript"/>
      <sz val="11"/>
      <color theme="1"/>
      <name val="Tahoma"/>
      <family val="2"/>
    </font>
    <font>
      <sz val="10"/>
      <color theme="1"/>
      <name val="Tahoma"/>
      <family val="2"/>
    </font>
    <font>
      <b/>
      <sz val="11"/>
      <color theme="1"/>
      <name val="Calibri"/>
      <family val="2"/>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0" fontId="3" fillId="0" borderId="0" xfId="0" applyFont="1"/>
    <xf numFmtId="0" fontId="3" fillId="0" borderId="4" xfId="0" applyFont="1" applyBorder="1"/>
    <xf numFmtId="3" fontId="3" fillId="0" borderId="0" xfId="0" applyNumberFormat="1" applyFont="1" applyAlignment="1">
      <alignment horizontal="center" vertical="center"/>
    </xf>
    <xf numFmtId="0" fontId="3" fillId="0" borderId="5" xfId="0" applyFont="1" applyBorder="1"/>
    <xf numFmtId="0" fontId="3" fillId="0" borderId="0" xfId="0" applyFont="1" applyAlignment="1">
      <alignment horizontal="center" vertical="center"/>
    </xf>
    <xf numFmtId="0" fontId="3" fillId="0" borderId="6" xfId="0" applyFont="1" applyBorder="1"/>
    <xf numFmtId="9" fontId="3" fillId="0" borderId="7" xfId="0" applyNumberFormat="1" applyFont="1" applyBorder="1" applyAlignment="1">
      <alignment horizontal="center" vertical="center"/>
    </xf>
    <xf numFmtId="0" fontId="3" fillId="0" borderId="8" xfId="0" applyFont="1" applyBorder="1"/>
    <xf numFmtId="6" fontId="3" fillId="0" borderId="0" xfId="0" applyNumberFormat="1" applyFont="1" applyAlignment="1">
      <alignment horizontal="center" vertical="center"/>
    </xf>
    <xf numFmtId="0" fontId="5" fillId="0" borderId="7" xfId="0" applyFont="1" applyBorder="1" applyAlignment="1">
      <alignment horizontal="center" vertical="center"/>
    </xf>
    <xf numFmtId="0" fontId="2" fillId="0" borderId="4" xfId="0" applyFont="1" applyBorder="1"/>
    <xf numFmtId="6" fontId="2" fillId="0" borderId="0" xfId="0" applyNumberFormat="1" applyFont="1" applyAlignment="1">
      <alignment horizontal="center" vertical="center"/>
    </xf>
    <xf numFmtId="0" fontId="2" fillId="0" borderId="5" xfId="0" applyFont="1" applyBorder="1"/>
    <xf numFmtId="0" fontId="6" fillId="0" borderId="4" xfId="0" applyFont="1" applyBorder="1"/>
    <xf numFmtId="0" fontId="3" fillId="0" borderId="7" xfId="0" applyFont="1" applyBorder="1" applyAlignment="1">
      <alignment horizontal="center" vertical="center"/>
    </xf>
    <xf numFmtId="0" fontId="2" fillId="0" borderId="0" xfId="0" applyFont="1" applyBorder="1" applyAlignment="1">
      <alignment horizontal="center"/>
    </xf>
    <xf numFmtId="0" fontId="2" fillId="0" borderId="5" xfId="0" applyFont="1" applyBorder="1" applyAlignment="1">
      <alignment horizontal="center"/>
    </xf>
    <xf numFmtId="8" fontId="6" fillId="0" borderId="0" xfId="0" applyNumberFormat="1" applyFont="1" applyAlignment="1">
      <alignment horizontal="center" vertical="center"/>
    </xf>
    <xf numFmtId="0" fontId="6" fillId="0" borderId="5" xfId="0" applyFont="1" applyBorder="1"/>
    <xf numFmtId="0" fontId="3" fillId="0" borderId="0" xfId="0" applyFont="1" applyBorder="1"/>
    <xf numFmtId="6" fontId="3" fillId="0" borderId="0" xfId="0" applyNumberFormat="1" applyFont="1" applyBorder="1" applyAlignment="1">
      <alignment horizontal="center" vertical="center"/>
    </xf>
    <xf numFmtId="6" fontId="2" fillId="0" borderId="0" xfId="0" applyNumberFormat="1" applyFont="1" applyBorder="1" applyAlignment="1">
      <alignment horizontal="center" vertical="center"/>
    </xf>
    <xf numFmtId="0" fontId="0" fillId="0" borderId="0" xfId="0" applyBorder="1"/>
    <xf numFmtId="8" fontId="6" fillId="0" borderId="0" xfId="0" applyNumberFormat="1" applyFont="1" applyBorder="1" applyAlignment="1">
      <alignment horizontal="center" vertical="center"/>
    </xf>
    <xf numFmtId="0" fontId="3" fillId="0" borderId="0" xfId="0" applyFont="1" applyBorder="1" applyAlignment="1">
      <alignment horizontal="center"/>
    </xf>
    <xf numFmtId="0" fontId="0" fillId="0" borderId="5" xfId="0" applyBorder="1"/>
    <xf numFmtId="0" fontId="0" fillId="0" borderId="4" xfId="0" applyBorder="1"/>
    <xf numFmtId="0" fontId="2" fillId="0" borderId="0" xfId="0" applyFont="1" applyBorder="1" applyAlignment="1"/>
    <xf numFmtId="0" fontId="6" fillId="0" borderId="6" xfId="0" applyFont="1" applyBorder="1"/>
    <xf numFmtId="8" fontId="6" fillId="0" borderId="7" xfId="0" applyNumberFormat="1" applyFont="1" applyBorder="1" applyAlignment="1">
      <alignment horizontal="center" vertical="center"/>
    </xf>
    <xf numFmtId="164" fontId="3" fillId="0" borderId="0" xfId="1" applyNumberFormat="1" applyFont="1" applyFill="1" applyBorder="1" applyAlignment="1">
      <alignment horizontal="center" vertical="center"/>
    </xf>
    <xf numFmtId="10" fontId="3" fillId="0" borderId="0" xfId="0" applyNumberFormat="1" applyFont="1" applyBorder="1" applyAlignment="1">
      <alignment horizontal="center"/>
    </xf>
    <xf numFmtId="0" fontId="3" fillId="0" borderId="7" xfId="0" applyFont="1" applyBorder="1"/>
    <xf numFmtId="0" fontId="2" fillId="0" borderId="9" xfId="0" applyFont="1" applyBorder="1" applyAlignment="1">
      <alignment horizontal="center" vertical="center"/>
    </xf>
    <xf numFmtId="0" fontId="3" fillId="0" borderId="9" xfId="0" applyFont="1" applyBorder="1" applyAlignment="1">
      <alignment horizontal="center" vertical="center"/>
    </xf>
    <xf numFmtId="8" fontId="3" fillId="0" borderId="9" xfId="1" applyNumberFormat="1" applyFont="1" applyBorder="1" applyAlignment="1">
      <alignment horizontal="center" vertical="center"/>
    </xf>
    <xf numFmtId="0" fontId="3" fillId="0" borderId="0" xfId="0" applyFont="1" applyFill="1" applyBorder="1" applyAlignment="1">
      <alignment horizontal="left" vertical="center"/>
    </xf>
    <xf numFmtId="0" fontId="3" fillId="0" borderId="0" xfId="0" applyFont="1" applyBorder="1" applyAlignment="1">
      <alignment horizontal="center" vertical="center"/>
    </xf>
    <xf numFmtId="8" fontId="3" fillId="0" borderId="0" xfId="0" applyNumberFormat="1" applyFont="1" applyBorder="1" applyAlignment="1">
      <alignment horizontal="center" vertical="center"/>
    </xf>
    <xf numFmtId="0" fontId="3" fillId="0" borderId="0" xfId="0" applyFont="1" applyAlignment="1">
      <alignment horizontal="center" vertical="center" wrapText="1"/>
    </xf>
    <xf numFmtId="8" fontId="5" fillId="0" borderId="7" xfId="0" applyNumberFormat="1" applyFont="1" applyBorder="1" applyAlignment="1">
      <alignment horizontal="center" vertical="center"/>
    </xf>
    <xf numFmtId="164" fontId="5" fillId="0" borderId="0" xfId="1" applyNumberFormat="1" applyFont="1" applyFill="1" applyBorder="1" applyAlignment="1">
      <alignment horizontal="center" vertical="center"/>
    </xf>
    <xf numFmtId="9" fontId="3" fillId="0" borderId="0" xfId="2" applyNumberFormat="1" applyFont="1" applyFill="1" applyBorder="1" applyAlignment="1">
      <alignment horizontal="center" vertical="center"/>
    </xf>
    <xf numFmtId="4" fontId="3" fillId="0" borderId="7" xfId="0" applyNumberFormat="1" applyFont="1" applyBorder="1" applyAlignment="1">
      <alignment horizontal="center" vertical="center"/>
    </xf>
    <xf numFmtId="10" fontId="3" fillId="0" borderId="0" xfId="0" applyNumberFormat="1" applyFont="1" applyBorder="1" applyAlignment="1">
      <alignment horizontal="center" vertical="center"/>
    </xf>
    <xf numFmtId="0" fontId="3" fillId="0" borderId="0" xfId="0" applyNumberFormat="1" applyFont="1" applyBorder="1" applyAlignment="1">
      <alignment horizontal="center" vertical="center"/>
    </xf>
    <xf numFmtId="0" fontId="5" fillId="0" borderId="7" xfId="0" applyFont="1" applyBorder="1" applyAlignment="1">
      <alignment horizontal="center"/>
    </xf>
    <xf numFmtId="4" fontId="3" fillId="0" borderId="0" xfId="0" applyNumberFormat="1" applyFont="1" applyBorder="1" applyAlignment="1">
      <alignment horizontal="center" vertical="center"/>
    </xf>
    <xf numFmtId="6" fontId="3" fillId="0" borderId="7" xfId="0" applyNumberFormat="1" applyFont="1" applyBorder="1" applyAlignment="1">
      <alignment horizontal="center" vertical="center"/>
    </xf>
    <xf numFmtId="0" fontId="2" fillId="0" borderId="0" xfId="0" applyFont="1" applyAlignment="1">
      <alignment horizontal="center"/>
    </xf>
    <xf numFmtId="0" fontId="8" fillId="0" borderId="0" xfId="0" applyFont="1" applyAlignment="1">
      <alignment horizontal="center" vertical="center" wrapText="1"/>
    </xf>
    <xf numFmtId="0" fontId="2" fillId="0" borderId="0" xfId="0" applyFont="1" applyBorder="1"/>
    <xf numFmtId="0" fontId="6" fillId="0" borderId="0"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7"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8" fillId="0" borderId="0" xfId="0" applyFont="1" applyAlignment="1">
      <alignment horizontal="center" vertical="center" wrapText="1"/>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41</xdr:row>
      <xdr:rowOff>55150</xdr:rowOff>
    </xdr:from>
    <xdr:to>
      <xdr:col>2</xdr:col>
      <xdr:colOff>667146</xdr:colOff>
      <xdr:row>51</xdr:row>
      <xdr:rowOff>48500</xdr:rowOff>
    </xdr:to>
    <xdr:pic>
      <xdr:nvPicPr>
        <xdr:cNvPr id="2" name="Imagen 1">
          <a:extLst>
            <a:ext uri="{FF2B5EF4-FFF2-40B4-BE49-F238E27FC236}">
              <a16:creationId xmlns:a16="http://schemas.microsoft.com/office/drawing/2014/main" id="{AE7FF114-7613-4E26-A175-146D56EE5780}"/>
            </a:ext>
          </a:extLst>
        </xdr:cNvPr>
        <xdr:cNvPicPr>
          <a:picLocks noChangeAspect="1"/>
        </xdr:cNvPicPr>
      </xdr:nvPicPr>
      <xdr:blipFill>
        <a:blip xmlns:r="http://schemas.openxmlformats.org/officeDocument/2006/relationships" r:embed="rId1"/>
        <a:stretch>
          <a:fillRect/>
        </a:stretch>
      </xdr:blipFill>
      <xdr:spPr>
        <a:xfrm>
          <a:off x="713014" y="8001721"/>
          <a:ext cx="3764132" cy="1898350"/>
        </a:xfrm>
        <a:prstGeom prst="rect">
          <a:avLst/>
        </a:prstGeom>
      </xdr:spPr>
    </xdr:pic>
    <xdr:clientData/>
  </xdr:twoCellAnchor>
  <xdr:twoCellAnchor>
    <xdr:from>
      <xdr:col>0</xdr:col>
      <xdr:colOff>0</xdr:colOff>
      <xdr:row>52</xdr:row>
      <xdr:rowOff>50692</xdr:rowOff>
    </xdr:from>
    <xdr:to>
      <xdr:col>5</xdr:col>
      <xdr:colOff>235047</xdr:colOff>
      <xdr:row>53</xdr:row>
      <xdr:rowOff>165917</xdr:rowOff>
    </xdr:to>
    <mc:AlternateContent xmlns:mc="http://schemas.openxmlformats.org/markup-compatibility/2006" xmlns:a14="http://schemas.microsoft.com/office/drawing/2010/main">
      <mc:Choice Requires="a14">
        <xdr:sp macro="" textlink="">
          <xdr:nvSpPr>
            <xdr:cNvPr id="10" name="CuadroTexto 8">
              <a:extLst>
                <a:ext uri="{FF2B5EF4-FFF2-40B4-BE49-F238E27FC236}">
                  <a16:creationId xmlns:a16="http://schemas.microsoft.com/office/drawing/2014/main" id="{B6278ECC-D93A-4596-882C-F1E68985B7CB}"/>
                </a:ext>
              </a:extLst>
            </xdr:cNvPr>
            <xdr:cNvSpPr txBox="1"/>
          </xdr:nvSpPr>
          <xdr:spPr>
            <a:xfrm>
              <a:off x="114299" y="10092763"/>
              <a:ext cx="4741734" cy="305725"/>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s-CO" sz="800" i="1">
                            <a:latin typeface="Cambria Math" panose="02040503050406030204" pitchFamily="18" charset="0"/>
                          </a:rPr>
                        </m:ctrlPr>
                      </m:sSubPr>
                      <m:e>
                        <m:r>
                          <m:rPr>
                            <m:nor/>
                          </m:rPr>
                          <a:rPr lang="es-CO" sz="800" b="0" i="0">
                            <a:latin typeface="Tahoma" panose="020B0604030504040204" pitchFamily="34" charset="0"/>
                            <a:ea typeface="Tahoma" panose="020B0604030504040204" pitchFamily="34" charset="0"/>
                            <a:cs typeface="Tahoma" panose="020B0604030504040204" pitchFamily="34" charset="0"/>
                          </a:rPr>
                          <m:t>Precio</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unit</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con</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cobertura</m:t>
                        </m:r>
                        <m:func>
                          <m:funcPr>
                            <m:ctrlPr>
                              <a:rPr lang="es-CO" sz="800" b="0" i="1">
                                <a:latin typeface="Cambria Math" panose="02040503050406030204" pitchFamily="18" charset="0"/>
                              </a:rPr>
                            </m:ctrlPr>
                          </m:funcPr>
                          <m:fName>
                            <m:r>
                              <m:rPr>
                                <m:nor/>
                              </m:rPr>
                              <a:rPr lang="es-CO" sz="800" b="0" i="0">
                                <a:latin typeface="Tahoma" panose="020B0604030504040204" pitchFamily="34" charset="0"/>
                                <a:ea typeface="Tahoma" panose="020B0604030504040204" pitchFamily="34" charset="0"/>
                                <a:cs typeface="Tahoma" panose="020B0604030504040204" pitchFamily="34" charset="0"/>
                              </a:rPr>
                              <m:t>con</m:t>
                            </m:r>
                          </m:fName>
                          <m:e>
                            <m:r>
                              <m:rPr>
                                <m:nor/>
                              </m:rPr>
                              <a:rPr lang="es-CO" sz="800" b="0" i="0">
                                <a:latin typeface="Tahoma" panose="020B0604030504040204" pitchFamily="34" charset="0"/>
                                <a:ea typeface="Tahoma" panose="020B0604030504040204" pitchFamily="34" charset="0"/>
                                <a:cs typeface="Tahoma" panose="020B0604030504040204" pitchFamily="34" charset="0"/>
                              </a:rPr>
                              <m:t>costos</m:t>
                            </m:r>
                            <m:r>
                              <m:rPr>
                                <m:nor/>
                              </m:rPr>
                              <a:rPr lang="es-CO" sz="800" b="0" i="0">
                                <a:latin typeface="Tahoma" panose="020B0604030504040204" pitchFamily="34" charset="0"/>
                                <a:ea typeface="Tahoma" panose="020B0604030504040204" pitchFamily="34" charset="0"/>
                                <a:cs typeface="Tahoma" panose="020B0604030504040204" pitchFamily="34" charset="0"/>
                              </a:rPr>
                              <m:t> </m:t>
                            </m:r>
                          </m:e>
                        </m:func>
                      </m:e>
                      <m:sub>
                        <m:r>
                          <m:rPr>
                            <m:nor/>
                          </m:rPr>
                          <a:rPr lang="es-CO" sz="800" b="0" i="0">
                            <a:latin typeface="Tahoma" panose="020B0604030504040204" pitchFamily="34" charset="0"/>
                            <a:ea typeface="Tahoma" panose="020B0604030504040204" pitchFamily="34" charset="0"/>
                            <a:cs typeface="Tahoma" panose="020B0604030504040204" pitchFamily="34" charset="0"/>
                          </a:rPr>
                          <m:t>vendedor</m:t>
                        </m:r>
                      </m:sub>
                    </m:sSub>
                    <m:r>
                      <m:rPr>
                        <m:nor/>
                      </m:rPr>
                      <a:rPr lang="es-MX" sz="800" b="0" i="0">
                        <a:latin typeface="Cambria Math" panose="02040503050406030204" pitchFamily="18"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m:t>
                    </m:r>
                    <m:r>
                      <m:rPr>
                        <m:nor/>
                      </m:rPr>
                      <a:rPr lang="es-MX" sz="800" b="0" i="0">
                        <a:latin typeface="Tahoma" panose="020B0604030504040204" pitchFamily="34" charset="0"/>
                        <a:ea typeface="Tahoma" panose="020B0604030504040204" pitchFamily="34" charset="0"/>
                        <a:cs typeface="Tahoma" panose="020B0604030504040204" pitchFamily="34" charset="0"/>
                      </a:rPr>
                      <m:t> </m:t>
                    </m:r>
                    <m:f>
                      <m:fPr>
                        <m:ctrlPr>
                          <a:rPr lang="es-CO" sz="800" b="0" i="1">
                            <a:latin typeface="Cambria Math" panose="02040503050406030204" pitchFamily="18" charset="0"/>
                          </a:rPr>
                        </m:ctrlPr>
                      </m:fPr>
                      <m:num>
                        <m:r>
                          <m:rPr>
                            <m:nor/>
                          </m:rPr>
                          <a:rPr lang="es-CO" sz="800" i="0">
                            <a:latin typeface="Tahoma" panose="020B0604030504040204" pitchFamily="34" charset="0"/>
                            <a:ea typeface="Tahoma" panose="020B0604030504040204" pitchFamily="34" charset="0"/>
                            <a:cs typeface="Tahoma" panose="020B0604030504040204" pitchFamily="34" charset="0"/>
                          </a:rPr>
                          <m:t>Venta</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total</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con</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cobertura</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con</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costos</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de</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transacci</m:t>
                        </m:r>
                        <m:r>
                          <m:rPr>
                            <m:nor/>
                          </m:rPr>
                          <a:rPr lang="es-CO" sz="800" i="0">
                            <a:latin typeface="Tahoma" panose="020B0604030504040204" pitchFamily="34" charset="0"/>
                            <a:ea typeface="Tahoma" panose="020B0604030504040204" pitchFamily="34" charset="0"/>
                            <a:cs typeface="Tahoma" panose="020B0604030504040204" pitchFamily="34" charset="0"/>
                          </a:rPr>
                          <m:t>ó</m:t>
                        </m:r>
                        <m:r>
                          <m:rPr>
                            <m:nor/>
                          </m:rPr>
                          <a:rPr lang="es-CO" sz="800" i="0">
                            <a:latin typeface="Tahoma" panose="020B0604030504040204" pitchFamily="34" charset="0"/>
                            <a:ea typeface="Tahoma" panose="020B0604030504040204" pitchFamily="34" charset="0"/>
                            <a:cs typeface="Tahoma" panose="020B0604030504040204" pitchFamily="34" charset="0"/>
                          </a:rPr>
                          <m:t>n</m:t>
                        </m:r>
                        <m:r>
                          <m:rPr>
                            <m:nor/>
                          </m:rPr>
                          <a:rPr lang="es-CO" sz="800" i="0">
                            <a:latin typeface="Tahoma" panose="020B0604030504040204" pitchFamily="34" charset="0"/>
                            <a:ea typeface="Tahoma" panose="020B0604030504040204" pitchFamily="34" charset="0"/>
                            <a:cs typeface="Tahoma" panose="020B0604030504040204" pitchFamily="34" charset="0"/>
                          </a:rPr>
                          <m:t> </m:t>
                        </m:r>
                      </m:num>
                      <m:den>
                        <m:sSub>
                          <m:sSubPr>
                            <m:ctrlPr>
                              <a:rPr lang="es-CO" sz="800" b="0" i="1">
                                <a:latin typeface="Cambria Math" panose="02040503050406030204" pitchFamily="18" charset="0"/>
                              </a:rPr>
                            </m:ctrlPr>
                          </m:sSubPr>
                          <m:e>
                            <m:r>
                              <m:rPr>
                                <m:nor/>
                              </m:rPr>
                              <a:rPr lang="es-CO" sz="800" b="0" i="0">
                                <a:latin typeface="Tahoma" panose="020B0604030504040204" pitchFamily="34" charset="0"/>
                                <a:ea typeface="Tahoma" panose="020B0604030504040204" pitchFamily="34" charset="0"/>
                                <a:cs typeface="Tahoma" panose="020B0604030504040204" pitchFamily="34" charset="0"/>
                              </a:rPr>
                              <m:t>Q</m:t>
                            </m:r>
                          </m:e>
                          <m:sub>
                            <m:r>
                              <m:rPr>
                                <m:nor/>
                              </m:rPr>
                              <a:rPr lang="es-CO" sz="800" b="0" i="0">
                                <a:latin typeface="Tahoma" panose="020B0604030504040204" pitchFamily="34" charset="0"/>
                                <a:ea typeface="Tahoma" panose="020B0604030504040204" pitchFamily="34" charset="0"/>
                                <a:cs typeface="Tahoma" panose="020B0604030504040204" pitchFamily="34" charset="0"/>
                              </a:rPr>
                              <m:t>subyacente</m:t>
                            </m:r>
                          </m:sub>
                        </m:sSub>
                      </m:den>
                    </m:f>
                  </m:oMath>
                </m:oMathPara>
              </a14:m>
              <a:endParaRPr lang="es-CO" sz="8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10" name="CuadroTexto 8">
              <a:extLst>
                <a:ext uri="{FF2B5EF4-FFF2-40B4-BE49-F238E27FC236}">
                  <a16:creationId xmlns:a16="http://schemas.microsoft.com/office/drawing/2014/main" id="{B6278ECC-D93A-4596-882C-F1E68985B7CB}"/>
                </a:ext>
              </a:extLst>
            </xdr:cNvPr>
            <xdr:cNvSpPr txBox="1"/>
          </xdr:nvSpPr>
          <xdr:spPr>
            <a:xfrm>
              <a:off x="114299" y="10092763"/>
              <a:ext cx="4741734" cy="305725"/>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CO" sz="800" i="0">
                  <a:latin typeface="Cambria Math" panose="02040503050406030204" pitchFamily="18" charset="0"/>
                </a:rPr>
                <a:t>〖</a:t>
              </a:r>
              <a:r>
                <a:rPr lang="es-CO" sz="800" b="0" i="0">
                  <a:latin typeface="Cambria Math" panose="02040503050406030204" pitchFamily="18" charset="0"/>
                </a:rPr>
                <a:t>"</a:t>
              </a:r>
              <a:r>
                <a:rPr lang="es-CO" sz="800" b="0" i="0">
                  <a:latin typeface="Tahoma" panose="020B0604030504040204" pitchFamily="34" charset="0"/>
                  <a:ea typeface="Tahoma" panose="020B0604030504040204" pitchFamily="34" charset="0"/>
                  <a:cs typeface="Tahoma" panose="020B0604030504040204" pitchFamily="34" charset="0"/>
                </a:rPr>
                <a:t>Precio unit. con cobertura</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Tahoma" panose="020B0604030504040204" pitchFamily="34" charset="0"/>
                  <a:ea typeface="Tahoma" panose="020B0604030504040204" pitchFamily="34" charset="0"/>
                  <a:cs typeface="Tahoma" panose="020B0604030504040204" pitchFamily="34" charset="0"/>
                </a:rPr>
                <a:t>con</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Tahoma" panose="020B0604030504040204" pitchFamily="34" charset="0"/>
                  <a:ea typeface="Tahoma" panose="020B0604030504040204" pitchFamily="34" charset="0"/>
                  <a:cs typeface="Tahoma" panose="020B0604030504040204" pitchFamily="34" charset="0"/>
                </a:rPr>
                <a:t>costos </a:t>
              </a:r>
              <a:r>
                <a:rPr lang="es-CO" sz="800" b="0" i="0">
                  <a:latin typeface="Cambria Math" panose="02040503050406030204" pitchFamily="18" charset="0"/>
                  <a:ea typeface="Tahoma" panose="020B0604030504040204" pitchFamily="34" charset="0"/>
                  <a:cs typeface="Tahoma" panose="020B0604030504040204" pitchFamily="34" charset="0"/>
                </a:rPr>
                <a:t>" 〗_"</a:t>
              </a:r>
              <a:r>
                <a:rPr lang="es-CO" sz="800" b="0" i="0">
                  <a:latin typeface="Tahoma" panose="020B0604030504040204" pitchFamily="34" charset="0"/>
                  <a:ea typeface="Tahoma" panose="020B0604030504040204" pitchFamily="34" charset="0"/>
                  <a:cs typeface="Tahoma" panose="020B0604030504040204" pitchFamily="34" charset="0"/>
                </a:rPr>
                <a:t>vendedor</a:t>
              </a:r>
              <a:r>
                <a:rPr lang="es-CO" sz="800" b="0" i="0">
                  <a:latin typeface="Cambria Math" panose="02040503050406030204" pitchFamily="18" charset="0"/>
                  <a:ea typeface="Tahoma" panose="020B0604030504040204" pitchFamily="34" charset="0"/>
                  <a:cs typeface="Tahoma" panose="020B0604030504040204" pitchFamily="34" charset="0"/>
                </a:rPr>
                <a:t>" </a:t>
              </a:r>
              <a:r>
                <a:rPr lang="es-MX" sz="800" b="0" i="0">
                  <a:latin typeface="Cambria Math" panose="02040503050406030204" pitchFamily="18" charset="0"/>
                  <a:ea typeface="Tahoma" panose="020B0604030504040204" pitchFamily="34" charset="0"/>
                  <a:cs typeface="Tahoma" panose="020B0604030504040204" pitchFamily="34" charset="0"/>
                </a:rPr>
                <a:t> "</a:t>
              </a:r>
              <a:r>
                <a:rPr lang="es-MX" sz="800" b="0" i="0">
                  <a:latin typeface="Cambria Math" panose="02040503050406030204" pitchFamily="18" charset="0"/>
                </a:rPr>
                <a:t> </a:t>
              </a:r>
              <a:r>
                <a:rPr lang="es-CO" sz="800" b="0" i="0">
                  <a:latin typeface="Cambria Math" panose="02040503050406030204" pitchFamily="18" charset="0"/>
                  <a:ea typeface="Tahoma" panose="020B0604030504040204" pitchFamily="34" charset="0"/>
                  <a:cs typeface="Tahoma" panose="020B0604030504040204" pitchFamily="34" charset="0"/>
                </a:rPr>
                <a:t>=</a:t>
              </a:r>
              <a:r>
                <a:rPr lang="es-MX"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i="0">
                  <a:latin typeface="Tahoma" panose="020B0604030504040204" pitchFamily="34" charset="0"/>
                  <a:ea typeface="Tahoma" panose="020B0604030504040204" pitchFamily="34" charset="0"/>
                  <a:cs typeface="Tahoma" panose="020B0604030504040204" pitchFamily="34" charset="0"/>
                </a:rPr>
                <a:t> "Venta total con cobertura </a:t>
              </a:r>
              <a:r>
                <a:rPr lang="es-CO" sz="800" b="0" i="0">
                  <a:latin typeface="Tahoma" panose="020B0604030504040204" pitchFamily="34" charset="0"/>
                  <a:ea typeface="Tahoma" panose="020B0604030504040204" pitchFamily="34" charset="0"/>
                  <a:cs typeface="Tahoma" panose="020B0604030504040204" pitchFamily="34" charset="0"/>
                </a:rPr>
                <a:t>con</a:t>
              </a:r>
              <a:r>
                <a:rPr lang="es-CO" sz="800" i="0">
                  <a:latin typeface="Tahoma" panose="020B0604030504040204" pitchFamily="34" charset="0"/>
                  <a:ea typeface="Tahoma" panose="020B0604030504040204" pitchFamily="34" charset="0"/>
                  <a:cs typeface="Tahoma" panose="020B0604030504040204" pitchFamily="34" charset="0"/>
                </a:rPr>
                <a:t> costos de transacción </a:t>
              </a:r>
              <a:r>
                <a:rPr lang="es-CO" sz="800" i="0">
                  <a:latin typeface="Cambria Math" panose="02040503050406030204" pitchFamily="18" charset="0"/>
                  <a:ea typeface="Tahoma" panose="020B0604030504040204" pitchFamily="34" charset="0"/>
                  <a:cs typeface="Tahoma" panose="020B0604030504040204" pitchFamily="34" charset="0"/>
                </a:rPr>
                <a:t>" </a:t>
              </a:r>
              <a:r>
                <a:rPr lang="es-CO" sz="800" b="0" i="0">
                  <a:latin typeface="Cambria Math" panose="02040503050406030204" pitchFamily="18" charset="0"/>
                  <a:ea typeface="Tahoma" panose="020B0604030504040204" pitchFamily="34" charset="0"/>
                  <a:cs typeface="Tahoma" panose="020B0604030504040204" pitchFamily="34" charset="0"/>
                </a:rPr>
                <a:t>/"</a:t>
              </a:r>
              <a:r>
                <a:rPr lang="es-CO" sz="800" b="0" i="0">
                  <a:latin typeface="Tahoma" panose="020B0604030504040204" pitchFamily="34" charset="0"/>
                  <a:ea typeface="Tahoma" panose="020B0604030504040204" pitchFamily="34" charset="0"/>
                  <a:cs typeface="Tahoma" panose="020B0604030504040204" pitchFamily="34" charset="0"/>
                </a:rPr>
                <a:t>Q</a:t>
              </a:r>
              <a:r>
                <a:rPr lang="es-CO" sz="800" b="0" i="0">
                  <a:latin typeface="Cambria Math" panose="02040503050406030204" pitchFamily="18" charset="0"/>
                  <a:ea typeface="Tahoma" panose="020B0604030504040204" pitchFamily="34" charset="0"/>
                  <a:cs typeface="Tahoma" panose="020B0604030504040204" pitchFamily="34" charset="0"/>
                </a:rPr>
                <a:t>" _"</a:t>
              </a:r>
              <a:r>
                <a:rPr lang="es-CO" sz="800" b="0" i="0">
                  <a:latin typeface="Tahoma" panose="020B0604030504040204" pitchFamily="34" charset="0"/>
                  <a:ea typeface="Tahoma" panose="020B0604030504040204" pitchFamily="34" charset="0"/>
                  <a:cs typeface="Tahoma" panose="020B0604030504040204" pitchFamily="34" charset="0"/>
                </a:rPr>
                <a:t>subyacente</a:t>
              </a:r>
              <a:r>
                <a:rPr lang="es-CO" sz="800" b="0" i="0">
                  <a:latin typeface="Cambria Math" panose="02040503050406030204" pitchFamily="18" charset="0"/>
                  <a:ea typeface="Tahoma" panose="020B0604030504040204" pitchFamily="34" charset="0"/>
                  <a:cs typeface="Tahoma" panose="020B0604030504040204" pitchFamily="34" charset="0"/>
                </a:rPr>
                <a:t>"  </a:t>
              </a:r>
              <a:endParaRPr lang="es-CO" sz="8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editAs="oneCell">
    <xdr:from>
      <xdr:col>0</xdr:col>
      <xdr:colOff>16328</xdr:colOff>
      <xdr:row>22</xdr:row>
      <xdr:rowOff>43897</xdr:rowOff>
    </xdr:from>
    <xdr:to>
      <xdr:col>3</xdr:col>
      <xdr:colOff>15395</xdr:colOff>
      <xdr:row>26</xdr:row>
      <xdr:rowOff>172596</xdr:rowOff>
    </xdr:to>
    <xdr:pic>
      <xdr:nvPicPr>
        <xdr:cNvPr id="5" name="Imagen 4">
          <a:extLst>
            <a:ext uri="{FF2B5EF4-FFF2-40B4-BE49-F238E27FC236}">
              <a16:creationId xmlns:a16="http://schemas.microsoft.com/office/drawing/2014/main" id="{C44580D7-14FB-4E64-810F-26D37914868F}"/>
            </a:ext>
          </a:extLst>
        </xdr:cNvPr>
        <xdr:cNvPicPr>
          <a:picLocks noChangeAspect="1"/>
        </xdr:cNvPicPr>
      </xdr:nvPicPr>
      <xdr:blipFill>
        <a:blip xmlns:r="http://schemas.openxmlformats.org/officeDocument/2006/relationships" r:embed="rId2"/>
        <a:stretch>
          <a:fillRect/>
        </a:stretch>
      </xdr:blipFill>
      <xdr:spPr>
        <a:xfrm>
          <a:off x="778328" y="4370968"/>
          <a:ext cx="3858053" cy="890699"/>
        </a:xfrm>
        <a:prstGeom prst="rect">
          <a:avLst/>
        </a:prstGeom>
      </xdr:spPr>
    </xdr:pic>
    <xdr:clientData/>
  </xdr:twoCellAnchor>
  <xdr:twoCellAnchor>
    <xdr:from>
      <xdr:col>0</xdr:col>
      <xdr:colOff>0</xdr:colOff>
      <xdr:row>27</xdr:row>
      <xdr:rowOff>146958</xdr:rowOff>
    </xdr:from>
    <xdr:to>
      <xdr:col>5</xdr:col>
      <xdr:colOff>253090</xdr:colOff>
      <xdr:row>29</xdr:row>
      <xdr:rowOff>71683</xdr:rowOff>
    </xdr:to>
    <mc:AlternateContent xmlns:mc="http://schemas.openxmlformats.org/markup-compatibility/2006" xmlns:a14="http://schemas.microsoft.com/office/drawing/2010/main">
      <mc:Choice Requires="a14">
        <xdr:sp macro="" textlink="">
          <xdr:nvSpPr>
            <xdr:cNvPr id="13" name="CuadroTexto 7">
              <a:extLst>
                <a:ext uri="{FF2B5EF4-FFF2-40B4-BE49-F238E27FC236}">
                  <a16:creationId xmlns:a16="http://schemas.microsoft.com/office/drawing/2014/main" id="{A5DB6F9E-5456-42D0-A11B-ED2861FAFBAB}"/>
                </a:ext>
              </a:extLst>
            </xdr:cNvPr>
            <xdr:cNvSpPr txBox="1"/>
          </xdr:nvSpPr>
          <xdr:spPr>
            <a:xfrm>
              <a:off x="326571" y="5426529"/>
              <a:ext cx="4547505" cy="305725"/>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s-CO" sz="800" i="1">
                            <a:latin typeface="Cambria Math" panose="02040503050406030204" pitchFamily="18" charset="0"/>
                          </a:rPr>
                        </m:ctrlPr>
                      </m:sSubPr>
                      <m:e>
                        <m:r>
                          <m:rPr>
                            <m:nor/>
                          </m:rPr>
                          <a:rPr lang="es-CO" sz="800" b="0" i="0">
                            <a:latin typeface="Tahoma" panose="020B0604030504040204" pitchFamily="34" charset="0"/>
                            <a:ea typeface="Tahoma" panose="020B0604030504040204" pitchFamily="34" charset="0"/>
                            <a:cs typeface="Tahoma" panose="020B0604030504040204" pitchFamily="34" charset="0"/>
                          </a:rPr>
                          <m:t>Precio</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unit</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con</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cobertura</m:t>
                        </m:r>
                        <m:func>
                          <m:funcPr>
                            <m:ctrlPr>
                              <a:rPr lang="es-CO" sz="800" b="0" i="1">
                                <a:latin typeface="Cambria Math" panose="02040503050406030204" pitchFamily="18" charset="0"/>
                              </a:rPr>
                            </m:ctrlPr>
                          </m:funcPr>
                          <m:fName>
                            <m:r>
                              <m:rPr>
                                <m:nor/>
                              </m:rPr>
                              <a:rPr lang="es-CO" sz="800" b="0" i="0">
                                <a:latin typeface="Tahoma" panose="020B0604030504040204" pitchFamily="34" charset="0"/>
                                <a:ea typeface="Tahoma" panose="020B0604030504040204" pitchFamily="34" charset="0"/>
                                <a:cs typeface="Tahoma" panose="020B0604030504040204" pitchFamily="34" charset="0"/>
                              </a:rPr>
                              <m:t>sin</m:t>
                            </m:r>
                          </m:fName>
                          <m:e>
                            <m:r>
                              <m:rPr>
                                <m:nor/>
                              </m:rPr>
                              <a:rPr lang="es-CO" sz="800" b="0" i="0">
                                <a:latin typeface="Tahoma" panose="020B0604030504040204" pitchFamily="34" charset="0"/>
                                <a:ea typeface="Tahoma" panose="020B0604030504040204" pitchFamily="34" charset="0"/>
                                <a:cs typeface="Tahoma" panose="020B0604030504040204" pitchFamily="34" charset="0"/>
                              </a:rPr>
                              <m:t>costos</m:t>
                            </m:r>
                            <m:r>
                              <m:rPr>
                                <m:nor/>
                              </m:rPr>
                              <a:rPr lang="es-CO" sz="800" b="0" i="0">
                                <a:latin typeface="Tahoma" panose="020B0604030504040204" pitchFamily="34" charset="0"/>
                                <a:ea typeface="Tahoma" panose="020B0604030504040204" pitchFamily="34" charset="0"/>
                                <a:cs typeface="Tahoma" panose="020B0604030504040204" pitchFamily="34" charset="0"/>
                              </a:rPr>
                              <m:t> </m:t>
                            </m:r>
                          </m:e>
                        </m:func>
                      </m:e>
                      <m:sub>
                        <m:r>
                          <m:rPr>
                            <m:nor/>
                          </m:rPr>
                          <a:rPr lang="es-CO" sz="800" b="0" i="0">
                            <a:latin typeface="Tahoma" panose="020B0604030504040204" pitchFamily="34" charset="0"/>
                            <a:ea typeface="Tahoma" panose="020B0604030504040204" pitchFamily="34" charset="0"/>
                            <a:cs typeface="Tahoma" panose="020B0604030504040204" pitchFamily="34" charset="0"/>
                          </a:rPr>
                          <m:t>vendedor</m:t>
                        </m:r>
                      </m:sub>
                    </m:sSub>
                    <m:r>
                      <m:rPr>
                        <m:nor/>
                      </m:rPr>
                      <a:rPr lang="es-MX" sz="800" b="0" i="0">
                        <a:latin typeface="Cambria Math" panose="02040503050406030204" pitchFamily="18"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m:t>
                    </m:r>
                    <m:r>
                      <m:rPr>
                        <m:nor/>
                      </m:rPr>
                      <a:rPr lang="es-MX" sz="800" b="0" i="0">
                        <a:latin typeface="Tahoma" panose="020B0604030504040204" pitchFamily="34" charset="0"/>
                        <a:ea typeface="Tahoma" panose="020B0604030504040204" pitchFamily="34" charset="0"/>
                        <a:cs typeface="Tahoma" panose="020B0604030504040204" pitchFamily="34" charset="0"/>
                      </a:rPr>
                      <m:t> </m:t>
                    </m:r>
                    <m:f>
                      <m:fPr>
                        <m:ctrlPr>
                          <a:rPr lang="es-CO" sz="800" b="0" i="1">
                            <a:latin typeface="Cambria Math" panose="02040503050406030204" pitchFamily="18" charset="0"/>
                          </a:rPr>
                        </m:ctrlPr>
                      </m:fPr>
                      <m:num>
                        <m:r>
                          <m:rPr>
                            <m:nor/>
                          </m:rPr>
                          <a:rPr lang="es-CO" sz="800" i="0">
                            <a:latin typeface="Tahoma" panose="020B0604030504040204" pitchFamily="34" charset="0"/>
                            <a:ea typeface="Tahoma" panose="020B0604030504040204" pitchFamily="34" charset="0"/>
                            <a:cs typeface="Tahoma" panose="020B0604030504040204" pitchFamily="34" charset="0"/>
                          </a:rPr>
                          <m:t>Venta</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total</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con</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cobertura</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sin</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costos</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de</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transacci</m:t>
                        </m:r>
                        <m:r>
                          <m:rPr>
                            <m:nor/>
                          </m:rPr>
                          <a:rPr lang="es-CO" sz="800" i="0">
                            <a:latin typeface="Tahoma" panose="020B0604030504040204" pitchFamily="34" charset="0"/>
                            <a:ea typeface="Tahoma" panose="020B0604030504040204" pitchFamily="34" charset="0"/>
                            <a:cs typeface="Tahoma" panose="020B0604030504040204" pitchFamily="34" charset="0"/>
                          </a:rPr>
                          <m:t>ó</m:t>
                        </m:r>
                        <m:r>
                          <m:rPr>
                            <m:nor/>
                          </m:rPr>
                          <a:rPr lang="es-CO" sz="800" i="0">
                            <a:latin typeface="Tahoma" panose="020B0604030504040204" pitchFamily="34" charset="0"/>
                            <a:ea typeface="Tahoma" panose="020B0604030504040204" pitchFamily="34" charset="0"/>
                            <a:cs typeface="Tahoma" panose="020B0604030504040204" pitchFamily="34" charset="0"/>
                          </a:rPr>
                          <m:t>n</m:t>
                        </m:r>
                        <m:r>
                          <m:rPr>
                            <m:nor/>
                          </m:rPr>
                          <a:rPr lang="es-CO" sz="800" i="0">
                            <a:latin typeface="Tahoma" panose="020B0604030504040204" pitchFamily="34" charset="0"/>
                            <a:ea typeface="Tahoma" panose="020B0604030504040204" pitchFamily="34" charset="0"/>
                            <a:cs typeface="Tahoma" panose="020B0604030504040204" pitchFamily="34" charset="0"/>
                          </a:rPr>
                          <m:t> </m:t>
                        </m:r>
                      </m:num>
                      <m:den>
                        <m:sSub>
                          <m:sSubPr>
                            <m:ctrlPr>
                              <a:rPr lang="es-CO" sz="800" b="0" i="1">
                                <a:latin typeface="Cambria Math" panose="02040503050406030204" pitchFamily="18" charset="0"/>
                              </a:rPr>
                            </m:ctrlPr>
                          </m:sSubPr>
                          <m:e>
                            <m:r>
                              <m:rPr>
                                <m:nor/>
                              </m:rPr>
                              <a:rPr lang="es-CO" sz="800" b="0" i="0">
                                <a:latin typeface="Tahoma" panose="020B0604030504040204" pitchFamily="34" charset="0"/>
                                <a:ea typeface="Tahoma" panose="020B0604030504040204" pitchFamily="34" charset="0"/>
                                <a:cs typeface="Tahoma" panose="020B0604030504040204" pitchFamily="34" charset="0"/>
                              </a:rPr>
                              <m:t>Q</m:t>
                            </m:r>
                          </m:e>
                          <m:sub>
                            <m:r>
                              <m:rPr>
                                <m:nor/>
                              </m:rPr>
                              <a:rPr lang="es-CO" sz="800" b="0" i="0">
                                <a:latin typeface="Tahoma" panose="020B0604030504040204" pitchFamily="34" charset="0"/>
                                <a:ea typeface="Tahoma" panose="020B0604030504040204" pitchFamily="34" charset="0"/>
                                <a:cs typeface="Tahoma" panose="020B0604030504040204" pitchFamily="34" charset="0"/>
                              </a:rPr>
                              <m:t>subyacente</m:t>
                            </m:r>
                          </m:sub>
                        </m:sSub>
                      </m:den>
                    </m:f>
                  </m:oMath>
                </m:oMathPara>
              </a14:m>
              <a:endParaRPr lang="es-CO" sz="8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13" name="CuadroTexto 7">
              <a:extLst>
                <a:ext uri="{FF2B5EF4-FFF2-40B4-BE49-F238E27FC236}">
                  <a16:creationId xmlns:a16="http://schemas.microsoft.com/office/drawing/2014/main" id="{A5DB6F9E-5456-42D0-A11B-ED2861FAFBAB}"/>
                </a:ext>
              </a:extLst>
            </xdr:cNvPr>
            <xdr:cNvSpPr txBox="1"/>
          </xdr:nvSpPr>
          <xdr:spPr>
            <a:xfrm>
              <a:off x="326571" y="5426529"/>
              <a:ext cx="4547505" cy="305725"/>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CO" sz="800" i="0">
                  <a:latin typeface="Cambria Math" panose="02040503050406030204" pitchFamily="18" charset="0"/>
                </a:rPr>
                <a:t>〖</a:t>
              </a:r>
              <a:r>
                <a:rPr lang="es-CO" sz="800" b="0" i="0">
                  <a:latin typeface="Cambria Math" panose="02040503050406030204" pitchFamily="18" charset="0"/>
                </a:rPr>
                <a:t>"</a:t>
              </a:r>
              <a:r>
                <a:rPr lang="es-CO" sz="800" b="0" i="0">
                  <a:latin typeface="Tahoma" panose="020B0604030504040204" pitchFamily="34" charset="0"/>
                  <a:ea typeface="Tahoma" panose="020B0604030504040204" pitchFamily="34" charset="0"/>
                  <a:cs typeface="Tahoma" panose="020B0604030504040204" pitchFamily="34" charset="0"/>
                </a:rPr>
                <a:t>Precio unit. con cobertura</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Tahoma" panose="020B0604030504040204" pitchFamily="34" charset="0"/>
                  <a:ea typeface="Tahoma" panose="020B0604030504040204" pitchFamily="34" charset="0"/>
                  <a:cs typeface="Tahoma" panose="020B0604030504040204" pitchFamily="34" charset="0"/>
                </a:rPr>
                <a:t>sin</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Tahoma" panose="020B0604030504040204" pitchFamily="34" charset="0"/>
                  <a:ea typeface="Tahoma" panose="020B0604030504040204" pitchFamily="34" charset="0"/>
                  <a:cs typeface="Tahoma" panose="020B0604030504040204" pitchFamily="34" charset="0"/>
                </a:rPr>
                <a:t>costos </a:t>
              </a:r>
              <a:r>
                <a:rPr lang="es-CO" sz="800" b="0" i="0">
                  <a:latin typeface="Cambria Math" panose="02040503050406030204" pitchFamily="18" charset="0"/>
                  <a:ea typeface="Tahoma" panose="020B0604030504040204" pitchFamily="34" charset="0"/>
                  <a:cs typeface="Tahoma" panose="020B0604030504040204" pitchFamily="34" charset="0"/>
                </a:rPr>
                <a:t>" 〗_"</a:t>
              </a:r>
              <a:r>
                <a:rPr lang="es-CO" sz="800" b="0" i="0">
                  <a:latin typeface="Tahoma" panose="020B0604030504040204" pitchFamily="34" charset="0"/>
                  <a:ea typeface="Tahoma" panose="020B0604030504040204" pitchFamily="34" charset="0"/>
                  <a:cs typeface="Tahoma" panose="020B0604030504040204" pitchFamily="34" charset="0"/>
                </a:rPr>
                <a:t>vendedor</a:t>
              </a:r>
              <a:r>
                <a:rPr lang="es-CO" sz="800" b="0" i="0">
                  <a:latin typeface="Cambria Math" panose="02040503050406030204" pitchFamily="18" charset="0"/>
                  <a:ea typeface="Tahoma" panose="020B0604030504040204" pitchFamily="34" charset="0"/>
                  <a:cs typeface="Tahoma" panose="020B0604030504040204" pitchFamily="34" charset="0"/>
                </a:rPr>
                <a:t>" </a:t>
              </a:r>
              <a:r>
                <a:rPr lang="es-MX" sz="800" b="0" i="0">
                  <a:latin typeface="Cambria Math" panose="02040503050406030204" pitchFamily="18" charset="0"/>
                  <a:ea typeface="Tahoma" panose="020B0604030504040204" pitchFamily="34" charset="0"/>
                  <a:cs typeface="Tahoma" panose="020B0604030504040204" pitchFamily="34" charset="0"/>
                </a:rPr>
                <a:t> "</a:t>
              </a:r>
              <a:r>
                <a:rPr lang="es-MX" sz="800" b="0" i="0">
                  <a:latin typeface="Cambria Math" panose="02040503050406030204" pitchFamily="18" charset="0"/>
                </a:rPr>
                <a:t> </a:t>
              </a:r>
              <a:r>
                <a:rPr lang="es-CO" sz="800" b="0" i="0">
                  <a:latin typeface="Cambria Math" panose="02040503050406030204" pitchFamily="18" charset="0"/>
                  <a:ea typeface="Tahoma" panose="020B0604030504040204" pitchFamily="34" charset="0"/>
                  <a:cs typeface="Tahoma" panose="020B0604030504040204" pitchFamily="34" charset="0"/>
                </a:rPr>
                <a:t>=</a:t>
              </a:r>
              <a:r>
                <a:rPr lang="es-MX"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i="0">
                  <a:latin typeface="Tahoma" panose="020B0604030504040204" pitchFamily="34" charset="0"/>
                  <a:ea typeface="Tahoma" panose="020B0604030504040204" pitchFamily="34" charset="0"/>
                  <a:cs typeface="Tahoma" panose="020B0604030504040204" pitchFamily="34" charset="0"/>
                </a:rPr>
                <a:t> "Venta total con cobertura sin costos de transacción </a:t>
              </a:r>
              <a:r>
                <a:rPr lang="es-CO" sz="800" i="0">
                  <a:latin typeface="Cambria Math" panose="02040503050406030204" pitchFamily="18" charset="0"/>
                  <a:ea typeface="Tahoma" panose="020B0604030504040204" pitchFamily="34" charset="0"/>
                  <a:cs typeface="Tahoma" panose="020B0604030504040204" pitchFamily="34" charset="0"/>
                </a:rPr>
                <a:t>" </a:t>
              </a:r>
              <a:r>
                <a:rPr lang="es-CO" sz="800" b="0" i="0">
                  <a:latin typeface="Cambria Math" panose="02040503050406030204" pitchFamily="18" charset="0"/>
                  <a:ea typeface="Tahoma" panose="020B0604030504040204" pitchFamily="34" charset="0"/>
                  <a:cs typeface="Tahoma" panose="020B0604030504040204" pitchFamily="34" charset="0"/>
                </a:rPr>
                <a:t>/"</a:t>
              </a:r>
              <a:r>
                <a:rPr lang="es-CO" sz="800" b="0" i="0">
                  <a:latin typeface="Tahoma" panose="020B0604030504040204" pitchFamily="34" charset="0"/>
                  <a:ea typeface="Tahoma" panose="020B0604030504040204" pitchFamily="34" charset="0"/>
                  <a:cs typeface="Tahoma" panose="020B0604030504040204" pitchFamily="34" charset="0"/>
                </a:rPr>
                <a:t>Q</a:t>
              </a:r>
              <a:r>
                <a:rPr lang="es-CO" sz="800" b="0" i="0">
                  <a:latin typeface="Cambria Math" panose="02040503050406030204" pitchFamily="18" charset="0"/>
                  <a:ea typeface="Tahoma" panose="020B0604030504040204" pitchFamily="34" charset="0"/>
                  <a:cs typeface="Tahoma" panose="020B0604030504040204" pitchFamily="34" charset="0"/>
                </a:rPr>
                <a:t>" _"</a:t>
              </a:r>
              <a:r>
                <a:rPr lang="es-CO" sz="800" b="0" i="0">
                  <a:latin typeface="Tahoma" panose="020B0604030504040204" pitchFamily="34" charset="0"/>
                  <a:ea typeface="Tahoma" panose="020B0604030504040204" pitchFamily="34" charset="0"/>
                  <a:cs typeface="Tahoma" panose="020B0604030504040204" pitchFamily="34" charset="0"/>
                </a:rPr>
                <a:t>subyacente</a:t>
              </a:r>
              <a:r>
                <a:rPr lang="es-CO" sz="800" b="0" i="0">
                  <a:latin typeface="Cambria Math" panose="02040503050406030204" pitchFamily="18" charset="0"/>
                  <a:ea typeface="Tahoma" panose="020B0604030504040204" pitchFamily="34" charset="0"/>
                  <a:cs typeface="Tahoma" panose="020B0604030504040204" pitchFamily="34" charset="0"/>
                </a:rPr>
                <a:t>"  </a:t>
              </a:r>
              <a:endParaRPr lang="es-CO" sz="8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editAs="oneCell">
    <xdr:from>
      <xdr:col>6</xdr:col>
      <xdr:colOff>168728</xdr:colOff>
      <xdr:row>22</xdr:row>
      <xdr:rowOff>110289</xdr:rowOff>
    </xdr:from>
    <xdr:to>
      <xdr:col>8</xdr:col>
      <xdr:colOff>511629</xdr:colOff>
      <xdr:row>26</xdr:row>
      <xdr:rowOff>169926</xdr:rowOff>
    </xdr:to>
    <xdr:pic>
      <xdr:nvPicPr>
        <xdr:cNvPr id="8" name="Imagen 7">
          <a:extLst>
            <a:ext uri="{FF2B5EF4-FFF2-40B4-BE49-F238E27FC236}">
              <a16:creationId xmlns:a16="http://schemas.microsoft.com/office/drawing/2014/main" id="{898DFDA3-BE07-4A03-A778-F829321D252A}"/>
            </a:ext>
          </a:extLst>
        </xdr:cNvPr>
        <xdr:cNvPicPr>
          <a:picLocks noChangeAspect="1"/>
        </xdr:cNvPicPr>
      </xdr:nvPicPr>
      <xdr:blipFill>
        <a:blip xmlns:r="http://schemas.openxmlformats.org/officeDocument/2006/relationships" r:embed="rId3"/>
        <a:stretch>
          <a:fillRect/>
        </a:stretch>
      </xdr:blipFill>
      <xdr:spPr>
        <a:xfrm>
          <a:off x="5285014" y="4437360"/>
          <a:ext cx="3630386" cy="821637"/>
        </a:xfrm>
        <a:prstGeom prst="rect">
          <a:avLst/>
        </a:prstGeom>
      </xdr:spPr>
    </xdr:pic>
    <xdr:clientData/>
  </xdr:twoCellAnchor>
  <xdr:twoCellAnchor>
    <xdr:from>
      <xdr:col>6</xdr:col>
      <xdr:colOff>5443</xdr:colOff>
      <xdr:row>27</xdr:row>
      <xdr:rowOff>103414</xdr:rowOff>
    </xdr:from>
    <xdr:to>
      <xdr:col>9</xdr:col>
      <xdr:colOff>713799</xdr:colOff>
      <xdr:row>29</xdr:row>
      <xdr:rowOff>28139</xdr:rowOff>
    </xdr:to>
    <mc:AlternateContent xmlns:mc="http://schemas.openxmlformats.org/markup-compatibility/2006" xmlns:a14="http://schemas.microsoft.com/office/drawing/2010/main">
      <mc:Choice Requires="a14">
        <xdr:sp macro="" textlink="">
          <xdr:nvSpPr>
            <xdr:cNvPr id="14" name="CuadroTexto 5">
              <a:extLst>
                <a:ext uri="{FF2B5EF4-FFF2-40B4-BE49-F238E27FC236}">
                  <a16:creationId xmlns:a16="http://schemas.microsoft.com/office/drawing/2014/main" id="{4FE905DC-98A7-4966-B257-EFCE49F63AEF}"/>
                </a:ext>
              </a:extLst>
            </xdr:cNvPr>
            <xdr:cNvSpPr txBox="1"/>
          </xdr:nvSpPr>
          <xdr:spPr>
            <a:xfrm>
              <a:off x="5121729" y="5382985"/>
              <a:ext cx="4757841" cy="305725"/>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s-CO" sz="800" i="1">
                            <a:latin typeface="Cambria Math" panose="02040503050406030204" pitchFamily="18" charset="0"/>
                          </a:rPr>
                        </m:ctrlPr>
                      </m:sSubPr>
                      <m:e>
                        <m:r>
                          <m:rPr>
                            <m:nor/>
                          </m:rPr>
                          <a:rPr lang="es-CO" sz="800" b="0" i="0">
                            <a:latin typeface="Tahoma" panose="020B0604030504040204" pitchFamily="34" charset="0"/>
                            <a:ea typeface="Tahoma" panose="020B0604030504040204" pitchFamily="34" charset="0"/>
                            <a:cs typeface="Tahoma" panose="020B0604030504040204" pitchFamily="34" charset="0"/>
                          </a:rPr>
                          <m:t>Precio</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unit</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con</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cobertura</m:t>
                        </m:r>
                        <m:func>
                          <m:funcPr>
                            <m:ctrlPr>
                              <a:rPr lang="es-CO" sz="800" b="0" i="1">
                                <a:latin typeface="Cambria Math" panose="02040503050406030204" pitchFamily="18" charset="0"/>
                              </a:rPr>
                            </m:ctrlPr>
                          </m:funcPr>
                          <m:fName>
                            <m:r>
                              <m:rPr>
                                <m:nor/>
                              </m:rPr>
                              <a:rPr lang="es-CO" sz="800" b="0" i="0">
                                <a:latin typeface="Tahoma" panose="020B0604030504040204" pitchFamily="34" charset="0"/>
                                <a:ea typeface="Tahoma" panose="020B0604030504040204" pitchFamily="34" charset="0"/>
                                <a:cs typeface="Tahoma" panose="020B0604030504040204" pitchFamily="34" charset="0"/>
                              </a:rPr>
                              <m:t>sin</m:t>
                            </m:r>
                          </m:fName>
                          <m:e>
                            <m:r>
                              <m:rPr>
                                <m:nor/>
                              </m:rPr>
                              <a:rPr lang="es-CO" sz="800" b="0" i="0">
                                <a:latin typeface="Tahoma" panose="020B0604030504040204" pitchFamily="34" charset="0"/>
                                <a:ea typeface="Tahoma" panose="020B0604030504040204" pitchFamily="34" charset="0"/>
                                <a:cs typeface="Tahoma" panose="020B0604030504040204" pitchFamily="34" charset="0"/>
                              </a:rPr>
                              <m:t>costos</m:t>
                            </m:r>
                            <m:r>
                              <m:rPr>
                                <m:nor/>
                              </m:rPr>
                              <a:rPr lang="es-CO" sz="800" b="0" i="0">
                                <a:latin typeface="Tahoma" panose="020B0604030504040204" pitchFamily="34" charset="0"/>
                                <a:ea typeface="Tahoma" panose="020B0604030504040204" pitchFamily="34" charset="0"/>
                                <a:cs typeface="Tahoma" panose="020B0604030504040204" pitchFamily="34" charset="0"/>
                              </a:rPr>
                              <m:t> </m:t>
                            </m:r>
                          </m:e>
                        </m:func>
                      </m:e>
                      <m:sub>
                        <m:r>
                          <m:rPr>
                            <m:nor/>
                          </m:rPr>
                          <a:rPr lang="es-CO" sz="800" b="0" i="0">
                            <a:latin typeface="Tahoma" panose="020B0604030504040204" pitchFamily="34" charset="0"/>
                            <a:ea typeface="Tahoma" panose="020B0604030504040204" pitchFamily="34" charset="0"/>
                            <a:cs typeface="Tahoma" panose="020B0604030504040204" pitchFamily="34" charset="0"/>
                          </a:rPr>
                          <m:t>largo</m:t>
                        </m:r>
                      </m:sub>
                    </m:sSub>
                    <m:r>
                      <m:rPr>
                        <m:nor/>
                      </m:rPr>
                      <a:rPr lang="es-MX" sz="800" b="0" i="0">
                        <a:latin typeface="Cambria Math" panose="02040503050406030204" pitchFamily="18"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m:t>
                    </m:r>
                    <m:r>
                      <m:rPr>
                        <m:nor/>
                      </m:rPr>
                      <a:rPr lang="es-MX" sz="800" b="0" i="0">
                        <a:latin typeface="Tahoma" panose="020B0604030504040204" pitchFamily="34" charset="0"/>
                        <a:ea typeface="Tahoma" panose="020B0604030504040204" pitchFamily="34" charset="0"/>
                        <a:cs typeface="Tahoma" panose="020B0604030504040204" pitchFamily="34" charset="0"/>
                      </a:rPr>
                      <m:t> </m:t>
                    </m:r>
                    <m:f>
                      <m:fPr>
                        <m:ctrlPr>
                          <a:rPr lang="es-CO" sz="800" b="0" i="1">
                            <a:latin typeface="Cambria Math" panose="02040503050406030204" pitchFamily="18" charset="0"/>
                          </a:rPr>
                        </m:ctrlPr>
                      </m:fPr>
                      <m:num>
                        <m:r>
                          <a:rPr lang="es-CO" sz="800">
                            <a:solidFill>
                              <a:schemeClr val="tx1"/>
                            </a:solidFill>
                            <a:latin typeface="Cambria Math"/>
                            <a:cs typeface="Arial" pitchFamily="34" charset="0"/>
                          </a:rPr>
                          <m:t>−</m:t>
                        </m:r>
                        <m:r>
                          <m:rPr>
                            <m:nor/>
                          </m:rPr>
                          <a:rPr lang="es-MX" sz="800" b="0" i="0">
                            <a:solidFill>
                              <a:schemeClr val="accent6">
                                <a:lumMod val="50000"/>
                              </a:schemeClr>
                            </a:solidFill>
                            <a:latin typeface="Cambria Math"/>
                            <a:cs typeface="Arial"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Compra</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total</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con</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cobertura</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sin</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costos</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de</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transacci</m:t>
                        </m:r>
                        <m:r>
                          <m:rPr>
                            <m:nor/>
                          </m:rPr>
                          <a:rPr lang="es-CO" sz="800" i="0">
                            <a:latin typeface="Tahoma" panose="020B0604030504040204" pitchFamily="34" charset="0"/>
                            <a:ea typeface="Tahoma" panose="020B0604030504040204" pitchFamily="34" charset="0"/>
                            <a:cs typeface="Tahoma" panose="020B0604030504040204" pitchFamily="34" charset="0"/>
                          </a:rPr>
                          <m:t>ó</m:t>
                        </m:r>
                        <m:r>
                          <m:rPr>
                            <m:nor/>
                          </m:rPr>
                          <a:rPr lang="es-CO" sz="800" i="0">
                            <a:latin typeface="Tahoma" panose="020B0604030504040204" pitchFamily="34" charset="0"/>
                            <a:ea typeface="Tahoma" panose="020B0604030504040204" pitchFamily="34" charset="0"/>
                            <a:cs typeface="Tahoma" panose="020B0604030504040204" pitchFamily="34" charset="0"/>
                          </a:rPr>
                          <m:t>n</m:t>
                        </m:r>
                        <m:r>
                          <m:rPr>
                            <m:nor/>
                          </m:rPr>
                          <a:rPr lang="es-CO" sz="800" i="0">
                            <a:latin typeface="Tahoma" panose="020B0604030504040204" pitchFamily="34" charset="0"/>
                            <a:ea typeface="Tahoma" panose="020B0604030504040204" pitchFamily="34" charset="0"/>
                            <a:cs typeface="Tahoma" panose="020B0604030504040204" pitchFamily="34" charset="0"/>
                          </a:rPr>
                          <m:t> </m:t>
                        </m:r>
                      </m:num>
                      <m:den>
                        <m:sSub>
                          <m:sSubPr>
                            <m:ctrlPr>
                              <a:rPr lang="es-CO" sz="800" b="0" i="1">
                                <a:latin typeface="Cambria Math" panose="02040503050406030204" pitchFamily="18" charset="0"/>
                              </a:rPr>
                            </m:ctrlPr>
                          </m:sSubPr>
                          <m:e>
                            <m:r>
                              <m:rPr>
                                <m:nor/>
                              </m:rPr>
                              <a:rPr lang="es-CO" sz="800" b="0" i="0">
                                <a:latin typeface="Tahoma" panose="020B0604030504040204" pitchFamily="34" charset="0"/>
                                <a:ea typeface="Tahoma" panose="020B0604030504040204" pitchFamily="34" charset="0"/>
                                <a:cs typeface="Tahoma" panose="020B0604030504040204" pitchFamily="34" charset="0"/>
                              </a:rPr>
                              <m:t>Q</m:t>
                            </m:r>
                          </m:e>
                          <m:sub>
                            <m:r>
                              <m:rPr>
                                <m:nor/>
                              </m:rPr>
                              <a:rPr lang="es-CO" sz="800" b="0" i="0">
                                <a:latin typeface="Tahoma" panose="020B0604030504040204" pitchFamily="34" charset="0"/>
                                <a:ea typeface="Tahoma" panose="020B0604030504040204" pitchFamily="34" charset="0"/>
                                <a:cs typeface="Tahoma" panose="020B0604030504040204" pitchFamily="34" charset="0"/>
                              </a:rPr>
                              <m:t>subyacente</m:t>
                            </m:r>
                          </m:sub>
                        </m:sSub>
                      </m:den>
                    </m:f>
                  </m:oMath>
                </m:oMathPara>
              </a14:m>
              <a:endParaRPr lang="es-CO" sz="8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14" name="CuadroTexto 5">
              <a:extLst>
                <a:ext uri="{FF2B5EF4-FFF2-40B4-BE49-F238E27FC236}">
                  <a16:creationId xmlns:a16="http://schemas.microsoft.com/office/drawing/2014/main" id="{4FE905DC-98A7-4966-B257-EFCE49F63AEF}"/>
                </a:ext>
              </a:extLst>
            </xdr:cNvPr>
            <xdr:cNvSpPr txBox="1"/>
          </xdr:nvSpPr>
          <xdr:spPr>
            <a:xfrm>
              <a:off x="5121729" y="5382985"/>
              <a:ext cx="4757841" cy="305725"/>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CO" sz="800" i="0">
                  <a:latin typeface="Cambria Math" panose="02040503050406030204" pitchFamily="18" charset="0"/>
                </a:rPr>
                <a:t>〖</a:t>
              </a:r>
              <a:r>
                <a:rPr lang="es-CO" sz="800" b="0" i="0">
                  <a:latin typeface="Cambria Math" panose="02040503050406030204" pitchFamily="18" charset="0"/>
                </a:rPr>
                <a:t>"</a:t>
              </a:r>
              <a:r>
                <a:rPr lang="es-CO" sz="800" b="0" i="0">
                  <a:latin typeface="Tahoma" panose="020B0604030504040204" pitchFamily="34" charset="0"/>
                  <a:ea typeface="Tahoma" panose="020B0604030504040204" pitchFamily="34" charset="0"/>
                  <a:cs typeface="Tahoma" panose="020B0604030504040204" pitchFamily="34" charset="0"/>
                </a:rPr>
                <a:t>Precio unit. con cobertura</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Tahoma" panose="020B0604030504040204" pitchFamily="34" charset="0"/>
                  <a:ea typeface="Tahoma" panose="020B0604030504040204" pitchFamily="34" charset="0"/>
                  <a:cs typeface="Tahoma" panose="020B0604030504040204" pitchFamily="34" charset="0"/>
                </a:rPr>
                <a:t>sin</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Tahoma" panose="020B0604030504040204" pitchFamily="34" charset="0"/>
                  <a:ea typeface="Tahoma" panose="020B0604030504040204" pitchFamily="34" charset="0"/>
                  <a:cs typeface="Tahoma" panose="020B0604030504040204" pitchFamily="34" charset="0"/>
                </a:rPr>
                <a:t>costos </a:t>
              </a:r>
              <a:r>
                <a:rPr lang="es-CO" sz="800" b="0" i="0">
                  <a:latin typeface="Cambria Math" panose="02040503050406030204" pitchFamily="18" charset="0"/>
                  <a:ea typeface="Tahoma" panose="020B0604030504040204" pitchFamily="34" charset="0"/>
                  <a:cs typeface="Tahoma" panose="020B0604030504040204" pitchFamily="34" charset="0"/>
                </a:rPr>
                <a:t>" 〗_"</a:t>
              </a:r>
              <a:r>
                <a:rPr lang="es-CO" sz="800" b="0" i="0">
                  <a:latin typeface="Tahoma" panose="020B0604030504040204" pitchFamily="34" charset="0"/>
                  <a:ea typeface="Tahoma" panose="020B0604030504040204" pitchFamily="34" charset="0"/>
                  <a:cs typeface="Tahoma" panose="020B0604030504040204" pitchFamily="34" charset="0"/>
                </a:rPr>
                <a:t>largo</a:t>
              </a:r>
              <a:r>
                <a:rPr lang="es-CO" sz="800" b="0" i="0">
                  <a:latin typeface="Cambria Math" panose="02040503050406030204" pitchFamily="18" charset="0"/>
                  <a:ea typeface="Tahoma" panose="020B0604030504040204" pitchFamily="34" charset="0"/>
                  <a:cs typeface="Tahoma" panose="020B0604030504040204" pitchFamily="34" charset="0"/>
                </a:rPr>
                <a:t>" </a:t>
              </a:r>
              <a:r>
                <a:rPr lang="es-MX" sz="800" b="0" i="0">
                  <a:latin typeface="Cambria Math" panose="02040503050406030204" pitchFamily="18" charset="0"/>
                  <a:ea typeface="Tahoma" panose="020B0604030504040204" pitchFamily="34" charset="0"/>
                  <a:cs typeface="Tahoma" panose="020B0604030504040204" pitchFamily="34" charset="0"/>
                </a:rPr>
                <a:t> "</a:t>
              </a:r>
              <a:r>
                <a:rPr lang="es-MX" sz="800" b="0" i="0">
                  <a:latin typeface="Cambria Math" panose="02040503050406030204" pitchFamily="18" charset="0"/>
                </a:rPr>
                <a:t> </a:t>
              </a:r>
              <a:r>
                <a:rPr lang="es-CO" sz="800" b="0" i="0">
                  <a:latin typeface="Cambria Math" panose="02040503050406030204" pitchFamily="18" charset="0"/>
                  <a:ea typeface="Tahoma" panose="020B0604030504040204" pitchFamily="34" charset="0"/>
                  <a:cs typeface="Tahoma" panose="020B0604030504040204" pitchFamily="34" charset="0"/>
                </a:rPr>
                <a:t>=</a:t>
              </a:r>
              <a:r>
                <a:rPr lang="es-MX"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i="0">
                  <a:solidFill>
                    <a:schemeClr val="tx1"/>
                  </a:solidFill>
                  <a:latin typeface="Cambria Math"/>
                  <a:cs typeface="Arial" pitchFamily="34" charset="0"/>
                </a:rPr>
                <a:t> </a:t>
              </a:r>
              <a:r>
                <a:rPr lang="es-CO" sz="800" b="0" i="0">
                  <a:solidFill>
                    <a:schemeClr val="tx1"/>
                  </a:solidFill>
                  <a:latin typeface="Cambria Math" panose="02040503050406030204" pitchFamily="18" charset="0"/>
                  <a:cs typeface="Arial" pitchFamily="34" charset="0"/>
                </a:rPr>
                <a:t>(</a:t>
              </a:r>
              <a:r>
                <a:rPr lang="es-CO" sz="800" i="0">
                  <a:solidFill>
                    <a:schemeClr val="tx1"/>
                  </a:solidFill>
                  <a:latin typeface="Cambria Math"/>
                  <a:cs typeface="Arial" pitchFamily="34" charset="0"/>
                </a:rPr>
                <a:t>−</a:t>
              </a:r>
              <a:r>
                <a:rPr lang="es-MX" sz="800" b="0" i="0">
                  <a:solidFill>
                    <a:schemeClr val="accent6">
                      <a:lumMod val="50000"/>
                    </a:schemeClr>
                  </a:solidFill>
                  <a:latin typeface="Cambria Math"/>
                  <a:cs typeface="Arial" pitchFamily="34" charset="0"/>
                </a:rPr>
                <a:t>" </a:t>
              </a:r>
              <a:r>
                <a:rPr lang="es-CO" sz="800" b="0" i="0">
                  <a:latin typeface="Tahoma" panose="020B0604030504040204" pitchFamily="34" charset="0"/>
                  <a:ea typeface="Tahoma" panose="020B0604030504040204" pitchFamily="34" charset="0"/>
                  <a:cs typeface="Tahoma" panose="020B0604030504040204" pitchFamily="34" charset="0"/>
                </a:rPr>
                <a:t>Compra </a:t>
              </a:r>
              <a:r>
                <a:rPr lang="es-CO" sz="800" i="0">
                  <a:latin typeface="Tahoma" panose="020B0604030504040204" pitchFamily="34" charset="0"/>
                  <a:ea typeface="Tahoma" panose="020B0604030504040204" pitchFamily="34" charset="0"/>
                  <a:cs typeface="Tahoma" panose="020B0604030504040204" pitchFamily="34" charset="0"/>
                </a:rPr>
                <a:t>total con cobertura sin costos de transacción </a:t>
              </a:r>
              <a:r>
                <a:rPr lang="es-CO" sz="800" i="0">
                  <a:latin typeface="Cambria Math" panose="02040503050406030204" pitchFamily="18" charset="0"/>
                  <a:ea typeface="Tahoma" panose="020B0604030504040204" pitchFamily="34" charset="0"/>
                  <a:cs typeface="Tahoma" panose="020B0604030504040204" pitchFamily="34" charset="0"/>
                </a:rPr>
                <a:t>" </a:t>
              </a:r>
              <a:r>
                <a:rPr lang="es-CO" sz="800" b="0" i="0">
                  <a:latin typeface="Cambria Math" panose="02040503050406030204" pitchFamily="18" charset="0"/>
                  <a:ea typeface="Tahoma" panose="020B0604030504040204" pitchFamily="34" charset="0"/>
                  <a:cs typeface="Tahoma" panose="020B0604030504040204" pitchFamily="34" charset="0"/>
                </a:rPr>
                <a:t>)/"</a:t>
              </a:r>
              <a:r>
                <a:rPr lang="es-CO" sz="800" b="0" i="0">
                  <a:latin typeface="Tahoma" panose="020B0604030504040204" pitchFamily="34" charset="0"/>
                  <a:ea typeface="Tahoma" panose="020B0604030504040204" pitchFamily="34" charset="0"/>
                  <a:cs typeface="Tahoma" panose="020B0604030504040204" pitchFamily="34" charset="0"/>
                </a:rPr>
                <a:t>Q</a:t>
              </a:r>
              <a:r>
                <a:rPr lang="es-CO" sz="800" b="0" i="0">
                  <a:latin typeface="Cambria Math" panose="02040503050406030204" pitchFamily="18" charset="0"/>
                  <a:ea typeface="Tahoma" panose="020B0604030504040204" pitchFamily="34" charset="0"/>
                  <a:cs typeface="Tahoma" panose="020B0604030504040204" pitchFamily="34" charset="0"/>
                </a:rPr>
                <a:t>" _"</a:t>
              </a:r>
              <a:r>
                <a:rPr lang="es-CO" sz="800" b="0" i="0">
                  <a:latin typeface="Tahoma" panose="020B0604030504040204" pitchFamily="34" charset="0"/>
                  <a:ea typeface="Tahoma" panose="020B0604030504040204" pitchFamily="34" charset="0"/>
                  <a:cs typeface="Tahoma" panose="020B0604030504040204" pitchFamily="34" charset="0"/>
                </a:rPr>
                <a:t>subyacente</a:t>
              </a:r>
              <a:r>
                <a:rPr lang="es-CO" sz="800" b="0" i="0">
                  <a:latin typeface="Cambria Math" panose="02040503050406030204" pitchFamily="18" charset="0"/>
                  <a:ea typeface="Tahoma" panose="020B0604030504040204" pitchFamily="34" charset="0"/>
                  <a:cs typeface="Tahoma" panose="020B0604030504040204" pitchFamily="34" charset="0"/>
                </a:rPr>
                <a:t>"  </a:t>
              </a:r>
              <a:endParaRPr lang="es-CO" sz="8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editAs="oneCell">
    <xdr:from>
      <xdr:col>6</xdr:col>
      <xdr:colOff>326277</xdr:colOff>
      <xdr:row>41</xdr:row>
      <xdr:rowOff>146956</xdr:rowOff>
    </xdr:from>
    <xdr:to>
      <xdr:col>8</xdr:col>
      <xdr:colOff>525167</xdr:colOff>
      <xdr:row>50</xdr:row>
      <xdr:rowOff>152401</xdr:rowOff>
    </xdr:to>
    <xdr:pic>
      <xdr:nvPicPr>
        <xdr:cNvPr id="15" name="Imagen 14">
          <a:extLst>
            <a:ext uri="{FF2B5EF4-FFF2-40B4-BE49-F238E27FC236}">
              <a16:creationId xmlns:a16="http://schemas.microsoft.com/office/drawing/2014/main" id="{5512397C-7BB1-43DD-A79B-B92639B61EB5}"/>
            </a:ext>
          </a:extLst>
        </xdr:cNvPr>
        <xdr:cNvPicPr>
          <a:picLocks noChangeAspect="1"/>
        </xdr:cNvPicPr>
      </xdr:nvPicPr>
      <xdr:blipFill>
        <a:blip xmlns:r="http://schemas.openxmlformats.org/officeDocument/2006/relationships" r:embed="rId4"/>
        <a:stretch>
          <a:fillRect/>
        </a:stretch>
      </xdr:blipFill>
      <xdr:spPr>
        <a:xfrm>
          <a:off x="5442563" y="8093527"/>
          <a:ext cx="3486375" cy="1719945"/>
        </a:xfrm>
        <a:prstGeom prst="rect">
          <a:avLst/>
        </a:prstGeom>
      </xdr:spPr>
    </xdr:pic>
    <xdr:clientData/>
  </xdr:twoCellAnchor>
  <xdr:twoCellAnchor>
    <xdr:from>
      <xdr:col>6</xdr:col>
      <xdr:colOff>5442</xdr:colOff>
      <xdr:row>52</xdr:row>
      <xdr:rowOff>16329</xdr:rowOff>
    </xdr:from>
    <xdr:to>
      <xdr:col>10</xdr:col>
      <xdr:colOff>33551</xdr:colOff>
      <xdr:row>53</xdr:row>
      <xdr:rowOff>131554</xdr:rowOff>
    </xdr:to>
    <mc:AlternateContent xmlns:mc="http://schemas.openxmlformats.org/markup-compatibility/2006" xmlns:a14="http://schemas.microsoft.com/office/drawing/2010/main">
      <mc:Choice Requires="a14">
        <xdr:sp macro="" textlink="">
          <xdr:nvSpPr>
            <xdr:cNvPr id="16" name="CuadroTexto 6">
              <a:extLst>
                <a:ext uri="{FF2B5EF4-FFF2-40B4-BE49-F238E27FC236}">
                  <a16:creationId xmlns:a16="http://schemas.microsoft.com/office/drawing/2014/main" id="{6153B03F-48E9-483D-9E10-3B6101A2998D}"/>
                </a:ext>
              </a:extLst>
            </xdr:cNvPr>
            <xdr:cNvSpPr txBox="1"/>
          </xdr:nvSpPr>
          <xdr:spPr>
            <a:xfrm>
              <a:off x="5121728" y="10058400"/>
              <a:ext cx="4839594" cy="305725"/>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s-CO" sz="800" i="1">
                            <a:latin typeface="Cambria Math" panose="02040503050406030204" pitchFamily="18" charset="0"/>
                          </a:rPr>
                        </m:ctrlPr>
                      </m:sSubPr>
                      <m:e>
                        <m:r>
                          <m:rPr>
                            <m:nor/>
                          </m:rPr>
                          <a:rPr lang="es-CO" sz="800" b="0" i="0">
                            <a:latin typeface="Tahoma" panose="020B0604030504040204" pitchFamily="34" charset="0"/>
                            <a:ea typeface="Tahoma" panose="020B0604030504040204" pitchFamily="34" charset="0"/>
                            <a:cs typeface="Tahoma" panose="020B0604030504040204" pitchFamily="34" charset="0"/>
                          </a:rPr>
                          <m:t>Precio</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unit</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con</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cobertura</m:t>
                        </m:r>
                        <m:func>
                          <m:funcPr>
                            <m:ctrlPr>
                              <a:rPr lang="es-CO" sz="800" b="0" i="1">
                                <a:latin typeface="Cambria Math" panose="02040503050406030204" pitchFamily="18" charset="0"/>
                              </a:rPr>
                            </m:ctrlPr>
                          </m:funcPr>
                          <m:fName>
                            <m:r>
                              <m:rPr>
                                <m:nor/>
                              </m:rPr>
                              <a:rPr lang="es-CO" sz="800" b="0" i="0">
                                <a:latin typeface="Tahoma" panose="020B0604030504040204" pitchFamily="34" charset="0"/>
                                <a:ea typeface="Tahoma" panose="020B0604030504040204" pitchFamily="34" charset="0"/>
                                <a:cs typeface="Tahoma" panose="020B0604030504040204" pitchFamily="34" charset="0"/>
                              </a:rPr>
                              <m:t>con</m:t>
                            </m:r>
                          </m:fName>
                          <m:e>
                            <m:r>
                              <m:rPr>
                                <m:nor/>
                              </m:rPr>
                              <a:rPr lang="es-CO" sz="800" b="0" i="0">
                                <a:latin typeface="Tahoma" panose="020B0604030504040204" pitchFamily="34" charset="0"/>
                                <a:ea typeface="Tahoma" panose="020B0604030504040204" pitchFamily="34" charset="0"/>
                                <a:cs typeface="Tahoma" panose="020B0604030504040204" pitchFamily="34" charset="0"/>
                              </a:rPr>
                              <m:t>costos</m:t>
                            </m:r>
                            <m:r>
                              <m:rPr>
                                <m:nor/>
                              </m:rPr>
                              <a:rPr lang="es-CO" sz="800" b="0" i="0">
                                <a:latin typeface="Tahoma" panose="020B0604030504040204" pitchFamily="34" charset="0"/>
                                <a:ea typeface="Tahoma" panose="020B0604030504040204" pitchFamily="34" charset="0"/>
                                <a:cs typeface="Tahoma" panose="020B0604030504040204" pitchFamily="34" charset="0"/>
                              </a:rPr>
                              <m:t> </m:t>
                            </m:r>
                          </m:e>
                        </m:func>
                      </m:e>
                      <m:sub>
                        <m:r>
                          <m:rPr>
                            <m:nor/>
                          </m:rPr>
                          <a:rPr lang="es-CO" sz="800" b="0" i="0">
                            <a:latin typeface="Tahoma" panose="020B0604030504040204" pitchFamily="34" charset="0"/>
                            <a:ea typeface="Tahoma" panose="020B0604030504040204" pitchFamily="34" charset="0"/>
                            <a:cs typeface="Tahoma" panose="020B0604030504040204" pitchFamily="34" charset="0"/>
                          </a:rPr>
                          <m:t>largo</m:t>
                        </m:r>
                      </m:sub>
                    </m:sSub>
                    <m:r>
                      <m:rPr>
                        <m:nor/>
                      </m:rPr>
                      <a:rPr lang="es-MX" sz="800" b="0" i="0">
                        <a:latin typeface="Cambria Math" panose="02040503050406030204" pitchFamily="18"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m:t>
                    </m:r>
                    <m:r>
                      <m:rPr>
                        <m:nor/>
                      </m:rPr>
                      <a:rPr lang="es-MX" sz="800" b="0" i="0">
                        <a:latin typeface="Tahoma" panose="020B0604030504040204" pitchFamily="34" charset="0"/>
                        <a:ea typeface="Tahoma" panose="020B0604030504040204" pitchFamily="34" charset="0"/>
                        <a:cs typeface="Tahoma" panose="020B0604030504040204" pitchFamily="34" charset="0"/>
                      </a:rPr>
                      <m:t> </m:t>
                    </m:r>
                    <m:f>
                      <m:fPr>
                        <m:ctrlPr>
                          <a:rPr lang="es-CO" sz="800" b="0" i="1">
                            <a:latin typeface="Cambria Math" panose="02040503050406030204" pitchFamily="18" charset="0"/>
                          </a:rPr>
                        </m:ctrlPr>
                      </m:fPr>
                      <m:num>
                        <m:r>
                          <a:rPr lang="es-CO" sz="800">
                            <a:latin typeface="Cambria Math"/>
                            <a:cs typeface="Arial" pitchFamily="34" charset="0"/>
                          </a:rPr>
                          <m:t>−</m:t>
                        </m:r>
                        <m:r>
                          <m:rPr>
                            <m:nor/>
                          </m:rPr>
                          <a:rPr lang="es-CO" sz="800" b="0" i="0">
                            <a:latin typeface="Tahoma" panose="020B0604030504040204" pitchFamily="34" charset="0"/>
                            <a:ea typeface="Tahoma" panose="020B0604030504040204" pitchFamily="34" charset="0"/>
                            <a:cs typeface="Tahoma" panose="020B0604030504040204" pitchFamily="34" charset="0"/>
                          </a:rPr>
                          <m:t>Compra</m:t>
                        </m:r>
                        <m:r>
                          <m:rPr>
                            <m:nor/>
                          </m:rPr>
                          <a:rPr lang="es-CO" sz="800" b="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total</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con</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cobertura</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b="0" i="0">
                            <a:latin typeface="Tahoma" panose="020B0604030504040204" pitchFamily="34" charset="0"/>
                            <a:ea typeface="Tahoma" panose="020B0604030504040204" pitchFamily="34" charset="0"/>
                            <a:cs typeface="Tahoma" panose="020B0604030504040204" pitchFamily="34" charset="0"/>
                          </a:rPr>
                          <m:t>con</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costos</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de</m:t>
                        </m:r>
                        <m:r>
                          <m:rPr>
                            <m:nor/>
                          </m:rPr>
                          <a:rPr lang="es-CO" sz="800" i="0">
                            <a:latin typeface="Tahoma" panose="020B0604030504040204" pitchFamily="34" charset="0"/>
                            <a:ea typeface="Tahoma" panose="020B0604030504040204" pitchFamily="34" charset="0"/>
                            <a:cs typeface="Tahoma" panose="020B0604030504040204" pitchFamily="34" charset="0"/>
                          </a:rPr>
                          <m:t> </m:t>
                        </m:r>
                        <m:r>
                          <m:rPr>
                            <m:nor/>
                          </m:rPr>
                          <a:rPr lang="es-CO" sz="800" i="0">
                            <a:latin typeface="Tahoma" panose="020B0604030504040204" pitchFamily="34" charset="0"/>
                            <a:ea typeface="Tahoma" panose="020B0604030504040204" pitchFamily="34" charset="0"/>
                            <a:cs typeface="Tahoma" panose="020B0604030504040204" pitchFamily="34" charset="0"/>
                          </a:rPr>
                          <m:t>transacci</m:t>
                        </m:r>
                        <m:r>
                          <m:rPr>
                            <m:nor/>
                          </m:rPr>
                          <a:rPr lang="es-CO" sz="800" i="0">
                            <a:latin typeface="Tahoma" panose="020B0604030504040204" pitchFamily="34" charset="0"/>
                            <a:ea typeface="Tahoma" panose="020B0604030504040204" pitchFamily="34" charset="0"/>
                            <a:cs typeface="Tahoma" panose="020B0604030504040204" pitchFamily="34" charset="0"/>
                          </a:rPr>
                          <m:t>ó</m:t>
                        </m:r>
                        <m:r>
                          <m:rPr>
                            <m:nor/>
                          </m:rPr>
                          <a:rPr lang="es-CO" sz="800" i="0">
                            <a:latin typeface="Tahoma" panose="020B0604030504040204" pitchFamily="34" charset="0"/>
                            <a:ea typeface="Tahoma" panose="020B0604030504040204" pitchFamily="34" charset="0"/>
                            <a:cs typeface="Tahoma" panose="020B0604030504040204" pitchFamily="34" charset="0"/>
                          </a:rPr>
                          <m:t>n</m:t>
                        </m:r>
                        <m:r>
                          <m:rPr>
                            <m:nor/>
                          </m:rPr>
                          <a:rPr lang="es-CO" sz="800" i="0">
                            <a:latin typeface="Tahoma" panose="020B0604030504040204" pitchFamily="34" charset="0"/>
                            <a:ea typeface="Tahoma" panose="020B0604030504040204" pitchFamily="34" charset="0"/>
                            <a:cs typeface="Tahoma" panose="020B0604030504040204" pitchFamily="34" charset="0"/>
                          </a:rPr>
                          <m:t> </m:t>
                        </m:r>
                      </m:num>
                      <m:den>
                        <m:sSub>
                          <m:sSubPr>
                            <m:ctrlPr>
                              <a:rPr lang="es-CO" sz="800" b="0" i="1">
                                <a:latin typeface="Cambria Math" panose="02040503050406030204" pitchFamily="18" charset="0"/>
                              </a:rPr>
                            </m:ctrlPr>
                          </m:sSubPr>
                          <m:e>
                            <m:r>
                              <m:rPr>
                                <m:nor/>
                              </m:rPr>
                              <a:rPr lang="es-CO" sz="800" b="0" i="0">
                                <a:latin typeface="Tahoma" panose="020B0604030504040204" pitchFamily="34" charset="0"/>
                                <a:ea typeface="Tahoma" panose="020B0604030504040204" pitchFamily="34" charset="0"/>
                                <a:cs typeface="Tahoma" panose="020B0604030504040204" pitchFamily="34" charset="0"/>
                              </a:rPr>
                              <m:t>Q</m:t>
                            </m:r>
                          </m:e>
                          <m:sub>
                            <m:r>
                              <m:rPr>
                                <m:nor/>
                              </m:rPr>
                              <a:rPr lang="es-CO" sz="800" b="0" i="0">
                                <a:latin typeface="Tahoma" panose="020B0604030504040204" pitchFamily="34" charset="0"/>
                                <a:ea typeface="Tahoma" panose="020B0604030504040204" pitchFamily="34" charset="0"/>
                                <a:cs typeface="Tahoma" panose="020B0604030504040204" pitchFamily="34" charset="0"/>
                              </a:rPr>
                              <m:t>subyacente</m:t>
                            </m:r>
                          </m:sub>
                        </m:sSub>
                      </m:den>
                    </m:f>
                  </m:oMath>
                </m:oMathPara>
              </a14:m>
              <a:endParaRPr lang="es-CO" sz="8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16" name="CuadroTexto 6">
              <a:extLst>
                <a:ext uri="{FF2B5EF4-FFF2-40B4-BE49-F238E27FC236}">
                  <a16:creationId xmlns:a16="http://schemas.microsoft.com/office/drawing/2014/main" id="{6153B03F-48E9-483D-9E10-3B6101A2998D}"/>
                </a:ext>
              </a:extLst>
            </xdr:cNvPr>
            <xdr:cNvSpPr txBox="1"/>
          </xdr:nvSpPr>
          <xdr:spPr>
            <a:xfrm>
              <a:off x="5121728" y="10058400"/>
              <a:ext cx="4839594" cy="305725"/>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CO" sz="800" i="0">
                  <a:latin typeface="Cambria Math" panose="02040503050406030204" pitchFamily="18" charset="0"/>
                </a:rPr>
                <a:t>〖</a:t>
              </a:r>
              <a:r>
                <a:rPr lang="es-CO" sz="800" b="0" i="0">
                  <a:latin typeface="Cambria Math" panose="02040503050406030204" pitchFamily="18" charset="0"/>
                </a:rPr>
                <a:t>"</a:t>
              </a:r>
              <a:r>
                <a:rPr lang="es-CO" sz="800" b="0" i="0">
                  <a:latin typeface="Tahoma" panose="020B0604030504040204" pitchFamily="34" charset="0"/>
                  <a:ea typeface="Tahoma" panose="020B0604030504040204" pitchFamily="34" charset="0"/>
                  <a:cs typeface="Tahoma" panose="020B0604030504040204" pitchFamily="34" charset="0"/>
                </a:rPr>
                <a:t>Precio unit. con cobertura</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Tahoma" panose="020B0604030504040204" pitchFamily="34" charset="0"/>
                  <a:ea typeface="Tahoma" panose="020B0604030504040204" pitchFamily="34" charset="0"/>
                  <a:cs typeface="Tahoma" panose="020B0604030504040204" pitchFamily="34" charset="0"/>
                </a:rPr>
                <a:t>con</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Tahoma" panose="020B0604030504040204" pitchFamily="34" charset="0"/>
                  <a:ea typeface="Tahoma" panose="020B0604030504040204" pitchFamily="34" charset="0"/>
                  <a:cs typeface="Tahoma" panose="020B0604030504040204" pitchFamily="34" charset="0"/>
                </a:rPr>
                <a:t>costos </a:t>
              </a:r>
              <a:r>
                <a:rPr lang="es-CO" sz="800" b="0" i="0">
                  <a:latin typeface="Cambria Math" panose="02040503050406030204" pitchFamily="18" charset="0"/>
                  <a:ea typeface="Tahoma" panose="020B0604030504040204" pitchFamily="34" charset="0"/>
                  <a:cs typeface="Tahoma" panose="020B0604030504040204" pitchFamily="34" charset="0"/>
                </a:rPr>
                <a:t>" 〗_"</a:t>
              </a:r>
              <a:r>
                <a:rPr lang="es-CO" sz="800" b="0" i="0">
                  <a:latin typeface="Tahoma" panose="020B0604030504040204" pitchFamily="34" charset="0"/>
                  <a:ea typeface="Tahoma" panose="020B0604030504040204" pitchFamily="34" charset="0"/>
                  <a:cs typeface="Tahoma" panose="020B0604030504040204" pitchFamily="34" charset="0"/>
                </a:rPr>
                <a:t>largo</a:t>
              </a:r>
              <a:r>
                <a:rPr lang="es-CO" sz="800" b="0" i="0">
                  <a:latin typeface="Cambria Math" panose="02040503050406030204" pitchFamily="18" charset="0"/>
                  <a:ea typeface="Tahoma" panose="020B0604030504040204" pitchFamily="34" charset="0"/>
                  <a:cs typeface="Tahoma" panose="020B0604030504040204" pitchFamily="34" charset="0"/>
                </a:rPr>
                <a:t>" </a:t>
              </a:r>
              <a:r>
                <a:rPr lang="es-MX" sz="800" b="0" i="0">
                  <a:latin typeface="Cambria Math" panose="02040503050406030204" pitchFamily="18" charset="0"/>
                  <a:ea typeface="Tahoma" panose="020B0604030504040204" pitchFamily="34" charset="0"/>
                  <a:cs typeface="Tahoma" panose="020B0604030504040204" pitchFamily="34" charset="0"/>
                </a:rPr>
                <a:t> "</a:t>
              </a:r>
              <a:r>
                <a:rPr lang="es-MX" sz="800" b="0" i="0">
                  <a:latin typeface="Cambria Math" panose="02040503050406030204" pitchFamily="18" charset="0"/>
                </a:rPr>
                <a:t> </a:t>
              </a:r>
              <a:r>
                <a:rPr lang="es-CO" sz="800" b="0" i="0">
                  <a:latin typeface="Cambria Math" panose="02040503050406030204" pitchFamily="18" charset="0"/>
                  <a:ea typeface="Tahoma" panose="020B0604030504040204" pitchFamily="34" charset="0"/>
                  <a:cs typeface="Tahoma" panose="020B0604030504040204" pitchFamily="34" charset="0"/>
                </a:rPr>
                <a:t>=</a:t>
              </a:r>
              <a:r>
                <a:rPr lang="es-MX" sz="800" b="0" i="0">
                  <a:latin typeface="Cambria Math" panose="02040503050406030204" pitchFamily="18" charset="0"/>
                  <a:ea typeface="Tahoma" panose="020B0604030504040204" pitchFamily="34" charset="0"/>
                  <a:cs typeface="Tahoma" panose="020B0604030504040204" pitchFamily="34" charset="0"/>
                </a:rPr>
                <a:t> </a:t>
              </a:r>
              <a:r>
                <a:rPr lang="es-CO" sz="800" b="0" i="0">
                  <a:latin typeface="Cambria Math" panose="02040503050406030204" pitchFamily="18" charset="0"/>
                  <a:ea typeface="Tahoma" panose="020B0604030504040204" pitchFamily="34" charset="0"/>
                  <a:cs typeface="Tahoma" panose="020B0604030504040204" pitchFamily="34" charset="0"/>
                </a:rPr>
                <a:t>" </a:t>
              </a:r>
              <a:r>
                <a:rPr lang="es-CO" sz="800" i="0">
                  <a:latin typeface="Cambria Math"/>
                  <a:cs typeface="Arial" pitchFamily="34" charset="0"/>
                </a:rPr>
                <a:t> </a:t>
              </a:r>
              <a:r>
                <a:rPr lang="es-CO" sz="800" b="0" i="0">
                  <a:latin typeface="Cambria Math" panose="02040503050406030204" pitchFamily="18" charset="0"/>
                  <a:cs typeface="Arial" pitchFamily="34" charset="0"/>
                </a:rPr>
                <a:t>(</a:t>
              </a:r>
              <a:r>
                <a:rPr lang="es-CO" sz="800" i="0">
                  <a:latin typeface="Cambria Math"/>
                  <a:cs typeface="Arial" pitchFamily="34" charset="0"/>
                </a:rPr>
                <a:t>−</a:t>
              </a:r>
              <a:r>
                <a:rPr lang="es-CO" sz="800" b="0" i="0">
                  <a:latin typeface="Cambria Math"/>
                  <a:cs typeface="Arial" pitchFamily="34" charset="0"/>
                </a:rPr>
                <a:t>"</a:t>
              </a:r>
              <a:r>
                <a:rPr lang="es-CO" sz="800" b="0" i="0">
                  <a:latin typeface="Tahoma" panose="020B0604030504040204" pitchFamily="34" charset="0"/>
                  <a:ea typeface="Tahoma" panose="020B0604030504040204" pitchFamily="34" charset="0"/>
                  <a:cs typeface="Tahoma" panose="020B0604030504040204" pitchFamily="34" charset="0"/>
                </a:rPr>
                <a:t>Compra </a:t>
              </a:r>
              <a:r>
                <a:rPr lang="es-CO" sz="800" i="0">
                  <a:latin typeface="Tahoma" panose="020B0604030504040204" pitchFamily="34" charset="0"/>
                  <a:ea typeface="Tahoma" panose="020B0604030504040204" pitchFamily="34" charset="0"/>
                  <a:cs typeface="Tahoma" panose="020B0604030504040204" pitchFamily="34" charset="0"/>
                </a:rPr>
                <a:t>total con cobertura </a:t>
              </a:r>
              <a:r>
                <a:rPr lang="es-CO" sz="800" b="0" i="0">
                  <a:latin typeface="Tahoma" panose="020B0604030504040204" pitchFamily="34" charset="0"/>
                  <a:ea typeface="Tahoma" panose="020B0604030504040204" pitchFamily="34" charset="0"/>
                  <a:cs typeface="Tahoma" panose="020B0604030504040204" pitchFamily="34" charset="0"/>
                </a:rPr>
                <a:t>con</a:t>
              </a:r>
              <a:r>
                <a:rPr lang="es-CO" sz="800" i="0">
                  <a:latin typeface="Tahoma" panose="020B0604030504040204" pitchFamily="34" charset="0"/>
                  <a:ea typeface="Tahoma" panose="020B0604030504040204" pitchFamily="34" charset="0"/>
                  <a:cs typeface="Tahoma" panose="020B0604030504040204" pitchFamily="34" charset="0"/>
                </a:rPr>
                <a:t> costos de transacción </a:t>
              </a:r>
              <a:r>
                <a:rPr lang="es-CO" sz="800" i="0">
                  <a:latin typeface="Cambria Math" panose="02040503050406030204" pitchFamily="18" charset="0"/>
                  <a:ea typeface="Tahoma" panose="020B0604030504040204" pitchFamily="34" charset="0"/>
                  <a:cs typeface="Tahoma" panose="020B0604030504040204" pitchFamily="34" charset="0"/>
                </a:rPr>
                <a:t>" </a:t>
              </a:r>
              <a:r>
                <a:rPr lang="es-CO" sz="800" b="0" i="0">
                  <a:latin typeface="Cambria Math" panose="02040503050406030204" pitchFamily="18" charset="0"/>
                  <a:ea typeface="Tahoma" panose="020B0604030504040204" pitchFamily="34" charset="0"/>
                  <a:cs typeface="Tahoma" panose="020B0604030504040204" pitchFamily="34" charset="0"/>
                </a:rPr>
                <a:t>)/"</a:t>
              </a:r>
              <a:r>
                <a:rPr lang="es-CO" sz="800" b="0" i="0">
                  <a:latin typeface="Tahoma" panose="020B0604030504040204" pitchFamily="34" charset="0"/>
                  <a:ea typeface="Tahoma" panose="020B0604030504040204" pitchFamily="34" charset="0"/>
                  <a:cs typeface="Tahoma" panose="020B0604030504040204" pitchFamily="34" charset="0"/>
                </a:rPr>
                <a:t>Q</a:t>
              </a:r>
              <a:r>
                <a:rPr lang="es-CO" sz="800" b="0" i="0">
                  <a:latin typeface="Cambria Math" panose="02040503050406030204" pitchFamily="18" charset="0"/>
                  <a:ea typeface="Tahoma" panose="020B0604030504040204" pitchFamily="34" charset="0"/>
                  <a:cs typeface="Tahoma" panose="020B0604030504040204" pitchFamily="34" charset="0"/>
                </a:rPr>
                <a:t>" _"</a:t>
              </a:r>
              <a:r>
                <a:rPr lang="es-CO" sz="800" b="0" i="0">
                  <a:latin typeface="Tahoma" panose="020B0604030504040204" pitchFamily="34" charset="0"/>
                  <a:ea typeface="Tahoma" panose="020B0604030504040204" pitchFamily="34" charset="0"/>
                  <a:cs typeface="Tahoma" panose="020B0604030504040204" pitchFamily="34" charset="0"/>
                </a:rPr>
                <a:t>subyacente</a:t>
              </a:r>
              <a:r>
                <a:rPr lang="es-CO" sz="800" b="0" i="0">
                  <a:latin typeface="Cambria Math" panose="02040503050406030204" pitchFamily="18" charset="0"/>
                  <a:ea typeface="Tahoma" panose="020B0604030504040204" pitchFamily="34" charset="0"/>
                  <a:cs typeface="Tahoma" panose="020B0604030504040204" pitchFamily="34" charset="0"/>
                </a:rPr>
                <a:t>"  </a:t>
              </a:r>
              <a:endParaRPr lang="es-CO" sz="8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oneCellAnchor>
    <xdr:from>
      <xdr:col>3</xdr:col>
      <xdr:colOff>195943</xdr:colOff>
      <xdr:row>6</xdr:row>
      <xdr:rowOff>182337</xdr:rowOff>
    </xdr:from>
    <xdr:ext cx="1632178" cy="195118"/>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A197EDBD-D1C3-47CD-93CE-FFFF5FDC2998}"/>
                </a:ext>
              </a:extLst>
            </xdr:cNvPr>
            <xdr:cNvSpPr txBox="1"/>
          </xdr:nvSpPr>
          <xdr:spPr>
            <a:xfrm>
              <a:off x="4054929" y="1352551"/>
              <a:ext cx="1632178"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Q</m:t>
                        </m:r>
                      </m:e>
                      <m:sub>
                        <m:r>
                          <m:rPr>
                            <m:nor/>
                          </m:rPr>
                          <a:rPr lang="es-MX" sz="1100" b="0" i="0">
                            <a:latin typeface="Tahoma" panose="020B0604030504040204" pitchFamily="34" charset="0"/>
                            <a:ea typeface="Tahoma" panose="020B0604030504040204" pitchFamily="34" charset="0"/>
                            <a:cs typeface="Tahoma" panose="020B0604030504040204" pitchFamily="34" charset="0"/>
                          </a:rPr>
                          <m:t>F</m:t>
                        </m:r>
                      </m:sub>
                    </m:sSub>
                    <m:r>
                      <m:rPr>
                        <m:nor/>
                      </m:rPr>
                      <a:rPr lang="es-MX" sz="1100" b="0" i="0">
                        <a:latin typeface="Tahoma" panose="020B0604030504040204" pitchFamily="34" charset="0"/>
                        <a:ea typeface="Tahoma" panose="020B0604030504040204" pitchFamily="34" charset="0"/>
                        <a:cs typeface="Tahoma" panose="020B0604030504040204" pitchFamily="34" charset="0"/>
                      </a:rPr>
                      <m:t>=</m:t>
                    </m:r>
                    <m:sSub>
                      <m:sSubPr>
                        <m:ctrlPr>
                          <a:rPr lang="es-MX" sz="1100" b="0" i="1">
                            <a:latin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Q</m:t>
                        </m:r>
                      </m:e>
                      <m:sub>
                        <m:r>
                          <m:rPr>
                            <m:nor/>
                          </m:rPr>
                          <a:rPr lang="es-MX" sz="1100" b="0" i="0">
                            <a:latin typeface="Tahoma" panose="020B0604030504040204" pitchFamily="34" charset="0"/>
                            <a:ea typeface="Tahoma" panose="020B0604030504040204" pitchFamily="34" charset="0"/>
                            <a:cs typeface="Tahoma" panose="020B0604030504040204" pitchFamily="34" charset="0"/>
                          </a:rPr>
                          <m:t>S</m:t>
                        </m:r>
                      </m:sub>
                    </m:sSub>
                    <m:r>
                      <m:rPr>
                        <m:nor/>
                      </m:rPr>
                      <a:rPr lang="es-MX" sz="1100" b="0" i="0">
                        <a:latin typeface="Tahoma" panose="020B0604030504040204" pitchFamily="34" charset="0"/>
                        <a:ea typeface="Tahoma" panose="020B0604030504040204" pitchFamily="34" charset="0"/>
                        <a:cs typeface="Tahoma" panose="020B0604030504040204" pitchFamily="34" charset="0"/>
                      </a:rPr>
                      <m:t>×</m:t>
                    </m:r>
                    <m:r>
                      <m:rPr>
                        <m:nor/>
                      </m:rPr>
                      <a:rPr lang="es-MX" sz="1100" b="0" i="0">
                        <a:latin typeface="Tahoma" panose="020B0604030504040204" pitchFamily="34" charset="0"/>
                        <a:ea typeface="Tahoma" panose="020B0604030504040204" pitchFamily="34" charset="0"/>
                        <a:cs typeface="Tahoma" panose="020B0604030504040204" pitchFamily="34" charset="0"/>
                      </a:rPr>
                      <m:t>Raz</m:t>
                    </m:r>
                    <m:r>
                      <m:rPr>
                        <m:nor/>
                      </m:rPr>
                      <a:rPr lang="es-MX" sz="1100" b="0" i="0">
                        <a:latin typeface="Tahoma" panose="020B0604030504040204" pitchFamily="34" charset="0"/>
                        <a:ea typeface="Tahoma" panose="020B0604030504040204" pitchFamily="34" charset="0"/>
                        <a:cs typeface="Tahoma" panose="020B0604030504040204" pitchFamily="34" charset="0"/>
                      </a:rPr>
                      <m:t>ó</m:t>
                    </m:r>
                    <m:r>
                      <m:rPr>
                        <m:nor/>
                      </m:rPr>
                      <a:rPr lang="es-MX" sz="1100" b="0" i="0">
                        <a:latin typeface="Tahoma" panose="020B0604030504040204" pitchFamily="34" charset="0"/>
                        <a:ea typeface="Tahoma" panose="020B0604030504040204" pitchFamily="34" charset="0"/>
                        <a:cs typeface="Tahoma" panose="020B0604030504040204" pitchFamily="34" charset="0"/>
                      </a:rPr>
                      <m:t>n</m:t>
                    </m:r>
                    <m:r>
                      <m:rPr>
                        <m:nor/>
                      </m:rPr>
                      <a:rPr lang="es-MX" sz="1100" b="0" i="0">
                        <a:latin typeface="Tahoma" panose="020B0604030504040204" pitchFamily="34" charset="0"/>
                        <a:ea typeface="Tahoma" panose="020B0604030504040204" pitchFamily="34" charset="0"/>
                        <a:cs typeface="Tahoma" panose="020B0604030504040204" pitchFamily="34" charset="0"/>
                      </a:rPr>
                      <m:t> </m:t>
                    </m:r>
                    <m:r>
                      <m:rPr>
                        <m:nor/>
                      </m:rPr>
                      <a:rPr lang="es-MX" sz="1100" b="0" i="0">
                        <a:latin typeface="Tahoma" panose="020B0604030504040204" pitchFamily="34" charset="0"/>
                        <a:ea typeface="Tahoma" panose="020B0604030504040204" pitchFamily="34" charset="0"/>
                        <a:cs typeface="Tahoma" panose="020B0604030504040204" pitchFamily="34" charset="0"/>
                      </a:rPr>
                      <m:t>cobertura</m:t>
                    </m:r>
                  </m:oMath>
                </m:oMathPara>
              </a14:m>
              <a:endParaRPr lang="es-CO" sz="11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3" name="CuadroTexto 2">
              <a:extLst>
                <a:ext uri="{FF2B5EF4-FFF2-40B4-BE49-F238E27FC236}">
                  <a16:creationId xmlns:a16="http://schemas.microsoft.com/office/drawing/2014/main" id="{A197EDBD-D1C3-47CD-93CE-FFFF5FDC2998}"/>
                </a:ext>
              </a:extLst>
            </xdr:cNvPr>
            <xdr:cNvSpPr txBox="1"/>
          </xdr:nvSpPr>
          <xdr:spPr>
            <a:xfrm>
              <a:off x="4054929" y="1352551"/>
              <a:ext cx="1632178"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Tahoma" panose="020B0604030504040204" pitchFamily="34" charset="0"/>
                  <a:ea typeface="Tahoma" panose="020B0604030504040204" pitchFamily="34" charset="0"/>
                  <a:cs typeface="Tahoma" panose="020B0604030504040204" pitchFamily="34" charset="0"/>
                </a:rPr>
                <a:t>"Q</a:t>
              </a:r>
              <a:r>
                <a:rPr lang="es-CO" sz="1100" b="0" i="0">
                  <a:latin typeface="Cambria Math" panose="02040503050406030204" pitchFamily="18" charset="0"/>
                  <a:ea typeface="Tahoma" panose="020B0604030504040204" pitchFamily="34" charset="0"/>
                  <a:cs typeface="Tahoma" panose="020B0604030504040204" pitchFamily="34" charset="0"/>
                </a:rPr>
                <a:t>" _</a:t>
              </a:r>
              <a:r>
                <a:rPr lang="es-MX" sz="1100" b="0" i="0">
                  <a:latin typeface="Cambria Math" panose="02040503050406030204" pitchFamily="18" charset="0"/>
                  <a:ea typeface="Tahoma" panose="020B0604030504040204" pitchFamily="34" charset="0"/>
                  <a:cs typeface="Tahoma" panose="020B0604030504040204" pitchFamily="34" charset="0"/>
                </a:rPr>
                <a:t>"</a:t>
              </a:r>
              <a:r>
                <a:rPr lang="es-MX" sz="1100" b="0" i="0">
                  <a:latin typeface="Tahoma" panose="020B0604030504040204" pitchFamily="34" charset="0"/>
                  <a:ea typeface="Tahoma" panose="020B0604030504040204" pitchFamily="34" charset="0"/>
                  <a:cs typeface="Tahoma" panose="020B0604030504040204" pitchFamily="34" charset="0"/>
                </a:rPr>
                <a:t>F</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MX" sz="1100" b="0" i="0">
                  <a:latin typeface="Cambria Math" panose="02040503050406030204" pitchFamily="18" charset="0"/>
                  <a:ea typeface="Tahoma" panose="020B0604030504040204" pitchFamily="34" charset="0"/>
                  <a:cs typeface="Tahoma" panose="020B0604030504040204" pitchFamily="34" charset="0"/>
                </a:rPr>
                <a:t> "=" </a:t>
              </a:r>
              <a:r>
                <a:rPr lang="es-MX" sz="1100" b="0" i="0">
                  <a:latin typeface="Tahoma" panose="020B0604030504040204" pitchFamily="34" charset="0"/>
                  <a:ea typeface="Tahoma" panose="020B0604030504040204" pitchFamily="34" charset="0"/>
                  <a:cs typeface="Tahoma" panose="020B0604030504040204" pitchFamily="34" charset="0"/>
                </a:rPr>
                <a:t>"Q</a:t>
              </a:r>
              <a:r>
                <a:rPr lang="es-MX" sz="1100" b="0" i="0">
                  <a:latin typeface="Cambria Math" panose="02040503050406030204" pitchFamily="18" charset="0"/>
                  <a:ea typeface="Tahoma" panose="020B0604030504040204" pitchFamily="34" charset="0"/>
                  <a:cs typeface="Tahoma" panose="020B0604030504040204" pitchFamily="34" charset="0"/>
                </a:rPr>
                <a:t>" _"</a:t>
              </a:r>
              <a:r>
                <a:rPr lang="es-MX" sz="1100" b="0" i="0">
                  <a:latin typeface="Tahoma" panose="020B0604030504040204" pitchFamily="34" charset="0"/>
                  <a:ea typeface="Tahoma" panose="020B0604030504040204" pitchFamily="34" charset="0"/>
                  <a:cs typeface="Tahoma" panose="020B0604030504040204" pitchFamily="34" charset="0"/>
                </a:rPr>
                <a:t>S</a:t>
              </a:r>
              <a:r>
                <a:rPr lang="es-MX" sz="1100" b="0" i="0">
                  <a:latin typeface="Cambria Math" panose="02040503050406030204" pitchFamily="18" charset="0"/>
                  <a:ea typeface="Tahoma" panose="020B0604030504040204" pitchFamily="34" charset="0"/>
                  <a:cs typeface="Tahoma" panose="020B0604030504040204" pitchFamily="34" charset="0"/>
                </a:rPr>
                <a:t>"  "×Razón cobertura</a:t>
              </a:r>
              <a:r>
                <a:rPr lang="es-CO" sz="1100" b="0" i="0">
                  <a:latin typeface="Tahoma" panose="020B0604030504040204" pitchFamily="34" charset="0"/>
                  <a:ea typeface="Tahoma" panose="020B0604030504040204" pitchFamily="34" charset="0"/>
                  <a:cs typeface="Tahoma" panose="020B0604030504040204" pitchFamily="34" charset="0"/>
                </a:rPr>
                <a:t>"</a:t>
              </a:r>
              <a:endParaRPr lang="es-CO" sz="11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70757</xdr:colOff>
      <xdr:row>38</xdr:row>
      <xdr:rowOff>130629</xdr:rowOff>
    </xdr:from>
    <xdr:to>
      <xdr:col>2</xdr:col>
      <xdr:colOff>799167</xdr:colOff>
      <xdr:row>43</xdr:row>
      <xdr:rowOff>123257</xdr:rowOff>
    </xdr:to>
    <xdr:pic>
      <xdr:nvPicPr>
        <xdr:cNvPr id="2" name="Imagen 1">
          <a:extLst>
            <a:ext uri="{FF2B5EF4-FFF2-40B4-BE49-F238E27FC236}">
              <a16:creationId xmlns:a16="http://schemas.microsoft.com/office/drawing/2014/main" id="{6E5E77BC-E1A4-43CF-8B68-4C8262E8A842}"/>
            </a:ext>
          </a:extLst>
        </xdr:cNvPr>
        <xdr:cNvPicPr>
          <a:picLocks noChangeAspect="1"/>
        </xdr:cNvPicPr>
      </xdr:nvPicPr>
      <xdr:blipFill>
        <a:blip xmlns:r="http://schemas.openxmlformats.org/officeDocument/2006/relationships" r:embed="rId1"/>
        <a:stretch>
          <a:fillRect/>
        </a:stretch>
      </xdr:blipFill>
      <xdr:spPr>
        <a:xfrm>
          <a:off x="832757" y="7184572"/>
          <a:ext cx="3858053" cy="890699"/>
        </a:xfrm>
        <a:prstGeom prst="rect">
          <a:avLst/>
        </a:prstGeom>
      </xdr:spPr>
    </xdr:pic>
    <xdr:clientData/>
  </xdr:twoCellAnchor>
  <xdr:twoCellAnchor editAs="oneCell">
    <xdr:from>
      <xdr:col>5</xdr:col>
      <xdr:colOff>179615</xdr:colOff>
      <xdr:row>38</xdr:row>
      <xdr:rowOff>146957</xdr:rowOff>
    </xdr:from>
    <xdr:to>
      <xdr:col>7</xdr:col>
      <xdr:colOff>636816</xdr:colOff>
      <xdr:row>43</xdr:row>
      <xdr:rowOff>70523</xdr:rowOff>
    </xdr:to>
    <xdr:pic>
      <xdr:nvPicPr>
        <xdr:cNvPr id="3" name="Imagen 2">
          <a:extLst>
            <a:ext uri="{FF2B5EF4-FFF2-40B4-BE49-F238E27FC236}">
              <a16:creationId xmlns:a16="http://schemas.microsoft.com/office/drawing/2014/main" id="{237B0230-39ED-4E0E-8E6F-44DD95D0ABD6}"/>
            </a:ext>
          </a:extLst>
        </xdr:cNvPr>
        <xdr:cNvPicPr>
          <a:picLocks noChangeAspect="1"/>
        </xdr:cNvPicPr>
      </xdr:nvPicPr>
      <xdr:blipFill>
        <a:blip xmlns:r="http://schemas.openxmlformats.org/officeDocument/2006/relationships" r:embed="rId2"/>
        <a:stretch>
          <a:fillRect/>
        </a:stretch>
      </xdr:blipFill>
      <xdr:spPr>
        <a:xfrm>
          <a:off x="5807529" y="7200900"/>
          <a:ext cx="3630386" cy="821637"/>
        </a:xfrm>
        <a:prstGeom prst="rect">
          <a:avLst/>
        </a:prstGeom>
      </xdr:spPr>
    </xdr:pic>
    <xdr:clientData/>
  </xdr:twoCellAnchor>
  <xdr:oneCellAnchor>
    <xdr:from>
      <xdr:col>3</xdr:col>
      <xdr:colOff>141515</xdr:colOff>
      <xdr:row>23</xdr:row>
      <xdr:rowOff>100693</xdr:rowOff>
    </xdr:from>
    <xdr:ext cx="1379801" cy="382990"/>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2BA19D76-4C51-4D6C-B93B-A14A17B57269}"/>
                </a:ext>
              </a:extLst>
            </xdr:cNvPr>
            <xdr:cNvSpPr txBox="1"/>
          </xdr:nvSpPr>
          <xdr:spPr>
            <a:xfrm>
              <a:off x="4245429" y="4269922"/>
              <a:ext cx="1379801" cy="3829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nor/>
                      </m:rPr>
                      <a:rPr lang="es-MX" sz="1100" b="0" i="0">
                        <a:latin typeface="Tahoma" panose="020B0604030504040204" pitchFamily="34" charset="0"/>
                        <a:ea typeface="Tahoma" panose="020B0604030504040204" pitchFamily="34" charset="0"/>
                        <a:cs typeface="Tahoma" panose="020B0604030504040204" pitchFamily="34" charset="0"/>
                      </a:rPr>
                      <m:t>Raz</m:t>
                    </m:r>
                    <m:r>
                      <m:rPr>
                        <m:nor/>
                      </m:rPr>
                      <a:rPr lang="es-MX" sz="1100" b="0" i="0">
                        <a:latin typeface="Tahoma" panose="020B0604030504040204" pitchFamily="34" charset="0"/>
                        <a:ea typeface="Tahoma" panose="020B0604030504040204" pitchFamily="34" charset="0"/>
                        <a:cs typeface="Tahoma" panose="020B0604030504040204" pitchFamily="34" charset="0"/>
                      </a:rPr>
                      <m:t>ó</m:t>
                    </m:r>
                    <m:r>
                      <m:rPr>
                        <m:nor/>
                      </m:rPr>
                      <a:rPr lang="es-MX" sz="1100" b="0" i="0">
                        <a:latin typeface="Tahoma" panose="020B0604030504040204" pitchFamily="34" charset="0"/>
                        <a:ea typeface="Tahoma" panose="020B0604030504040204" pitchFamily="34" charset="0"/>
                        <a:cs typeface="Tahoma" panose="020B0604030504040204" pitchFamily="34" charset="0"/>
                      </a:rPr>
                      <m:t>n</m:t>
                    </m:r>
                    <m:r>
                      <m:rPr>
                        <m:nor/>
                      </m:rPr>
                      <a:rPr lang="es-MX" sz="1100" b="0" i="0">
                        <a:latin typeface="Tahoma" panose="020B0604030504040204" pitchFamily="34" charset="0"/>
                        <a:ea typeface="Tahoma" panose="020B0604030504040204" pitchFamily="34" charset="0"/>
                        <a:cs typeface="Tahoma" panose="020B0604030504040204" pitchFamily="34" charset="0"/>
                      </a:rPr>
                      <m:t> </m:t>
                    </m:r>
                    <m:r>
                      <m:rPr>
                        <m:nor/>
                      </m:rPr>
                      <a:rPr lang="es-MX" sz="1100" b="0" i="0">
                        <a:latin typeface="Tahoma" panose="020B0604030504040204" pitchFamily="34" charset="0"/>
                        <a:ea typeface="Tahoma" panose="020B0604030504040204" pitchFamily="34" charset="0"/>
                        <a:cs typeface="Tahoma" panose="020B0604030504040204" pitchFamily="34" charset="0"/>
                      </a:rPr>
                      <m:t>cobertura</m:t>
                    </m:r>
                    <m:r>
                      <m:rPr>
                        <m:nor/>
                      </m:rPr>
                      <a:rPr lang="es-MX" sz="1100" b="0" i="0">
                        <a:latin typeface="Tahoma" panose="020B0604030504040204" pitchFamily="34" charset="0"/>
                        <a:ea typeface="Tahoma" panose="020B0604030504040204" pitchFamily="34" charset="0"/>
                        <a:cs typeface="Tahoma" panose="020B0604030504040204" pitchFamily="34"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Q</m:t>
                            </m:r>
                          </m:e>
                          <m:sub>
                            <m:r>
                              <m:rPr>
                                <m:nor/>
                              </m:rPr>
                              <a:rPr lang="es-MX" sz="1100" b="0" i="0">
                                <a:latin typeface="Tahoma" panose="020B0604030504040204" pitchFamily="34" charset="0"/>
                                <a:ea typeface="Tahoma" panose="020B0604030504040204" pitchFamily="34" charset="0"/>
                                <a:cs typeface="Tahoma" panose="020B0604030504040204" pitchFamily="34" charset="0"/>
                              </a:rPr>
                              <m:t>F</m:t>
                            </m:r>
                          </m:sub>
                        </m:sSub>
                      </m:num>
                      <m:den>
                        <m:sSub>
                          <m:sSubPr>
                            <m:ctrlPr>
                              <a:rPr lang="es-MX" sz="1100" b="0" i="1">
                                <a:latin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Q</m:t>
                            </m:r>
                          </m:e>
                          <m:sub>
                            <m:r>
                              <m:rPr>
                                <m:nor/>
                              </m:rPr>
                              <a:rPr lang="es-MX" sz="1100" b="0" i="0">
                                <a:latin typeface="Tahoma" panose="020B0604030504040204" pitchFamily="34" charset="0"/>
                                <a:ea typeface="Tahoma" panose="020B0604030504040204" pitchFamily="34" charset="0"/>
                                <a:cs typeface="Tahoma" panose="020B0604030504040204" pitchFamily="34" charset="0"/>
                              </a:rPr>
                              <m:t>A</m:t>
                            </m:r>
                          </m:sub>
                        </m:sSub>
                      </m:den>
                    </m:f>
                  </m:oMath>
                </m:oMathPara>
              </a14:m>
              <a:endParaRPr lang="es-CO" sz="11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4" name="CuadroTexto 3">
              <a:extLst>
                <a:ext uri="{FF2B5EF4-FFF2-40B4-BE49-F238E27FC236}">
                  <a16:creationId xmlns:a16="http://schemas.microsoft.com/office/drawing/2014/main" id="{2BA19D76-4C51-4D6C-B93B-A14A17B57269}"/>
                </a:ext>
              </a:extLst>
            </xdr:cNvPr>
            <xdr:cNvSpPr txBox="1"/>
          </xdr:nvSpPr>
          <xdr:spPr>
            <a:xfrm>
              <a:off x="4245429" y="4269922"/>
              <a:ext cx="1379801" cy="3829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Tahoma" panose="020B0604030504040204" pitchFamily="34" charset="0"/>
                  <a:cs typeface="Tahoma" panose="020B0604030504040204" pitchFamily="34" charset="0"/>
                </a:rPr>
                <a:t>"Razón cobertura=" </a:t>
              </a:r>
              <a:r>
                <a:rPr lang="es-MX" sz="1100" b="0" i="0">
                  <a:latin typeface="Cambria Math" panose="02040503050406030204" pitchFamily="18" charset="0"/>
                </a:rPr>
                <a:t> "</a:t>
              </a:r>
              <a:r>
                <a:rPr lang="es-MX" sz="1100" b="0" i="0">
                  <a:latin typeface="Tahoma" panose="020B0604030504040204" pitchFamily="34" charset="0"/>
                  <a:ea typeface="Tahoma" panose="020B0604030504040204" pitchFamily="34" charset="0"/>
                  <a:cs typeface="Tahoma" panose="020B0604030504040204" pitchFamily="34" charset="0"/>
                </a:rPr>
                <a:t>Q</a:t>
              </a:r>
              <a:r>
                <a:rPr lang="es-MX" sz="1100" b="0" i="0">
                  <a:latin typeface="Cambria Math" panose="02040503050406030204" pitchFamily="18" charset="0"/>
                  <a:ea typeface="Tahoma" panose="020B0604030504040204" pitchFamily="34" charset="0"/>
                  <a:cs typeface="Tahoma" panose="020B0604030504040204" pitchFamily="34" charset="0"/>
                </a:rPr>
                <a:t>" _"</a:t>
              </a:r>
              <a:r>
                <a:rPr lang="es-MX" sz="1100" b="0" i="0">
                  <a:latin typeface="Tahoma" panose="020B0604030504040204" pitchFamily="34" charset="0"/>
                  <a:ea typeface="Tahoma" panose="020B0604030504040204" pitchFamily="34" charset="0"/>
                  <a:cs typeface="Tahoma" panose="020B0604030504040204" pitchFamily="34" charset="0"/>
                </a:rPr>
                <a:t>F</a:t>
              </a:r>
              <a:r>
                <a:rPr lang="es-MX" sz="1100" b="0" i="0">
                  <a:latin typeface="Cambria Math" panose="02040503050406030204" pitchFamily="18" charset="0"/>
                  <a:ea typeface="Tahoma" panose="020B0604030504040204" pitchFamily="34" charset="0"/>
                  <a:cs typeface="Tahoma" panose="020B0604030504040204" pitchFamily="34" charset="0"/>
                </a:rPr>
                <a:t>" /"</a:t>
              </a:r>
              <a:r>
                <a:rPr lang="es-MX" sz="1100" b="0" i="0">
                  <a:latin typeface="Tahoma" panose="020B0604030504040204" pitchFamily="34" charset="0"/>
                  <a:ea typeface="Tahoma" panose="020B0604030504040204" pitchFamily="34" charset="0"/>
                  <a:cs typeface="Tahoma" panose="020B0604030504040204" pitchFamily="34" charset="0"/>
                </a:rPr>
                <a:t>Q</a:t>
              </a:r>
              <a:r>
                <a:rPr lang="es-MX" sz="1100" b="0" i="0">
                  <a:latin typeface="Cambria Math" panose="02040503050406030204" pitchFamily="18" charset="0"/>
                  <a:ea typeface="Tahoma" panose="020B0604030504040204" pitchFamily="34" charset="0"/>
                  <a:cs typeface="Tahoma" panose="020B0604030504040204" pitchFamily="34" charset="0"/>
                </a:rPr>
                <a:t>" _"</a:t>
              </a:r>
              <a:r>
                <a:rPr lang="es-MX" sz="1100" b="0" i="0">
                  <a:latin typeface="Tahoma" panose="020B0604030504040204" pitchFamily="34" charset="0"/>
                  <a:ea typeface="Tahoma" panose="020B0604030504040204" pitchFamily="34" charset="0"/>
                  <a:cs typeface="Tahoma" panose="020B0604030504040204" pitchFamily="34" charset="0"/>
                </a:rPr>
                <a:t>A</a:t>
              </a:r>
              <a:r>
                <a:rPr lang="es-MX" sz="1100" b="0" i="0">
                  <a:latin typeface="Cambria Math" panose="02040503050406030204" pitchFamily="18" charset="0"/>
                  <a:ea typeface="Tahoma" panose="020B0604030504040204" pitchFamily="34" charset="0"/>
                  <a:cs typeface="Tahoma" panose="020B0604030504040204" pitchFamily="34" charset="0"/>
                </a:rPr>
                <a:t>"  </a:t>
              </a:r>
              <a:endParaRPr lang="es-CO" sz="11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4</xdr:col>
      <xdr:colOff>424543</xdr:colOff>
      <xdr:row>9</xdr:row>
      <xdr:rowOff>193221</xdr:rowOff>
    </xdr:from>
    <xdr:ext cx="1634101" cy="195566"/>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D4E7F1B0-4146-4AD2-9877-FF0F1B56CE9E}"/>
                </a:ext>
              </a:extLst>
            </xdr:cNvPr>
            <xdr:cNvSpPr txBox="1"/>
          </xdr:nvSpPr>
          <xdr:spPr>
            <a:xfrm>
              <a:off x="4376057" y="1847850"/>
              <a:ext cx="1634101" cy="195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V</m:t>
                        </m:r>
                      </m:e>
                      <m:sub>
                        <m:r>
                          <m:rPr>
                            <m:nor/>
                          </m:rPr>
                          <a:rPr lang="es-MX" sz="1100" b="0" i="0">
                            <a:latin typeface="Tahoma" panose="020B0604030504040204" pitchFamily="34" charset="0"/>
                            <a:ea typeface="Tahoma" panose="020B0604030504040204" pitchFamily="34" charset="0"/>
                            <a:cs typeface="Tahoma" panose="020B0604030504040204" pitchFamily="34" charset="0"/>
                          </a:rPr>
                          <m:t>F</m:t>
                        </m:r>
                      </m:sub>
                    </m:sSub>
                    <m:r>
                      <m:rPr>
                        <m:nor/>
                      </m:rPr>
                      <a:rPr lang="es-MX" sz="1100" b="0" i="0">
                        <a:latin typeface="Tahoma" panose="020B0604030504040204" pitchFamily="34" charset="0"/>
                        <a:ea typeface="Tahoma" panose="020B0604030504040204" pitchFamily="34" charset="0"/>
                        <a:cs typeface="Tahoma" panose="020B0604030504040204" pitchFamily="34" charset="0"/>
                      </a:rPr>
                      <m:t>=</m:t>
                    </m:r>
                    <m:sSub>
                      <m:sSubPr>
                        <m:ctrlPr>
                          <a:rPr lang="es-MX" sz="1100" b="0" i="1">
                            <a:latin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F</m:t>
                        </m:r>
                      </m:e>
                      <m:sub>
                        <m:r>
                          <m:rPr>
                            <m:nor/>
                          </m:rPr>
                          <a:rPr lang="es-MX" sz="1100" b="0" i="0">
                            <a:latin typeface="Tahoma" panose="020B0604030504040204" pitchFamily="34" charset="0"/>
                            <a:ea typeface="Tahoma" panose="020B0604030504040204" pitchFamily="34" charset="0"/>
                            <a:cs typeface="Tahoma" panose="020B0604030504040204" pitchFamily="34" charset="0"/>
                          </a:rPr>
                          <m:t>0</m:t>
                        </m:r>
                      </m:sub>
                    </m:sSub>
                    <m:r>
                      <m:rPr>
                        <m:nor/>
                      </m:rPr>
                      <a:rPr lang="es-MX" sz="1100" b="0" i="0">
                        <a:latin typeface="Tahoma" panose="020B0604030504040204" pitchFamily="34" charset="0"/>
                        <a:ea typeface="Tahoma" panose="020B0604030504040204" pitchFamily="34" charset="0"/>
                        <a:cs typeface="Tahoma" panose="020B0604030504040204" pitchFamily="34" charset="0"/>
                      </a:rPr>
                      <m:t>×</m:t>
                    </m:r>
                    <m:r>
                      <m:rPr>
                        <m:nor/>
                      </m:rPr>
                      <a:rPr lang="es-MX" sz="1100" b="0" i="0">
                        <a:latin typeface="Tahoma" panose="020B0604030504040204" pitchFamily="34" charset="0"/>
                        <a:ea typeface="Tahoma" panose="020B0604030504040204" pitchFamily="34" charset="0"/>
                        <a:cs typeface="Tahoma" panose="020B0604030504040204" pitchFamily="34" charset="0"/>
                      </a:rPr>
                      <m:t>Tama</m:t>
                    </m:r>
                    <m:r>
                      <m:rPr>
                        <m:nor/>
                      </m:rPr>
                      <a:rPr lang="es-MX" sz="1100" b="0" i="0">
                        <a:latin typeface="Tahoma" panose="020B0604030504040204" pitchFamily="34" charset="0"/>
                        <a:ea typeface="Tahoma" panose="020B0604030504040204" pitchFamily="34" charset="0"/>
                        <a:cs typeface="Tahoma" panose="020B0604030504040204" pitchFamily="34" charset="0"/>
                      </a:rPr>
                      <m:t>ñ</m:t>
                    </m:r>
                    <m:r>
                      <m:rPr>
                        <m:nor/>
                      </m:rPr>
                      <a:rPr lang="es-MX" sz="1100" b="0" i="0">
                        <a:latin typeface="Tahoma" panose="020B0604030504040204" pitchFamily="34" charset="0"/>
                        <a:ea typeface="Tahoma" panose="020B0604030504040204" pitchFamily="34" charset="0"/>
                        <a:cs typeface="Tahoma" panose="020B0604030504040204" pitchFamily="34" charset="0"/>
                      </a:rPr>
                      <m:t>o</m:t>
                    </m:r>
                    <m:r>
                      <m:rPr>
                        <m:nor/>
                      </m:rPr>
                      <a:rPr lang="es-MX" sz="1100" b="0" i="0">
                        <a:latin typeface="Tahoma" panose="020B0604030504040204" pitchFamily="34" charset="0"/>
                        <a:ea typeface="Tahoma" panose="020B0604030504040204" pitchFamily="34" charset="0"/>
                        <a:cs typeface="Tahoma" panose="020B0604030504040204" pitchFamily="34" charset="0"/>
                      </a:rPr>
                      <m:t> </m:t>
                    </m:r>
                    <m:r>
                      <m:rPr>
                        <m:nor/>
                      </m:rPr>
                      <a:rPr lang="es-MX" sz="1100" b="0" i="0">
                        <a:latin typeface="Tahoma" panose="020B0604030504040204" pitchFamily="34" charset="0"/>
                        <a:ea typeface="Tahoma" panose="020B0604030504040204" pitchFamily="34" charset="0"/>
                        <a:cs typeface="Tahoma" panose="020B0604030504040204" pitchFamily="34" charset="0"/>
                      </a:rPr>
                      <m:t>contrato</m:t>
                    </m:r>
                  </m:oMath>
                </m:oMathPara>
              </a14:m>
              <a:endParaRPr lang="es-CO" sz="11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2" name="CuadroTexto 1">
              <a:extLst>
                <a:ext uri="{FF2B5EF4-FFF2-40B4-BE49-F238E27FC236}">
                  <a16:creationId xmlns:a16="http://schemas.microsoft.com/office/drawing/2014/main" id="{D4E7F1B0-4146-4AD2-9877-FF0F1B56CE9E}"/>
                </a:ext>
              </a:extLst>
            </xdr:cNvPr>
            <xdr:cNvSpPr txBox="1"/>
          </xdr:nvSpPr>
          <xdr:spPr>
            <a:xfrm>
              <a:off x="4376057" y="1847850"/>
              <a:ext cx="1634101" cy="195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Tahoma" panose="020B0604030504040204" pitchFamily="34" charset="0"/>
                  <a:ea typeface="Tahoma" panose="020B0604030504040204" pitchFamily="34" charset="0"/>
                  <a:cs typeface="Tahoma" panose="020B0604030504040204" pitchFamily="34" charset="0"/>
                </a:rPr>
                <a:t>"V</a:t>
              </a:r>
              <a:r>
                <a:rPr lang="es-CO" sz="1100" b="0" i="0">
                  <a:latin typeface="Cambria Math" panose="02040503050406030204" pitchFamily="18" charset="0"/>
                  <a:ea typeface="Tahoma" panose="020B0604030504040204" pitchFamily="34" charset="0"/>
                  <a:cs typeface="Tahoma" panose="020B0604030504040204" pitchFamily="34" charset="0"/>
                </a:rPr>
                <a:t>" _</a:t>
              </a:r>
              <a:r>
                <a:rPr lang="es-MX" sz="1100" b="0" i="0">
                  <a:latin typeface="Cambria Math" panose="02040503050406030204" pitchFamily="18" charset="0"/>
                  <a:ea typeface="Tahoma" panose="020B0604030504040204" pitchFamily="34" charset="0"/>
                  <a:cs typeface="Tahoma" panose="020B0604030504040204" pitchFamily="34" charset="0"/>
                </a:rPr>
                <a:t>"</a:t>
              </a:r>
              <a:r>
                <a:rPr lang="es-MX" sz="1100" b="0" i="0">
                  <a:latin typeface="Tahoma" panose="020B0604030504040204" pitchFamily="34" charset="0"/>
                  <a:ea typeface="Tahoma" panose="020B0604030504040204" pitchFamily="34" charset="0"/>
                  <a:cs typeface="Tahoma" panose="020B0604030504040204" pitchFamily="34" charset="0"/>
                </a:rPr>
                <a:t>F</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MX" sz="1100" b="0" i="0">
                  <a:latin typeface="Cambria Math" panose="02040503050406030204" pitchFamily="18" charset="0"/>
                  <a:ea typeface="Tahoma" panose="020B0604030504040204" pitchFamily="34" charset="0"/>
                  <a:cs typeface="Tahoma" panose="020B0604030504040204" pitchFamily="34" charset="0"/>
                </a:rPr>
                <a:t> "=" </a:t>
              </a:r>
              <a:r>
                <a:rPr lang="es-MX" sz="1100" b="0" i="0">
                  <a:latin typeface="Tahoma" panose="020B0604030504040204" pitchFamily="34" charset="0"/>
                  <a:ea typeface="Tahoma" panose="020B0604030504040204" pitchFamily="34" charset="0"/>
                  <a:cs typeface="Tahoma" panose="020B0604030504040204" pitchFamily="34" charset="0"/>
                </a:rPr>
                <a:t>"F</a:t>
              </a:r>
              <a:r>
                <a:rPr lang="es-MX" sz="1100" b="0" i="0">
                  <a:latin typeface="Cambria Math" panose="02040503050406030204" pitchFamily="18" charset="0"/>
                  <a:ea typeface="Tahoma" panose="020B0604030504040204" pitchFamily="34" charset="0"/>
                  <a:cs typeface="Tahoma" panose="020B0604030504040204" pitchFamily="34" charset="0"/>
                </a:rPr>
                <a:t>" _"</a:t>
              </a:r>
              <a:r>
                <a:rPr lang="es-MX" sz="1100" b="0" i="0">
                  <a:latin typeface="Tahoma" panose="020B0604030504040204" pitchFamily="34" charset="0"/>
                  <a:ea typeface="Tahoma" panose="020B0604030504040204" pitchFamily="34" charset="0"/>
                  <a:cs typeface="Tahoma" panose="020B0604030504040204" pitchFamily="34" charset="0"/>
                </a:rPr>
                <a:t>0</a:t>
              </a:r>
              <a:r>
                <a:rPr lang="es-MX" sz="1100" b="0" i="0">
                  <a:latin typeface="Cambria Math" panose="02040503050406030204" pitchFamily="18" charset="0"/>
                  <a:ea typeface="Tahoma" panose="020B0604030504040204" pitchFamily="34" charset="0"/>
                  <a:cs typeface="Tahoma" panose="020B0604030504040204" pitchFamily="34" charset="0"/>
                </a:rPr>
                <a:t>"  "×Tamaño contrato</a:t>
              </a:r>
              <a:r>
                <a:rPr lang="es-CO" sz="1100" b="0" i="0">
                  <a:latin typeface="Tahoma" panose="020B0604030504040204" pitchFamily="34" charset="0"/>
                  <a:ea typeface="Tahoma" panose="020B0604030504040204" pitchFamily="34" charset="0"/>
                  <a:cs typeface="Tahoma" panose="020B0604030504040204" pitchFamily="34" charset="0"/>
                </a:rPr>
                <a:t>"</a:t>
              </a:r>
              <a:endParaRPr lang="es-CO" sz="11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oneCellAnchor>
  <xdr:oneCellAnchor>
    <xdr:from>
      <xdr:col>4</xdr:col>
      <xdr:colOff>16329</xdr:colOff>
      <xdr:row>17</xdr:row>
      <xdr:rowOff>24494</xdr:rowOff>
    </xdr:from>
    <xdr:ext cx="2598340" cy="20056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913D2A16-1CA4-4BF8-9F75-975F76A296C3}"/>
                </a:ext>
              </a:extLst>
            </xdr:cNvPr>
            <xdr:cNvSpPr txBox="1"/>
          </xdr:nvSpPr>
          <xdr:spPr>
            <a:xfrm>
              <a:off x="3967843" y="3268437"/>
              <a:ext cx="2598340"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nor/>
                      </m:rPr>
                      <a:rPr lang="es-MX" sz="1100" b="0" i="0">
                        <a:latin typeface="Tahoma" panose="020B0604030504040204" pitchFamily="34" charset="0"/>
                        <a:ea typeface="Tahoma" panose="020B0604030504040204" pitchFamily="34" charset="0"/>
                        <a:cs typeface="Tahoma" panose="020B0604030504040204" pitchFamily="34" charset="0"/>
                      </a:rPr>
                      <m:t>Comp</m:t>
                    </m:r>
                    <m:r>
                      <m:rPr>
                        <m:nor/>
                      </m:rPr>
                      <a:rPr lang="es-MX" sz="1100" b="0" i="0">
                        <a:latin typeface="Tahoma" panose="020B0604030504040204" pitchFamily="34" charset="0"/>
                        <a:ea typeface="Tahoma" panose="020B0604030504040204" pitchFamily="34" charset="0"/>
                        <a:cs typeface="Tahoma" panose="020B0604030504040204" pitchFamily="34" charset="0"/>
                      </a:rPr>
                      <m:t>.=</m:t>
                    </m:r>
                    <m:d>
                      <m:dPr>
                        <m:ctrlPr>
                          <a:rPr lang="es-MX" sz="1100" b="0" i="1">
                            <a:latin typeface="Cambria Math" panose="02040503050406030204" pitchFamily="18" charset="0"/>
                          </a:rPr>
                        </m:ctrlPr>
                      </m:dPr>
                      <m:e>
                        <m:sSub>
                          <m:sSubPr>
                            <m:ctrlPr>
                              <a:rPr lang="es-MX" sz="1100" b="0" i="1">
                                <a:latin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F</m:t>
                            </m:r>
                          </m:e>
                          <m:sub>
                            <m:r>
                              <m:rPr>
                                <m:nor/>
                              </m:rPr>
                              <a:rPr lang="es-MX" sz="1100" b="0" i="0">
                                <a:latin typeface="Tahoma" panose="020B0604030504040204" pitchFamily="34" charset="0"/>
                                <a:ea typeface="Tahoma" panose="020B0604030504040204" pitchFamily="34" charset="0"/>
                                <a:cs typeface="Tahoma" panose="020B0604030504040204" pitchFamily="34" charset="0"/>
                              </a:rPr>
                              <m:t>0</m:t>
                            </m:r>
                          </m:sub>
                        </m:sSub>
                        <m:r>
                          <m:rPr>
                            <m:nor/>
                          </m:rPr>
                          <a:rPr lang="es-MX" sz="1100" b="0" i="0">
                            <a:latin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F</m:t>
                            </m:r>
                          </m:e>
                          <m:sub>
                            <m:r>
                              <m:rPr>
                                <m:nor/>
                              </m:rPr>
                              <a:rPr lang="es-MX" sz="1100" b="0" i="0">
                                <a:latin typeface="Tahoma" panose="020B0604030504040204" pitchFamily="34" charset="0"/>
                                <a:ea typeface="Tahoma" panose="020B0604030504040204" pitchFamily="34" charset="0"/>
                                <a:cs typeface="Tahoma" panose="020B0604030504040204" pitchFamily="34" charset="0"/>
                              </a:rPr>
                              <m:t>T</m:t>
                            </m:r>
                          </m:sub>
                        </m:sSub>
                      </m:e>
                    </m:d>
                    <m:r>
                      <m:rPr>
                        <m:nor/>
                      </m:rPr>
                      <a:rPr lang="es-MX" sz="1100" b="0" i="0">
                        <a:latin typeface="Tahoma" panose="020B0604030504040204" pitchFamily="34" charset="0"/>
                        <a:ea typeface="Tahoma" panose="020B0604030504040204" pitchFamily="34" charset="0"/>
                        <a:cs typeface="Tahoma" panose="020B0604030504040204" pitchFamily="34" charset="0"/>
                      </a:rPr>
                      <m:t>×</m:t>
                    </m:r>
                    <m:sSup>
                      <m:sSupPr>
                        <m:ctrlPr>
                          <a:rPr lang="es-MX" sz="1100" b="0" i="1">
                            <a:latin typeface="Cambria Math" panose="02040503050406030204" pitchFamily="18" charset="0"/>
                            <a:ea typeface="Cambria Math" panose="02040503050406030204" pitchFamily="18" charset="0"/>
                          </a:rPr>
                        </m:ctrlPr>
                      </m:sSupPr>
                      <m:e>
                        <m:r>
                          <m:rPr>
                            <m:nor/>
                          </m:rPr>
                          <a:rPr lang="es-MX" sz="1100" b="0" i="0">
                            <a:latin typeface="Tahoma" panose="020B0604030504040204" pitchFamily="34" charset="0"/>
                            <a:ea typeface="Tahoma" panose="020B0604030504040204" pitchFamily="34" charset="0"/>
                            <a:cs typeface="Tahoma" panose="020B0604030504040204" pitchFamily="34" charset="0"/>
                          </a:rPr>
                          <m:t>N</m:t>
                        </m:r>
                      </m:e>
                      <m:sup>
                        <m:r>
                          <m:rPr>
                            <m:nor/>
                          </m:rPr>
                          <a:rPr lang="es-MX" sz="1100" b="0" i="0">
                            <a:latin typeface="Tahoma" panose="020B0604030504040204" pitchFamily="34" charset="0"/>
                            <a:ea typeface="Tahoma" panose="020B0604030504040204" pitchFamily="34" charset="0"/>
                            <a:cs typeface="Tahoma" panose="020B0604030504040204" pitchFamily="34" charset="0"/>
                          </a:rPr>
                          <m:t>∗</m:t>
                        </m:r>
                      </m:sup>
                    </m:sSup>
                    <m:r>
                      <m:rPr>
                        <m:nor/>
                      </m:rPr>
                      <a:rPr lang="es-MX" sz="1100" b="0" i="0">
                        <a:latin typeface="Tahoma" panose="020B0604030504040204" pitchFamily="34" charset="0"/>
                        <a:ea typeface="Tahoma" panose="020B0604030504040204" pitchFamily="34" charset="0"/>
                        <a:cs typeface="Tahoma" panose="020B0604030504040204" pitchFamily="34" charset="0"/>
                      </a:rPr>
                      <m:t>×</m:t>
                    </m:r>
                    <m:r>
                      <m:rPr>
                        <m:nor/>
                      </m:rPr>
                      <a:rPr lang="es-MX" sz="1100" b="0" i="0">
                        <a:latin typeface="Tahoma" panose="020B0604030504040204" pitchFamily="34" charset="0"/>
                        <a:ea typeface="Tahoma" panose="020B0604030504040204" pitchFamily="34" charset="0"/>
                        <a:cs typeface="Tahoma" panose="020B0604030504040204" pitchFamily="34" charset="0"/>
                      </a:rPr>
                      <m:t>Tama</m:t>
                    </m:r>
                    <m:r>
                      <m:rPr>
                        <m:nor/>
                      </m:rPr>
                      <a:rPr lang="es-MX" sz="1100" b="0" i="0">
                        <a:latin typeface="Tahoma" panose="020B0604030504040204" pitchFamily="34" charset="0"/>
                        <a:ea typeface="Tahoma" panose="020B0604030504040204" pitchFamily="34" charset="0"/>
                        <a:cs typeface="Tahoma" panose="020B0604030504040204" pitchFamily="34" charset="0"/>
                      </a:rPr>
                      <m:t>ñ</m:t>
                    </m:r>
                    <m:r>
                      <m:rPr>
                        <m:nor/>
                      </m:rPr>
                      <a:rPr lang="es-MX" sz="1100" b="0" i="0">
                        <a:latin typeface="Tahoma" panose="020B0604030504040204" pitchFamily="34" charset="0"/>
                        <a:ea typeface="Tahoma" panose="020B0604030504040204" pitchFamily="34" charset="0"/>
                        <a:cs typeface="Tahoma" panose="020B0604030504040204" pitchFamily="34" charset="0"/>
                      </a:rPr>
                      <m:t>o</m:t>
                    </m:r>
                    <m:r>
                      <m:rPr>
                        <m:nor/>
                      </m:rPr>
                      <a:rPr lang="es-MX" sz="1100" b="0" i="0">
                        <a:latin typeface="Tahoma" panose="020B0604030504040204" pitchFamily="34" charset="0"/>
                        <a:ea typeface="Tahoma" panose="020B0604030504040204" pitchFamily="34" charset="0"/>
                        <a:cs typeface="Tahoma" panose="020B0604030504040204" pitchFamily="34" charset="0"/>
                      </a:rPr>
                      <m:t> </m:t>
                    </m:r>
                    <m:r>
                      <m:rPr>
                        <m:nor/>
                      </m:rPr>
                      <a:rPr lang="es-MX" sz="1100" b="0" i="0">
                        <a:latin typeface="Tahoma" panose="020B0604030504040204" pitchFamily="34" charset="0"/>
                        <a:ea typeface="Tahoma" panose="020B0604030504040204" pitchFamily="34" charset="0"/>
                        <a:cs typeface="Tahoma" panose="020B0604030504040204" pitchFamily="34" charset="0"/>
                      </a:rPr>
                      <m:t>contrato</m:t>
                    </m:r>
                  </m:oMath>
                </m:oMathPara>
              </a14:m>
              <a:endParaRPr lang="es-CO" sz="11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4" name="CuadroTexto 3">
              <a:extLst>
                <a:ext uri="{FF2B5EF4-FFF2-40B4-BE49-F238E27FC236}">
                  <a16:creationId xmlns:a16="http://schemas.microsoft.com/office/drawing/2014/main" id="{913D2A16-1CA4-4BF8-9F75-975F76A296C3}"/>
                </a:ext>
              </a:extLst>
            </xdr:cNvPr>
            <xdr:cNvSpPr txBox="1"/>
          </xdr:nvSpPr>
          <xdr:spPr>
            <a:xfrm>
              <a:off x="3967843" y="3268437"/>
              <a:ext cx="2598340"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Tahoma" panose="020B0604030504040204" pitchFamily="34" charset="0"/>
                  <a:cs typeface="Tahoma" panose="020B0604030504040204" pitchFamily="34" charset="0"/>
                </a:rPr>
                <a:t>"Comp.=" </a:t>
              </a:r>
              <a:r>
                <a:rPr lang="es-MX" sz="1100" b="0" i="0">
                  <a:latin typeface="Cambria Math" panose="02040503050406030204" pitchFamily="18" charset="0"/>
                </a:rPr>
                <a:t>("</a:t>
              </a:r>
              <a:r>
                <a:rPr lang="es-MX" sz="1100" b="0" i="0">
                  <a:latin typeface="Tahoma" panose="020B0604030504040204" pitchFamily="34" charset="0"/>
                  <a:ea typeface="Tahoma" panose="020B0604030504040204" pitchFamily="34" charset="0"/>
                  <a:cs typeface="Tahoma" panose="020B0604030504040204" pitchFamily="34" charset="0"/>
                </a:rPr>
                <a:t>F</a:t>
              </a:r>
              <a:r>
                <a:rPr lang="es-MX" sz="1100" b="0" i="0">
                  <a:latin typeface="Cambria Math" panose="02040503050406030204" pitchFamily="18" charset="0"/>
                  <a:ea typeface="Tahoma" panose="020B0604030504040204" pitchFamily="34" charset="0"/>
                  <a:cs typeface="Tahoma" panose="020B0604030504040204" pitchFamily="34" charset="0"/>
                </a:rPr>
                <a:t>" _"</a:t>
              </a:r>
              <a:r>
                <a:rPr lang="es-MX" sz="1100" b="0" i="0">
                  <a:latin typeface="Tahoma" panose="020B0604030504040204" pitchFamily="34" charset="0"/>
                  <a:ea typeface="Tahoma" panose="020B0604030504040204" pitchFamily="34" charset="0"/>
                  <a:cs typeface="Tahoma" panose="020B0604030504040204" pitchFamily="34" charset="0"/>
                </a:rPr>
                <a:t>0</a:t>
              </a:r>
              <a:r>
                <a:rPr lang="es-MX" sz="1100" b="0" i="0">
                  <a:latin typeface="Cambria Math" panose="02040503050406030204" pitchFamily="18" charset="0"/>
                  <a:ea typeface="Tahoma" panose="020B0604030504040204" pitchFamily="34" charset="0"/>
                  <a:cs typeface="Tahoma" panose="020B0604030504040204" pitchFamily="34" charset="0"/>
                </a:rPr>
                <a:t>"  "</a:t>
              </a:r>
              <a:r>
                <a:rPr lang="es-MX" sz="1100" b="0" i="0">
                  <a:latin typeface="Cambria Math" panose="02040503050406030204" pitchFamily="18" charset="0"/>
                </a:rPr>
                <a:t>−</a:t>
              </a:r>
              <a:r>
                <a:rPr lang="es-MX" sz="1100" b="0" i="0">
                  <a:latin typeface="Cambria Math" panose="02040503050406030204" pitchFamily="18" charset="0"/>
                  <a:ea typeface="Cambria Math" panose="02040503050406030204" pitchFamily="18" charset="0"/>
                </a:rPr>
                <a:t>" "</a:t>
              </a:r>
              <a:r>
                <a:rPr lang="es-MX" sz="1100" b="0" i="0">
                  <a:latin typeface="Tahoma" panose="020B0604030504040204" pitchFamily="34" charset="0"/>
                  <a:ea typeface="Tahoma" panose="020B0604030504040204" pitchFamily="34" charset="0"/>
                  <a:cs typeface="Tahoma" panose="020B0604030504040204" pitchFamily="34" charset="0"/>
                </a:rPr>
                <a:t>F</a:t>
              </a:r>
              <a:r>
                <a:rPr lang="es-MX" sz="1100" b="0" i="0">
                  <a:latin typeface="Cambria Math" panose="02040503050406030204" pitchFamily="18" charset="0"/>
                  <a:ea typeface="Cambria Math" panose="02040503050406030204" pitchFamily="18" charset="0"/>
                  <a:cs typeface="Tahoma" panose="020B0604030504040204" pitchFamily="34" charset="0"/>
                </a:rPr>
                <a:t>" _"</a:t>
              </a:r>
              <a:r>
                <a:rPr lang="es-MX" sz="1100" b="0" i="0">
                  <a:latin typeface="Tahoma" panose="020B0604030504040204" pitchFamily="34" charset="0"/>
                  <a:ea typeface="Tahoma" panose="020B0604030504040204" pitchFamily="34" charset="0"/>
                  <a:cs typeface="Tahoma" panose="020B0604030504040204" pitchFamily="34" charset="0"/>
                </a:rPr>
                <a:t>T</a:t>
              </a:r>
              <a:r>
                <a:rPr lang="es-MX" sz="1100" b="0" i="0">
                  <a:latin typeface="Cambria Math" panose="02040503050406030204" pitchFamily="18" charset="0"/>
                  <a:ea typeface="Cambria Math" panose="02040503050406030204" pitchFamily="18" charset="0"/>
                  <a:cs typeface="Tahoma" panose="020B0604030504040204" pitchFamily="34" charset="0"/>
                </a:rPr>
                <a:t>"  )"</a:t>
              </a:r>
              <a:r>
                <a:rPr lang="es-MX" sz="1100" b="0" i="0">
                  <a:latin typeface="Cambria Math" panose="02040503050406030204" pitchFamily="18" charset="0"/>
                  <a:ea typeface="Tahoma" panose="020B0604030504040204" pitchFamily="34" charset="0"/>
                  <a:cs typeface="Tahoma" panose="020B0604030504040204" pitchFamily="34" charset="0"/>
                </a:rPr>
                <a:t>×</a:t>
              </a:r>
              <a:r>
                <a:rPr lang="es-MX" sz="1100" b="0" i="0">
                  <a:latin typeface="Cambria Math" panose="02040503050406030204" pitchFamily="18" charset="0"/>
                  <a:ea typeface="Cambria Math" panose="02040503050406030204" pitchFamily="18" charset="0"/>
                  <a:cs typeface="Tahoma" panose="020B0604030504040204" pitchFamily="34" charset="0"/>
                </a:rPr>
                <a:t>" </a:t>
              </a:r>
              <a:r>
                <a:rPr lang="es-MX" sz="1100" b="0" i="0">
                  <a:latin typeface="Tahoma" panose="020B0604030504040204" pitchFamily="34" charset="0"/>
                  <a:ea typeface="Tahoma" panose="020B0604030504040204" pitchFamily="34" charset="0"/>
                  <a:cs typeface="Tahoma" panose="020B0604030504040204" pitchFamily="34" charset="0"/>
                </a:rPr>
                <a:t>"N</a:t>
              </a:r>
              <a:r>
                <a:rPr lang="es-MX" sz="1100" b="0" i="0">
                  <a:latin typeface="Cambria Math" panose="02040503050406030204" pitchFamily="18" charset="0"/>
                  <a:ea typeface="Cambria Math" panose="02040503050406030204" pitchFamily="18" charset="0"/>
                  <a:cs typeface="Tahoma" panose="020B0604030504040204" pitchFamily="34" charset="0"/>
                </a:rPr>
                <a:t>" ^"</a:t>
              </a:r>
              <a:r>
                <a:rPr lang="es-MX" sz="1100" b="0" i="0">
                  <a:latin typeface="Tahoma" panose="020B0604030504040204" pitchFamily="34" charset="0"/>
                  <a:ea typeface="Tahoma" panose="020B0604030504040204" pitchFamily="34" charset="0"/>
                  <a:cs typeface="Tahoma" panose="020B0604030504040204" pitchFamily="34" charset="0"/>
                </a:rPr>
                <a:t>∗</a:t>
              </a:r>
              <a:r>
                <a:rPr lang="es-MX" sz="1100" b="0" i="0">
                  <a:latin typeface="Cambria Math" panose="02040503050406030204" pitchFamily="18" charset="0"/>
                  <a:ea typeface="Cambria Math" panose="02040503050406030204" pitchFamily="18" charset="0"/>
                  <a:cs typeface="Tahoma" panose="020B0604030504040204" pitchFamily="34" charset="0"/>
                </a:rPr>
                <a:t>"  "</a:t>
              </a:r>
              <a:r>
                <a:rPr lang="es-MX" sz="1100" b="0" i="0">
                  <a:latin typeface="Cambria Math" panose="02040503050406030204" pitchFamily="18" charset="0"/>
                  <a:ea typeface="Tahoma" panose="020B0604030504040204" pitchFamily="34" charset="0"/>
                  <a:cs typeface="Tahoma" panose="020B0604030504040204" pitchFamily="34" charset="0"/>
                </a:rPr>
                <a:t>×Tamaño contrato</a:t>
              </a:r>
              <a:r>
                <a:rPr lang="es-CO" sz="1100" b="0" i="0">
                  <a:latin typeface="Tahoma" panose="020B0604030504040204" pitchFamily="34" charset="0"/>
                  <a:ea typeface="Tahoma" panose="020B0604030504040204" pitchFamily="34" charset="0"/>
                  <a:cs typeface="Tahoma" panose="020B0604030504040204" pitchFamily="34" charset="0"/>
                </a:rPr>
                <a:t>"</a:t>
              </a:r>
              <a:endParaRPr lang="es-CO" sz="11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oneCellAnchor>
  <xdr:twoCellAnchor>
    <xdr:from>
      <xdr:col>3</xdr:col>
      <xdr:colOff>941615</xdr:colOff>
      <xdr:row>11</xdr:row>
      <xdr:rowOff>114299</xdr:rowOff>
    </xdr:from>
    <xdr:to>
      <xdr:col>4</xdr:col>
      <xdr:colOff>857476</xdr:colOff>
      <xdr:row>13</xdr:row>
      <xdr:rowOff>97843</xdr:rowOff>
    </xdr:to>
    <mc:AlternateContent xmlns:mc="http://schemas.openxmlformats.org/markup-compatibility/2006">
      <mc:Choice xmlns:a14="http://schemas.microsoft.com/office/drawing/2010/main" Requires="a14">
        <xdr:sp macro="" textlink="">
          <xdr:nvSpPr>
            <xdr:cNvPr id="5" name="CuadroTexto 24">
              <a:extLst>
                <a:ext uri="{FF2B5EF4-FFF2-40B4-BE49-F238E27FC236}">
                  <a16:creationId xmlns:a16="http://schemas.microsoft.com/office/drawing/2014/main" id="{0B8E2E48-5CE4-4EF2-A5A4-2B4BA106DC65}"/>
                </a:ext>
              </a:extLst>
            </xdr:cNvPr>
            <xdr:cNvSpPr txBox="1"/>
          </xdr:nvSpPr>
          <xdr:spPr>
            <a:xfrm>
              <a:off x="3940629" y="2204356"/>
              <a:ext cx="868361" cy="38087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p>
                      <m:sSupPr>
                        <m:ctrlPr>
                          <a:rPr lang="es-CO" sz="1100" b="0" i="1">
                            <a:latin typeface="Cambria Math" panose="02040503050406030204" pitchFamily="18" charset="0"/>
                          </a:rPr>
                        </m:ctrlPr>
                      </m:sSupPr>
                      <m:e>
                        <m:r>
                          <m:rPr>
                            <m:nor/>
                          </m:rPr>
                          <a:rPr lang="es-CO" sz="1100" b="0" i="0">
                            <a:latin typeface="Tahoma" panose="020B0604030504040204" pitchFamily="34" charset="0"/>
                            <a:ea typeface="Tahoma" panose="020B0604030504040204" pitchFamily="34" charset="0"/>
                            <a:cs typeface="Tahoma" panose="020B0604030504040204" pitchFamily="34" charset="0"/>
                          </a:rPr>
                          <m:t>N</m:t>
                        </m:r>
                      </m:e>
                      <m:sup>
                        <m:r>
                          <m:rPr>
                            <m:nor/>
                          </m:rPr>
                          <a:rPr lang="es-CO" sz="1100" b="0" i="0">
                            <a:latin typeface="Tahoma" panose="020B0604030504040204" pitchFamily="34" charset="0"/>
                            <a:ea typeface="Tahoma" panose="020B0604030504040204" pitchFamily="34" charset="0"/>
                            <a:cs typeface="Tahoma" panose="020B0604030504040204" pitchFamily="34" charset="0"/>
                          </a:rPr>
                          <m:t>∗</m:t>
                        </m:r>
                      </m:sup>
                    </m:sSup>
                    <m:r>
                      <m:rPr>
                        <m:nor/>
                      </m:rPr>
                      <a:rPr lang="es-MX" sz="1100" b="0" i="0">
                        <a:latin typeface="Cambria Math" panose="02040503050406030204" pitchFamily="18" charset="0"/>
                      </a:rPr>
                      <m:t> </m:t>
                    </m:r>
                    <m:r>
                      <m:rPr>
                        <m:nor/>
                      </m:rPr>
                      <a:rPr lang="es-CO" sz="1100" b="0" i="0">
                        <a:latin typeface="Tahoma" panose="020B0604030504040204" pitchFamily="34" charset="0"/>
                        <a:ea typeface="Tahoma" panose="020B0604030504040204" pitchFamily="34" charset="0"/>
                        <a:cs typeface="Tahoma" panose="020B0604030504040204" pitchFamily="34" charset="0"/>
                      </a:rPr>
                      <m:t>=</m:t>
                    </m:r>
                    <m:r>
                      <m:rPr>
                        <m:nor/>
                      </m:rPr>
                      <a:rPr lang="es-MX" sz="1100" b="0" i="0">
                        <a:latin typeface="Tahoma" panose="020B0604030504040204" pitchFamily="34" charset="0"/>
                        <a:ea typeface="Tahoma" panose="020B0604030504040204" pitchFamily="34" charset="0"/>
                        <a:cs typeface="Tahoma" panose="020B0604030504040204" pitchFamily="34" charset="0"/>
                      </a:rPr>
                      <m:t> </m:t>
                    </m:r>
                    <m:r>
                      <m:rPr>
                        <m:nor/>
                      </m:rPr>
                      <a:rPr lang="es-CO" sz="1100" b="0" i="0">
                        <a:latin typeface="Tahoma" panose="020B0604030504040204" pitchFamily="34" charset="0"/>
                        <a:ea typeface="Tahoma" panose="020B0604030504040204" pitchFamily="34" charset="0"/>
                        <a:cs typeface="Tahoma" panose="020B0604030504040204" pitchFamily="34" charset="0"/>
                      </a:rPr>
                      <m:t>β</m:t>
                    </m:r>
                    <m:f>
                      <m:fPr>
                        <m:ctrlPr>
                          <a:rPr lang="es-CO" sz="1100" b="0" i="1">
                            <a:latin typeface="Cambria Math" panose="02040503050406030204" pitchFamily="18" charset="0"/>
                          </a:rPr>
                        </m:ctrlPr>
                      </m:fPr>
                      <m:num>
                        <m:sSub>
                          <m:sSubPr>
                            <m:ctrlPr>
                              <a:rPr lang="es-CO" sz="1100" b="0" i="1">
                                <a:latin typeface="Cambria Math" panose="02040503050406030204" pitchFamily="18" charset="0"/>
                              </a:rPr>
                            </m:ctrlPr>
                          </m:sSubPr>
                          <m:e>
                            <m:r>
                              <m:rPr>
                                <m:nor/>
                              </m:rPr>
                              <a:rPr lang="es-CO" sz="1100" b="0" i="0">
                                <a:latin typeface="Tahoma" panose="020B0604030504040204" pitchFamily="34" charset="0"/>
                                <a:ea typeface="Tahoma" panose="020B0604030504040204" pitchFamily="34" charset="0"/>
                                <a:cs typeface="Tahoma" panose="020B0604030504040204" pitchFamily="34" charset="0"/>
                              </a:rPr>
                              <m:t>V</m:t>
                            </m:r>
                          </m:e>
                          <m:sub>
                            <m:r>
                              <m:rPr>
                                <m:nor/>
                              </m:rPr>
                              <a:rPr lang="es-CO" sz="1100" b="0" i="0">
                                <a:latin typeface="Tahoma" panose="020B0604030504040204" pitchFamily="34" charset="0"/>
                                <a:ea typeface="Tahoma" panose="020B0604030504040204" pitchFamily="34" charset="0"/>
                                <a:cs typeface="Tahoma" panose="020B0604030504040204" pitchFamily="34" charset="0"/>
                              </a:rPr>
                              <m:t>A</m:t>
                            </m:r>
                          </m:sub>
                        </m:sSub>
                      </m:num>
                      <m:den>
                        <m:sSub>
                          <m:sSubPr>
                            <m:ctrlPr>
                              <a:rPr lang="es-CO" sz="1100" b="0" i="1">
                                <a:latin typeface="Cambria Math" panose="02040503050406030204" pitchFamily="18" charset="0"/>
                              </a:rPr>
                            </m:ctrlPr>
                          </m:sSubPr>
                          <m:e>
                            <m:r>
                              <m:rPr>
                                <m:nor/>
                              </m:rPr>
                              <a:rPr lang="es-CO" sz="1100" b="0" i="0">
                                <a:latin typeface="Tahoma" panose="020B0604030504040204" pitchFamily="34" charset="0"/>
                                <a:ea typeface="Tahoma" panose="020B0604030504040204" pitchFamily="34" charset="0"/>
                                <a:cs typeface="Tahoma" panose="020B0604030504040204" pitchFamily="34" charset="0"/>
                              </a:rPr>
                              <m:t>V</m:t>
                            </m:r>
                          </m:e>
                          <m:sub>
                            <m:r>
                              <m:rPr>
                                <m:nor/>
                              </m:rPr>
                              <a:rPr lang="es-CO" sz="1100" b="0" i="0">
                                <a:latin typeface="Tahoma" panose="020B0604030504040204" pitchFamily="34" charset="0"/>
                                <a:ea typeface="Tahoma" panose="020B0604030504040204" pitchFamily="34" charset="0"/>
                                <a:cs typeface="Tahoma" panose="020B0604030504040204" pitchFamily="34" charset="0"/>
                              </a:rPr>
                              <m:t>F</m:t>
                            </m:r>
                          </m:sub>
                        </m:sSub>
                      </m:den>
                    </m:f>
                  </m:oMath>
                </m:oMathPara>
              </a14:m>
              <a:endParaRPr lang="es-CO" sz="1100">
                <a:latin typeface="Tahoma" panose="020B0604030504040204" pitchFamily="34" charset="0"/>
                <a:ea typeface="Tahoma" panose="020B0604030504040204" pitchFamily="34" charset="0"/>
                <a:cs typeface="Tahoma" panose="020B0604030504040204" pitchFamily="34" charset="0"/>
              </a:endParaRPr>
            </a:p>
          </xdr:txBody>
        </xdr:sp>
      </mc:Choice>
      <mc:Fallback>
        <xdr:sp macro="" textlink="">
          <xdr:nvSpPr>
            <xdr:cNvPr id="5" name="CuadroTexto 24">
              <a:extLst>
                <a:ext uri="{FF2B5EF4-FFF2-40B4-BE49-F238E27FC236}">
                  <a16:creationId xmlns:a16="http://schemas.microsoft.com/office/drawing/2014/main" id="{0B8E2E48-5CE4-4EF2-A5A4-2B4BA106DC65}"/>
                </a:ext>
              </a:extLst>
            </xdr:cNvPr>
            <xdr:cNvSpPr txBox="1"/>
          </xdr:nvSpPr>
          <xdr:spPr>
            <a:xfrm>
              <a:off x="3940629" y="2204356"/>
              <a:ext cx="868361" cy="38087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CO" sz="1100" b="0" i="0">
                  <a:latin typeface="Tahoma" panose="020B0604030504040204" pitchFamily="34" charset="0"/>
                  <a:ea typeface="Tahoma" panose="020B0604030504040204" pitchFamily="34" charset="0"/>
                  <a:cs typeface="Tahoma" panose="020B0604030504040204" pitchFamily="34" charset="0"/>
                </a:rPr>
                <a:t>"N</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Tahoma" panose="020B0604030504040204" pitchFamily="34" charset="0"/>
                  <a:ea typeface="Tahoma" panose="020B0604030504040204" pitchFamily="34" charset="0"/>
                  <a:cs typeface="Tahoma" panose="020B0604030504040204" pitchFamily="34" charset="0"/>
                </a:rPr>
                <a:t>∗</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MX" sz="1100" b="0" i="0">
                  <a:latin typeface="Cambria Math" panose="02040503050406030204" pitchFamily="18" charset="0"/>
                  <a:ea typeface="Tahoma" panose="020B0604030504040204" pitchFamily="34" charset="0"/>
                  <a:cs typeface="Tahoma" panose="020B0604030504040204" pitchFamily="34" charset="0"/>
                </a:rPr>
                <a:t> "</a:t>
              </a:r>
              <a:r>
                <a:rPr lang="es-MX" sz="1100" b="0" i="0">
                  <a:latin typeface="Cambria Math" panose="02040503050406030204" pitchFamily="18" charset="0"/>
                </a:rPr>
                <a:t> </a:t>
              </a:r>
              <a:r>
                <a:rPr lang="es-CO" sz="1100" b="0" i="0">
                  <a:latin typeface="Cambria Math" panose="02040503050406030204" pitchFamily="18" charset="0"/>
                  <a:ea typeface="Tahoma" panose="020B0604030504040204" pitchFamily="34" charset="0"/>
                  <a:cs typeface="Tahoma" panose="020B0604030504040204" pitchFamily="34" charset="0"/>
                </a:rPr>
                <a:t>=</a:t>
              </a:r>
              <a:r>
                <a:rPr lang="es-MX"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Cambria Math" panose="02040503050406030204" pitchFamily="18" charset="0"/>
                  <a:ea typeface="Tahoma" panose="020B0604030504040204" pitchFamily="34" charset="0"/>
                  <a:cs typeface="Tahoma" panose="020B0604030504040204" pitchFamily="34" charset="0"/>
                </a:rPr>
                <a:t>β" </a:t>
              </a:r>
              <a:r>
                <a:rPr lang="es-CO" sz="1100" b="0" i="0">
                  <a:latin typeface="Cambria Math" panose="02040503050406030204" pitchFamily="18" charset="0"/>
                </a:rPr>
                <a:t> "</a:t>
              </a:r>
              <a:r>
                <a:rPr lang="es-CO" sz="1100" b="0" i="0">
                  <a:latin typeface="Tahoma" panose="020B0604030504040204" pitchFamily="34" charset="0"/>
                  <a:ea typeface="Tahoma" panose="020B0604030504040204" pitchFamily="34" charset="0"/>
                  <a:cs typeface="Tahoma" panose="020B0604030504040204" pitchFamily="34" charset="0"/>
                </a:rPr>
                <a:t>V</a:t>
              </a:r>
              <a:r>
                <a:rPr lang="es-CO" sz="1100" b="0" i="0">
                  <a:latin typeface="Cambria Math" panose="02040503050406030204" pitchFamily="18" charset="0"/>
                  <a:ea typeface="Tahoma" panose="020B0604030504040204" pitchFamily="34" charset="0"/>
                  <a:cs typeface="Tahoma" panose="020B0604030504040204" pitchFamily="34" charset="0"/>
                </a:rPr>
                <a:t>" _"</a:t>
              </a:r>
              <a:r>
                <a:rPr lang="es-CO" sz="1100" b="0" i="0">
                  <a:latin typeface="Tahoma" panose="020B0604030504040204" pitchFamily="34" charset="0"/>
                  <a:ea typeface="Tahoma" panose="020B0604030504040204" pitchFamily="34" charset="0"/>
                  <a:cs typeface="Tahoma" panose="020B0604030504040204" pitchFamily="34" charset="0"/>
                </a:rPr>
                <a:t>A</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Tahoma" panose="020B0604030504040204" pitchFamily="34" charset="0"/>
                  <a:ea typeface="Tahoma" panose="020B0604030504040204" pitchFamily="34" charset="0"/>
                  <a:cs typeface="Tahoma" panose="020B0604030504040204" pitchFamily="34" charset="0"/>
                </a:rPr>
                <a:t>V</a:t>
              </a:r>
              <a:r>
                <a:rPr lang="es-CO" sz="1100" b="0" i="0">
                  <a:latin typeface="Cambria Math" panose="02040503050406030204" pitchFamily="18" charset="0"/>
                  <a:ea typeface="Tahoma" panose="020B0604030504040204" pitchFamily="34" charset="0"/>
                  <a:cs typeface="Tahoma" panose="020B0604030504040204" pitchFamily="34" charset="0"/>
                </a:rPr>
                <a:t>" _"</a:t>
              </a:r>
              <a:r>
                <a:rPr lang="es-CO" sz="1100" b="0" i="0">
                  <a:latin typeface="Tahoma" panose="020B0604030504040204" pitchFamily="34" charset="0"/>
                  <a:ea typeface="Tahoma" panose="020B0604030504040204" pitchFamily="34" charset="0"/>
                  <a:cs typeface="Tahoma" panose="020B0604030504040204" pitchFamily="34" charset="0"/>
                </a:rPr>
                <a:t>F</a:t>
              </a:r>
              <a:r>
                <a:rPr lang="es-CO" sz="1100" b="0" i="0">
                  <a:latin typeface="Cambria Math" panose="02040503050406030204" pitchFamily="18" charset="0"/>
                  <a:ea typeface="Tahoma" panose="020B0604030504040204" pitchFamily="34" charset="0"/>
                  <a:cs typeface="Tahoma" panose="020B0604030504040204" pitchFamily="34" charset="0"/>
                </a:rPr>
                <a:t>"  </a:t>
              </a:r>
              <a:endParaRPr lang="es-CO" sz="11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xdr:from>
      <xdr:col>5</xdr:col>
      <xdr:colOff>446313</xdr:colOff>
      <xdr:row>11</xdr:row>
      <xdr:rowOff>130628</xdr:rowOff>
    </xdr:from>
    <xdr:to>
      <xdr:col>6</xdr:col>
      <xdr:colOff>727662</xdr:colOff>
      <xdr:row>13</xdr:row>
      <xdr:rowOff>114172</xdr:rowOff>
    </xdr:to>
    <mc:AlternateContent xmlns:mc="http://schemas.openxmlformats.org/markup-compatibility/2006">
      <mc:Choice xmlns:a14="http://schemas.microsoft.com/office/drawing/2010/main" Requires="a14">
        <xdr:sp macro="" textlink="">
          <xdr:nvSpPr>
            <xdr:cNvPr id="6" name="CuadroTexto 26">
              <a:extLst>
                <a:ext uri="{FF2B5EF4-FFF2-40B4-BE49-F238E27FC236}">
                  <a16:creationId xmlns:a16="http://schemas.microsoft.com/office/drawing/2014/main" id="{A531A00C-AE7A-4649-A20C-120D9489B523}"/>
                </a:ext>
              </a:extLst>
            </xdr:cNvPr>
            <xdr:cNvSpPr txBox="1"/>
          </xdr:nvSpPr>
          <xdr:spPr>
            <a:xfrm>
              <a:off x="5350327" y="2220685"/>
              <a:ext cx="1233849" cy="38087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p>
                      <m:sSupPr>
                        <m:ctrlPr>
                          <a:rPr lang="es-CO" sz="1100" b="0" i="1">
                            <a:latin typeface="Cambria Math" panose="02040503050406030204" pitchFamily="18" charset="0"/>
                          </a:rPr>
                        </m:ctrlPr>
                      </m:sSupPr>
                      <m:e>
                        <m:r>
                          <m:rPr>
                            <m:nor/>
                          </m:rPr>
                          <a:rPr lang="es-CO" sz="1100" b="0" i="0">
                            <a:latin typeface="Tahoma" panose="020B0604030504040204" pitchFamily="34" charset="0"/>
                            <a:ea typeface="Tahoma" panose="020B0604030504040204" pitchFamily="34" charset="0"/>
                            <a:cs typeface="Tahoma" panose="020B0604030504040204" pitchFamily="34" charset="0"/>
                          </a:rPr>
                          <m:t>N</m:t>
                        </m:r>
                      </m:e>
                      <m:sup>
                        <m:r>
                          <m:rPr>
                            <m:nor/>
                          </m:rPr>
                          <a:rPr lang="es-CO" sz="1100" b="0" i="0">
                            <a:latin typeface="Tahoma" panose="020B0604030504040204" pitchFamily="34" charset="0"/>
                            <a:ea typeface="Tahoma" panose="020B0604030504040204" pitchFamily="34" charset="0"/>
                            <a:cs typeface="Tahoma" panose="020B0604030504040204" pitchFamily="34" charset="0"/>
                          </a:rPr>
                          <m:t>∗</m:t>
                        </m:r>
                      </m:sup>
                    </m:sSup>
                    <m:r>
                      <m:rPr>
                        <m:nor/>
                      </m:rPr>
                      <a:rPr lang="es-MX" sz="1100" b="0" i="0">
                        <a:latin typeface="Cambria Math" panose="02040503050406030204" pitchFamily="18" charset="0"/>
                      </a:rPr>
                      <m:t> </m:t>
                    </m:r>
                    <m:r>
                      <m:rPr>
                        <m:nor/>
                      </m:rPr>
                      <a:rPr lang="es-CO" sz="1100" b="0" i="0">
                        <a:latin typeface="Tahoma" panose="020B0604030504040204" pitchFamily="34" charset="0"/>
                        <a:ea typeface="Tahoma" panose="020B0604030504040204" pitchFamily="34" charset="0"/>
                        <a:cs typeface="Tahoma" panose="020B0604030504040204" pitchFamily="34" charset="0"/>
                      </a:rPr>
                      <m:t>=</m:t>
                    </m:r>
                    <m:r>
                      <m:rPr>
                        <m:nor/>
                      </m:rPr>
                      <a:rPr lang="es-MX" sz="1100" b="0" i="0">
                        <a:latin typeface="Tahoma" panose="020B0604030504040204" pitchFamily="34" charset="0"/>
                        <a:ea typeface="Tahoma" panose="020B0604030504040204" pitchFamily="34" charset="0"/>
                        <a:cs typeface="Tahoma" panose="020B0604030504040204" pitchFamily="34" charset="0"/>
                      </a:rPr>
                      <m:t> </m:t>
                    </m:r>
                    <m:r>
                      <m:rPr>
                        <m:nor/>
                      </m:rPr>
                      <a:rPr lang="es-CO" sz="1100" b="0" i="0">
                        <a:latin typeface="Tahoma" panose="020B0604030504040204" pitchFamily="34" charset="0"/>
                        <a:ea typeface="Tahoma" panose="020B0604030504040204" pitchFamily="34" charset="0"/>
                        <a:cs typeface="Tahoma" panose="020B0604030504040204" pitchFamily="34" charset="0"/>
                      </a:rPr>
                      <m:t>(</m:t>
                    </m:r>
                    <m:r>
                      <m:rPr>
                        <m:nor/>
                      </m:rPr>
                      <a:rPr lang="es-CO" sz="1100" b="0" i="0">
                        <a:latin typeface="Tahoma" panose="020B0604030504040204" pitchFamily="34" charset="0"/>
                        <a:ea typeface="Tahoma" panose="020B0604030504040204" pitchFamily="34" charset="0"/>
                        <a:cs typeface="Tahoma" panose="020B0604030504040204" pitchFamily="34" charset="0"/>
                      </a:rPr>
                      <m:t>β</m:t>
                    </m:r>
                    <m:r>
                      <m:rPr>
                        <m:nor/>
                      </m:rPr>
                      <a:rPr lang="es-MX" sz="1100" b="0" i="0">
                        <a:latin typeface="Tahoma" panose="020B0604030504040204" pitchFamily="34" charset="0"/>
                        <a:ea typeface="Tahoma" panose="020B0604030504040204" pitchFamily="34" charset="0"/>
                        <a:cs typeface="Tahoma" panose="020B0604030504040204" pitchFamily="34" charset="0"/>
                      </a:rPr>
                      <m:t> </m:t>
                    </m:r>
                    <m:r>
                      <m:rPr>
                        <m:nor/>
                      </m:rPr>
                      <a:rPr lang="es-CO" sz="1100" b="0" i="0">
                        <a:latin typeface="Tahoma" panose="020B0604030504040204" pitchFamily="34" charset="0"/>
                        <a:ea typeface="Tahoma" panose="020B0604030504040204" pitchFamily="34" charset="0"/>
                        <a:cs typeface="Tahoma" panose="020B0604030504040204" pitchFamily="34" charset="0"/>
                      </a:rPr>
                      <m:t>−</m:t>
                    </m:r>
                    <m:r>
                      <m:rPr>
                        <m:nor/>
                      </m:rPr>
                      <a:rPr lang="es-MX" sz="1100" b="0" i="0">
                        <a:latin typeface="Tahoma" panose="020B0604030504040204" pitchFamily="34" charset="0"/>
                        <a:ea typeface="Tahoma" panose="020B0604030504040204" pitchFamily="34" charset="0"/>
                        <a:cs typeface="Tahoma" panose="020B0604030504040204" pitchFamily="34" charset="0"/>
                      </a:rPr>
                      <m:t> </m:t>
                    </m:r>
                    <m:sSup>
                      <m:sSupPr>
                        <m:ctrlPr>
                          <a:rPr lang="es-CO" sz="1100" b="0" i="1">
                            <a:latin typeface="Cambria Math" panose="02040503050406030204" pitchFamily="18" charset="0"/>
                            <a:ea typeface="Cambria Math" panose="02040503050406030204" pitchFamily="18" charset="0"/>
                          </a:rPr>
                        </m:ctrlPr>
                      </m:sSupPr>
                      <m:e>
                        <m:r>
                          <m:rPr>
                            <m:nor/>
                          </m:rPr>
                          <a:rPr lang="es-CO" sz="1100" b="0" i="0">
                            <a:latin typeface="Tahoma" panose="020B0604030504040204" pitchFamily="34" charset="0"/>
                            <a:ea typeface="Tahoma" panose="020B0604030504040204" pitchFamily="34" charset="0"/>
                            <a:cs typeface="Tahoma" panose="020B0604030504040204" pitchFamily="34" charset="0"/>
                          </a:rPr>
                          <m:t>β</m:t>
                        </m:r>
                      </m:e>
                      <m:sup>
                        <m:r>
                          <m:rPr>
                            <m:nor/>
                          </m:rPr>
                          <a:rPr lang="es-CO" sz="1100" b="0" i="0">
                            <a:latin typeface="Tahoma" panose="020B0604030504040204" pitchFamily="34" charset="0"/>
                            <a:ea typeface="Tahoma" panose="020B0604030504040204" pitchFamily="34" charset="0"/>
                            <a:cs typeface="Tahoma" panose="020B0604030504040204" pitchFamily="34" charset="0"/>
                          </a:rPr>
                          <m:t>∗</m:t>
                        </m:r>
                      </m:sup>
                    </m:sSup>
                    <m:r>
                      <m:rPr>
                        <m:nor/>
                      </m:rPr>
                      <a:rPr lang="es-CO" sz="1100" b="0" i="0">
                        <a:latin typeface="Tahoma" panose="020B0604030504040204" pitchFamily="34" charset="0"/>
                        <a:ea typeface="Tahoma" panose="020B0604030504040204" pitchFamily="34" charset="0"/>
                        <a:cs typeface="Tahoma" panose="020B0604030504040204" pitchFamily="34" charset="0"/>
                      </a:rPr>
                      <m:t>)</m:t>
                    </m:r>
                    <m:f>
                      <m:fPr>
                        <m:ctrlPr>
                          <a:rPr lang="es-CO" sz="1100" b="0" i="1">
                            <a:latin typeface="Cambria Math" panose="02040503050406030204" pitchFamily="18" charset="0"/>
                            <a:ea typeface="Cambria Math" panose="02040503050406030204" pitchFamily="18" charset="0"/>
                          </a:rPr>
                        </m:ctrlPr>
                      </m:fPr>
                      <m:num>
                        <m:sSub>
                          <m:sSubPr>
                            <m:ctrlPr>
                              <a:rPr lang="es-CO" sz="1100" b="0" i="1">
                                <a:latin typeface="Cambria Math" panose="02040503050406030204" pitchFamily="18" charset="0"/>
                                <a:ea typeface="Cambria Math" panose="02040503050406030204" pitchFamily="18" charset="0"/>
                              </a:rPr>
                            </m:ctrlPr>
                          </m:sSubPr>
                          <m:e>
                            <m:r>
                              <m:rPr>
                                <m:nor/>
                              </m:rPr>
                              <a:rPr lang="es-CO" sz="1100" b="0" i="0">
                                <a:latin typeface="Tahoma" panose="020B0604030504040204" pitchFamily="34" charset="0"/>
                                <a:ea typeface="Tahoma" panose="020B0604030504040204" pitchFamily="34" charset="0"/>
                                <a:cs typeface="Tahoma" panose="020B0604030504040204" pitchFamily="34" charset="0"/>
                              </a:rPr>
                              <m:t>V</m:t>
                            </m:r>
                          </m:e>
                          <m:sub>
                            <m:r>
                              <m:rPr>
                                <m:nor/>
                              </m:rPr>
                              <a:rPr lang="es-CO" sz="1100" b="0" i="0">
                                <a:latin typeface="Tahoma" panose="020B0604030504040204" pitchFamily="34" charset="0"/>
                                <a:ea typeface="Tahoma" panose="020B0604030504040204" pitchFamily="34" charset="0"/>
                                <a:cs typeface="Tahoma" panose="020B0604030504040204" pitchFamily="34" charset="0"/>
                              </a:rPr>
                              <m:t>A</m:t>
                            </m:r>
                          </m:sub>
                        </m:sSub>
                      </m:num>
                      <m:den>
                        <m:sSub>
                          <m:sSubPr>
                            <m:ctrlPr>
                              <a:rPr lang="es-CO" sz="1100" b="0" i="1">
                                <a:latin typeface="Cambria Math" panose="02040503050406030204" pitchFamily="18" charset="0"/>
                                <a:ea typeface="Cambria Math" panose="02040503050406030204" pitchFamily="18" charset="0"/>
                              </a:rPr>
                            </m:ctrlPr>
                          </m:sSubPr>
                          <m:e>
                            <m:r>
                              <m:rPr>
                                <m:nor/>
                              </m:rPr>
                              <a:rPr lang="es-CO" sz="1100" b="0" i="0">
                                <a:latin typeface="Tahoma" panose="020B0604030504040204" pitchFamily="34" charset="0"/>
                                <a:ea typeface="Tahoma" panose="020B0604030504040204" pitchFamily="34" charset="0"/>
                                <a:cs typeface="Tahoma" panose="020B0604030504040204" pitchFamily="34" charset="0"/>
                              </a:rPr>
                              <m:t>V</m:t>
                            </m:r>
                          </m:e>
                          <m:sub>
                            <m:r>
                              <m:rPr>
                                <m:nor/>
                              </m:rPr>
                              <a:rPr lang="es-CO" sz="1100" b="0" i="0">
                                <a:latin typeface="Tahoma" panose="020B0604030504040204" pitchFamily="34" charset="0"/>
                                <a:ea typeface="Tahoma" panose="020B0604030504040204" pitchFamily="34" charset="0"/>
                                <a:cs typeface="Tahoma" panose="020B0604030504040204" pitchFamily="34" charset="0"/>
                              </a:rPr>
                              <m:t>F</m:t>
                            </m:r>
                          </m:sub>
                        </m:sSub>
                      </m:den>
                    </m:f>
                  </m:oMath>
                </m:oMathPara>
              </a14:m>
              <a:endParaRPr lang="es-CO" sz="1100">
                <a:latin typeface="Tahoma" panose="020B0604030504040204" pitchFamily="34" charset="0"/>
                <a:ea typeface="Tahoma" panose="020B0604030504040204" pitchFamily="34" charset="0"/>
                <a:cs typeface="Tahoma" panose="020B0604030504040204" pitchFamily="34" charset="0"/>
              </a:endParaRPr>
            </a:p>
          </xdr:txBody>
        </xdr:sp>
      </mc:Choice>
      <mc:Fallback>
        <xdr:sp macro="" textlink="">
          <xdr:nvSpPr>
            <xdr:cNvPr id="6" name="CuadroTexto 26">
              <a:extLst>
                <a:ext uri="{FF2B5EF4-FFF2-40B4-BE49-F238E27FC236}">
                  <a16:creationId xmlns:a16="http://schemas.microsoft.com/office/drawing/2014/main" id="{A531A00C-AE7A-4649-A20C-120D9489B523}"/>
                </a:ext>
              </a:extLst>
            </xdr:cNvPr>
            <xdr:cNvSpPr txBox="1"/>
          </xdr:nvSpPr>
          <xdr:spPr>
            <a:xfrm>
              <a:off x="5350327" y="2220685"/>
              <a:ext cx="1233849" cy="38087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CO" sz="1100" b="0" i="0">
                  <a:latin typeface="Tahoma" panose="020B0604030504040204" pitchFamily="34" charset="0"/>
                  <a:ea typeface="Tahoma" panose="020B0604030504040204" pitchFamily="34" charset="0"/>
                  <a:cs typeface="Tahoma" panose="020B0604030504040204" pitchFamily="34" charset="0"/>
                </a:rPr>
                <a:t>"N</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Tahoma" panose="020B0604030504040204" pitchFamily="34" charset="0"/>
                  <a:ea typeface="Tahoma" panose="020B0604030504040204" pitchFamily="34" charset="0"/>
                  <a:cs typeface="Tahoma" panose="020B0604030504040204" pitchFamily="34" charset="0"/>
                </a:rPr>
                <a:t>∗</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MX" sz="1100" b="0" i="0">
                  <a:latin typeface="Cambria Math" panose="02040503050406030204" pitchFamily="18" charset="0"/>
                  <a:ea typeface="Tahoma" panose="020B0604030504040204" pitchFamily="34" charset="0"/>
                  <a:cs typeface="Tahoma" panose="020B0604030504040204" pitchFamily="34" charset="0"/>
                </a:rPr>
                <a:t> "</a:t>
              </a:r>
              <a:r>
                <a:rPr lang="es-MX" sz="1100" b="0" i="0">
                  <a:latin typeface="Cambria Math" panose="02040503050406030204" pitchFamily="18" charset="0"/>
                </a:rPr>
                <a:t> </a:t>
              </a:r>
              <a:r>
                <a:rPr lang="es-CO" sz="1100" b="0" i="0">
                  <a:latin typeface="Cambria Math" panose="02040503050406030204" pitchFamily="18" charset="0"/>
                  <a:ea typeface="Tahoma" panose="020B0604030504040204" pitchFamily="34" charset="0"/>
                  <a:cs typeface="Tahoma" panose="020B0604030504040204" pitchFamily="34" charset="0"/>
                </a:rPr>
                <a:t>=</a:t>
              </a:r>
              <a:r>
                <a:rPr lang="es-MX"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Cambria Math" panose="02040503050406030204" pitchFamily="18" charset="0"/>
                  <a:ea typeface="Tahoma" panose="020B0604030504040204" pitchFamily="34" charset="0"/>
                  <a:cs typeface="Tahoma" panose="020B0604030504040204" pitchFamily="34" charset="0"/>
                </a:rPr>
                <a:t>(β</a:t>
              </a:r>
              <a:r>
                <a:rPr lang="es-MX"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Cambria Math" panose="02040503050406030204" pitchFamily="18" charset="0"/>
                  <a:ea typeface="Tahoma" panose="020B0604030504040204" pitchFamily="34" charset="0"/>
                  <a:cs typeface="Tahoma" panose="020B0604030504040204" pitchFamily="34" charset="0"/>
                </a:rPr>
                <a:t>−</a:t>
              </a:r>
              <a:r>
                <a:rPr lang="es-MX"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Cambria Math" panose="02040503050406030204" pitchFamily="18" charset="0"/>
                  <a:ea typeface="Cambria Math" panose="02040503050406030204" pitchFamily="18" charset="0"/>
                  <a:cs typeface="Tahoma" panose="020B0604030504040204" pitchFamily="34" charset="0"/>
                </a:rPr>
                <a:t>" </a:t>
              </a:r>
              <a:r>
                <a:rPr lang="es-CO" sz="1100" b="0" i="0">
                  <a:latin typeface="Tahoma" panose="020B0604030504040204" pitchFamily="34" charset="0"/>
                  <a:ea typeface="Tahoma" panose="020B0604030504040204" pitchFamily="34" charset="0"/>
                  <a:cs typeface="Tahoma" panose="020B0604030504040204" pitchFamily="34" charset="0"/>
                </a:rPr>
                <a:t>"β</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Cambria Math" panose="02040503050406030204" pitchFamily="18" charset="0"/>
                  <a:ea typeface="Cambria Math" panose="02040503050406030204" pitchFamily="18" charset="0"/>
                  <a:cs typeface="Tahoma" panose="020B0604030504040204" pitchFamily="34" charset="0"/>
                </a:rPr>
                <a:t>^"</a:t>
              </a:r>
              <a:r>
                <a:rPr lang="es-CO" sz="1100" b="0" i="0">
                  <a:latin typeface="Tahoma" panose="020B0604030504040204" pitchFamily="34" charset="0"/>
                  <a:ea typeface="Tahoma" panose="020B0604030504040204" pitchFamily="34" charset="0"/>
                  <a:cs typeface="Tahoma" panose="020B0604030504040204" pitchFamily="34" charset="0"/>
                </a:rPr>
                <a:t>∗</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Cambria Math" panose="02040503050406030204" pitchFamily="18" charset="0"/>
                  <a:ea typeface="Cambria Math" panose="02040503050406030204" pitchFamily="18" charset="0"/>
                  <a:cs typeface="Tahoma" panose="020B0604030504040204" pitchFamily="34" charset="0"/>
                </a:rPr>
                <a:t>" </a:t>
              </a:r>
              <a:r>
                <a:rPr lang="es-CO" sz="1100" b="0" i="0">
                  <a:latin typeface="Cambria Math" panose="02040503050406030204" pitchFamily="18" charset="0"/>
                  <a:ea typeface="Cambria Math" panose="02040503050406030204" pitchFamily="18" charset="0"/>
                </a:rPr>
                <a:t> "</a:t>
              </a:r>
              <a:r>
                <a:rPr lang="es-CO" sz="1100" b="0" i="0">
                  <a:latin typeface="Tahoma" panose="020B0604030504040204" pitchFamily="34" charset="0"/>
                  <a:ea typeface="Tahoma" panose="020B0604030504040204" pitchFamily="34" charset="0"/>
                  <a:cs typeface="Tahoma" panose="020B0604030504040204" pitchFamily="34" charset="0"/>
                </a:rPr>
                <a:t>V</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Cambria Math" panose="02040503050406030204" pitchFamily="18" charset="0"/>
                  <a:ea typeface="Cambria Math" panose="02040503050406030204" pitchFamily="18" charset="0"/>
                  <a:cs typeface="Tahoma" panose="020B0604030504040204" pitchFamily="34" charset="0"/>
                </a:rPr>
                <a:t>_"</a:t>
              </a:r>
              <a:r>
                <a:rPr lang="es-CO" sz="1100" b="0" i="0">
                  <a:latin typeface="Tahoma" panose="020B0604030504040204" pitchFamily="34" charset="0"/>
                  <a:ea typeface="Tahoma" panose="020B0604030504040204" pitchFamily="34" charset="0"/>
                  <a:cs typeface="Tahoma" panose="020B0604030504040204" pitchFamily="34" charset="0"/>
                </a:rPr>
                <a:t>A</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Cambria Math" panose="02040503050406030204" pitchFamily="18" charset="0"/>
                  <a:ea typeface="Cambria Math" panose="02040503050406030204" pitchFamily="18" charset="0"/>
                  <a:cs typeface="Tahoma" panose="020B0604030504040204" pitchFamily="34" charset="0"/>
                </a:rPr>
                <a:t>/"</a:t>
              </a:r>
              <a:r>
                <a:rPr lang="es-CO" sz="1100" b="0" i="0">
                  <a:latin typeface="Tahoma" panose="020B0604030504040204" pitchFamily="34" charset="0"/>
                  <a:ea typeface="Tahoma" panose="020B0604030504040204" pitchFamily="34" charset="0"/>
                  <a:cs typeface="Tahoma" panose="020B0604030504040204" pitchFamily="34" charset="0"/>
                </a:rPr>
                <a:t>V</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CO" sz="1100" b="0" i="0">
                  <a:latin typeface="Cambria Math" panose="02040503050406030204" pitchFamily="18" charset="0"/>
                  <a:ea typeface="Cambria Math" panose="02040503050406030204" pitchFamily="18" charset="0"/>
                  <a:cs typeface="Tahoma" panose="020B0604030504040204" pitchFamily="34" charset="0"/>
                </a:rPr>
                <a:t>_"</a:t>
              </a:r>
              <a:r>
                <a:rPr lang="es-CO" sz="1100" b="0" i="0">
                  <a:latin typeface="Tahoma" panose="020B0604030504040204" pitchFamily="34" charset="0"/>
                  <a:ea typeface="Tahoma" panose="020B0604030504040204" pitchFamily="34" charset="0"/>
                  <a:cs typeface="Tahoma" panose="020B0604030504040204" pitchFamily="34" charset="0"/>
                </a:rPr>
                <a:t>F</a:t>
              </a:r>
              <a:r>
                <a:rPr lang="es-CO" sz="1100" b="0" i="0">
                  <a:latin typeface="Cambria Math" panose="02040503050406030204" pitchFamily="18" charset="0"/>
                  <a:ea typeface="Tahoma" panose="020B0604030504040204" pitchFamily="34" charset="0"/>
                  <a:cs typeface="Tahoma" panose="020B0604030504040204" pitchFamily="34" charset="0"/>
                </a:rPr>
                <a:t>"  </a:t>
              </a:r>
              <a:endParaRPr lang="es-CO" sz="11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D8E4D-9735-47C3-AC92-B3288919FDE3}">
  <dimension ref="A1:I41"/>
  <sheetViews>
    <sheetView showGridLines="0" tabSelected="1" zoomScale="175" zoomScaleNormal="175" workbookViewId="0">
      <selection sqref="A1:C1"/>
    </sheetView>
  </sheetViews>
  <sheetFormatPr baseColWidth="10" defaultRowHeight="15" x14ac:dyDescent="0.25"/>
  <cols>
    <col min="1" max="1" width="28.7109375" customWidth="1"/>
    <col min="2" max="2" width="17.7109375" bestFit="1" customWidth="1"/>
    <col min="6" max="6" width="7.42578125" customWidth="1"/>
    <col min="7" max="7" width="30.7109375" bestFit="1" customWidth="1"/>
    <col min="8" max="8" width="18.5703125" bestFit="1" customWidth="1"/>
  </cols>
  <sheetData>
    <row r="1" spans="1:9" x14ac:dyDescent="0.25">
      <c r="A1" s="54" t="s">
        <v>0</v>
      </c>
      <c r="B1" s="55"/>
      <c r="C1" s="56"/>
      <c r="D1" s="16"/>
      <c r="E1" s="16"/>
      <c r="F1" s="1"/>
      <c r="G1" s="54" t="s">
        <v>1</v>
      </c>
      <c r="H1" s="55"/>
      <c r="I1" s="56"/>
    </row>
    <row r="2" spans="1:9" ht="17.25" x14ac:dyDescent="0.3">
      <c r="A2" s="2" t="s">
        <v>2</v>
      </c>
      <c r="B2" s="3">
        <v>150000</v>
      </c>
      <c r="C2" s="4" t="s">
        <v>3</v>
      </c>
      <c r="D2" s="20"/>
      <c r="E2" s="20"/>
      <c r="F2" s="1"/>
      <c r="G2" s="2" t="s">
        <v>2</v>
      </c>
      <c r="H2" s="3">
        <v>150000</v>
      </c>
      <c r="I2" s="4" t="s">
        <v>3</v>
      </c>
    </row>
    <row r="3" spans="1:9" x14ac:dyDescent="0.25">
      <c r="A3" s="2" t="s">
        <v>4</v>
      </c>
      <c r="B3" s="5">
        <v>185</v>
      </c>
      <c r="C3" s="4"/>
      <c r="D3" s="20"/>
      <c r="E3" s="20"/>
      <c r="F3" s="1"/>
      <c r="G3" s="2" t="s">
        <v>5</v>
      </c>
      <c r="H3" s="5">
        <v>185</v>
      </c>
      <c r="I3" s="4"/>
    </row>
    <row r="4" spans="1:9" x14ac:dyDescent="0.25">
      <c r="A4" s="6" t="s">
        <v>6</v>
      </c>
      <c r="B4" s="7">
        <v>1</v>
      </c>
      <c r="C4" s="8"/>
      <c r="D4" s="20"/>
      <c r="E4" s="20"/>
      <c r="F4" s="1"/>
      <c r="G4" s="6" t="s">
        <v>6</v>
      </c>
      <c r="H4" s="7">
        <v>1</v>
      </c>
      <c r="I4" s="8"/>
    </row>
    <row r="5" spans="1:9" x14ac:dyDescent="0.25">
      <c r="A5" s="1"/>
      <c r="B5" s="5"/>
      <c r="C5" s="1"/>
      <c r="D5" s="1"/>
      <c r="E5" s="1"/>
      <c r="F5" s="1"/>
      <c r="G5" s="1"/>
      <c r="H5" s="5"/>
      <c r="I5" s="1"/>
    </row>
    <row r="6" spans="1:9" x14ac:dyDescent="0.25">
      <c r="A6" s="54" t="s">
        <v>75</v>
      </c>
      <c r="B6" s="55"/>
      <c r="C6" s="56"/>
      <c r="D6" s="16"/>
      <c r="E6" s="16"/>
      <c r="F6" s="1"/>
      <c r="G6" s="54" t="s">
        <v>75</v>
      </c>
      <c r="H6" s="55"/>
      <c r="I6" s="56"/>
    </row>
    <row r="7" spans="1:9" x14ac:dyDescent="0.25">
      <c r="A7" s="2" t="s">
        <v>7</v>
      </c>
      <c r="B7" s="5" t="s">
        <v>3</v>
      </c>
      <c r="C7" s="4"/>
      <c r="D7" s="20"/>
      <c r="E7" s="20"/>
      <c r="F7" s="1"/>
      <c r="G7" s="2" t="s">
        <v>7</v>
      </c>
      <c r="H7" s="5" t="s">
        <v>3</v>
      </c>
      <c r="I7" s="4"/>
    </row>
    <row r="8" spans="1:9" ht="17.25" x14ac:dyDescent="0.3">
      <c r="A8" s="2" t="s">
        <v>74</v>
      </c>
      <c r="B8" s="3">
        <f>+B4*B2</f>
        <v>150000</v>
      </c>
      <c r="C8" s="4" t="s">
        <v>3</v>
      </c>
      <c r="D8" s="20"/>
      <c r="E8" s="20"/>
      <c r="F8" s="1"/>
      <c r="G8" s="2" t="s">
        <v>74</v>
      </c>
      <c r="H8" s="3">
        <f>+H4*H2</f>
        <v>150000</v>
      </c>
      <c r="I8" s="4" t="s">
        <v>3</v>
      </c>
    </row>
    <row r="9" spans="1:9" ht="17.25" x14ac:dyDescent="0.3">
      <c r="A9" s="2" t="s">
        <v>23</v>
      </c>
      <c r="B9" s="9">
        <v>3450</v>
      </c>
      <c r="C9" s="4" t="s">
        <v>8</v>
      </c>
      <c r="D9" s="20"/>
      <c r="E9" s="20"/>
      <c r="F9" s="1"/>
      <c r="G9" s="2" t="s">
        <v>23</v>
      </c>
      <c r="H9" s="9">
        <v>3450</v>
      </c>
      <c r="I9" s="4" t="s">
        <v>8</v>
      </c>
    </row>
    <row r="10" spans="1:9" x14ac:dyDescent="0.25">
      <c r="A10" s="2" t="s">
        <v>9</v>
      </c>
      <c r="B10" s="5">
        <v>185</v>
      </c>
      <c r="C10" s="4" t="s">
        <v>10</v>
      </c>
      <c r="D10" s="20"/>
      <c r="E10" s="20"/>
      <c r="F10" s="1"/>
      <c r="G10" s="2" t="s">
        <v>9</v>
      </c>
      <c r="H10" s="5">
        <v>185</v>
      </c>
      <c r="I10" s="4" t="s">
        <v>10</v>
      </c>
    </row>
    <row r="11" spans="1:9" x14ac:dyDescent="0.25">
      <c r="A11" s="6" t="s">
        <v>11</v>
      </c>
      <c r="B11" s="10" t="s">
        <v>12</v>
      </c>
      <c r="C11" s="8"/>
      <c r="D11" s="20"/>
      <c r="E11" s="20"/>
      <c r="F11" s="1"/>
      <c r="G11" s="6" t="s">
        <v>11</v>
      </c>
      <c r="H11" s="10" t="s">
        <v>13</v>
      </c>
      <c r="I11" s="8"/>
    </row>
    <row r="12" spans="1:9" x14ac:dyDescent="0.25">
      <c r="A12" s="1"/>
      <c r="B12" s="5"/>
      <c r="C12" s="1"/>
      <c r="D12" s="1"/>
      <c r="E12" s="1"/>
      <c r="F12" s="1"/>
      <c r="G12" s="1"/>
      <c r="H12" s="5"/>
      <c r="I12" s="1"/>
    </row>
    <row r="13" spans="1:9" x14ac:dyDescent="0.25">
      <c r="A13" s="54" t="s">
        <v>14</v>
      </c>
      <c r="B13" s="55"/>
      <c r="C13" s="56"/>
      <c r="D13" s="16"/>
      <c r="E13" s="16"/>
      <c r="F13" s="1"/>
      <c r="G13" s="54" t="s">
        <v>14</v>
      </c>
      <c r="H13" s="55"/>
      <c r="I13" s="56"/>
    </row>
    <row r="14" spans="1:9" ht="17.25" x14ac:dyDescent="0.3">
      <c r="A14" s="2" t="s">
        <v>15</v>
      </c>
      <c r="B14" s="9">
        <v>3300</v>
      </c>
      <c r="C14" s="4" t="s">
        <v>8</v>
      </c>
      <c r="D14" s="20"/>
      <c r="E14" s="20"/>
      <c r="F14" s="1"/>
      <c r="G14" s="2" t="s">
        <v>15</v>
      </c>
      <c r="H14" s="9">
        <v>3300</v>
      </c>
      <c r="I14" s="4" t="s">
        <v>8</v>
      </c>
    </row>
    <row r="15" spans="1:9" ht="17.25" x14ac:dyDescent="0.3">
      <c r="A15" s="2" t="s">
        <v>24</v>
      </c>
      <c r="B15" s="9">
        <v>3350</v>
      </c>
      <c r="C15" s="4" t="s">
        <v>8</v>
      </c>
      <c r="D15" s="20"/>
      <c r="E15" s="20"/>
      <c r="F15" s="1"/>
      <c r="G15" s="2" t="s">
        <v>24</v>
      </c>
      <c r="H15" s="9">
        <v>3350</v>
      </c>
      <c r="I15" s="4" t="s">
        <v>8</v>
      </c>
    </row>
    <row r="16" spans="1:9" x14ac:dyDescent="0.25">
      <c r="A16" s="2"/>
      <c r="B16" s="5"/>
      <c r="C16" s="4"/>
      <c r="D16" s="20"/>
      <c r="E16" s="20"/>
      <c r="F16" s="1"/>
      <c r="G16" s="2"/>
      <c r="H16" s="5"/>
      <c r="I16" s="4"/>
    </row>
    <row r="17" spans="1:9" x14ac:dyDescent="0.25">
      <c r="A17" s="2" t="s">
        <v>16</v>
      </c>
      <c r="B17" s="9">
        <f>+B14*B2</f>
        <v>495000000</v>
      </c>
      <c r="C17" s="4" t="s">
        <v>8</v>
      </c>
      <c r="D17" s="20"/>
      <c r="E17" s="20"/>
      <c r="F17" s="1"/>
      <c r="G17" s="2" t="s">
        <v>17</v>
      </c>
      <c r="H17" s="9">
        <f>-H14*H2</f>
        <v>-495000000</v>
      </c>
      <c r="I17" s="4" t="s">
        <v>8</v>
      </c>
    </row>
    <row r="18" spans="1:9" x14ac:dyDescent="0.25">
      <c r="A18" s="2" t="s">
        <v>18</v>
      </c>
      <c r="B18" s="9">
        <f>+(F0-FT)*Qfuturos</f>
        <v>15000000</v>
      </c>
      <c r="C18" s="4" t="s">
        <v>8</v>
      </c>
      <c r="D18" s="20"/>
      <c r="E18" s="20"/>
      <c r="F18" s="1"/>
      <c r="G18" s="2" t="s">
        <v>19</v>
      </c>
      <c r="H18" s="9">
        <f>+(H15-H9)*H8</f>
        <v>-15000000</v>
      </c>
      <c r="I18" s="4" t="s">
        <v>8</v>
      </c>
    </row>
    <row r="19" spans="1:9" x14ac:dyDescent="0.25">
      <c r="A19" s="11" t="s">
        <v>20</v>
      </c>
      <c r="B19" s="12">
        <f>SUM(B17:B18)</f>
        <v>510000000</v>
      </c>
      <c r="C19" s="13" t="s">
        <v>8</v>
      </c>
      <c r="D19" s="52"/>
      <c r="E19" s="52"/>
      <c r="F19" s="1"/>
      <c r="G19" s="11" t="s">
        <v>21</v>
      </c>
      <c r="H19" s="12">
        <f>SUM(H17:H18)</f>
        <v>-510000000</v>
      </c>
      <c r="I19" s="13" t="s">
        <v>8</v>
      </c>
    </row>
    <row r="20" spans="1:9" x14ac:dyDescent="0.25">
      <c r="A20" s="2"/>
      <c r="B20" s="9"/>
      <c r="C20" s="4"/>
      <c r="D20" s="20"/>
      <c r="E20" s="20"/>
      <c r="F20" s="1"/>
      <c r="G20" s="2"/>
      <c r="H20" s="9"/>
      <c r="I20" s="4"/>
    </row>
    <row r="21" spans="1:9" x14ac:dyDescent="0.25">
      <c r="A21" s="14" t="s">
        <v>22</v>
      </c>
      <c r="B21" s="18">
        <f>+B19/Qsubyacente</f>
        <v>3400</v>
      </c>
      <c r="C21" s="19" t="s">
        <v>8</v>
      </c>
      <c r="D21" s="53"/>
      <c r="E21" s="53"/>
      <c r="F21" s="1"/>
      <c r="G21" s="14" t="s">
        <v>22</v>
      </c>
      <c r="H21" s="18">
        <f>-H19/Qsubyacente</f>
        <v>3400</v>
      </c>
      <c r="I21" s="19" t="s">
        <v>8</v>
      </c>
    </row>
    <row r="22" spans="1:9" x14ac:dyDescent="0.25">
      <c r="A22" s="6"/>
      <c r="B22" s="15"/>
      <c r="C22" s="8"/>
      <c r="D22" s="20"/>
      <c r="E22" s="20"/>
      <c r="F22" s="1"/>
      <c r="G22" s="6"/>
      <c r="H22" s="15"/>
      <c r="I22" s="8"/>
    </row>
    <row r="31" spans="1:9" x14ac:dyDescent="0.25">
      <c r="A31" s="54" t="s">
        <v>32</v>
      </c>
      <c r="B31" s="55"/>
      <c r="C31" s="56"/>
      <c r="D31" s="16"/>
      <c r="E31" s="16"/>
      <c r="F31" s="28"/>
      <c r="G31" s="54" t="s">
        <v>32</v>
      </c>
      <c r="H31" s="55"/>
      <c r="I31" s="56"/>
    </row>
    <row r="32" spans="1:9" x14ac:dyDescent="0.25">
      <c r="A32" s="2" t="s">
        <v>25</v>
      </c>
      <c r="B32" s="21">
        <f>Qfuturos*F0*0.3%</f>
        <v>1552500</v>
      </c>
      <c r="C32" s="4" t="s">
        <v>8</v>
      </c>
      <c r="D32" s="20"/>
      <c r="E32" s="20"/>
      <c r="F32" s="23"/>
      <c r="G32" s="2" t="s">
        <v>25</v>
      </c>
      <c r="H32" s="21">
        <f>H8*H9*0.3%</f>
        <v>1552500</v>
      </c>
      <c r="I32" s="4" t="s">
        <v>8</v>
      </c>
    </row>
    <row r="33" spans="1:9" x14ac:dyDescent="0.25">
      <c r="A33" s="2" t="s">
        <v>26</v>
      </c>
      <c r="B33" s="21">
        <f>+B32*19%</f>
        <v>294975</v>
      </c>
      <c r="C33" s="4" t="s">
        <v>8</v>
      </c>
      <c r="D33" s="20"/>
      <c r="E33" s="20"/>
      <c r="F33" s="23"/>
      <c r="G33" s="2" t="s">
        <v>26</v>
      </c>
      <c r="H33" s="21">
        <f>+H32*19%</f>
        <v>294975</v>
      </c>
      <c r="I33" s="4" t="s">
        <v>8</v>
      </c>
    </row>
    <row r="34" spans="1:9" x14ac:dyDescent="0.25">
      <c r="A34" s="2" t="s">
        <v>27</v>
      </c>
      <c r="B34" s="21">
        <f>Qfuturos*FT*0.3%</f>
        <v>1507500</v>
      </c>
      <c r="C34" s="4" t="s">
        <v>8</v>
      </c>
      <c r="D34" s="20"/>
      <c r="E34" s="20"/>
      <c r="F34" s="23"/>
      <c r="G34" s="2" t="s">
        <v>27</v>
      </c>
      <c r="H34" s="21">
        <f>H8*H15*0.3%</f>
        <v>1507500</v>
      </c>
      <c r="I34" s="4" t="s">
        <v>8</v>
      </c>
    </row>
    <row r="35" spans="1:9" x14ac:dyDescent="0.25">
      <c r="A35" s="2" t="s">
        <v>28</v>
      </c>
      <c r="B35" s="21">
        <f>+B34*19%</f>
        <v>286425</v>
      </c>
      <c r="C35" s="4" t="s">
        <v>8</v>
      </c>
      <c r="D35" s="20"/>
      <c r="E35" s="20"/>
      <c r="F35" s="23"/>
      <c r="G35" s="2" t="s">
        <v>28</v>
      </c>
      <c r="H35" s="21">
        <f>+H34*19%</f>
        <v>286425</v>
      </c>
      <c r="I35" s="4" t="s">
        <v>8</v>
      </c>
    </row>
    <row r="36" spans="1:9" x14ac:dyDescent="0.25">
      <c r="A36" s="11" t="s">
        <v>29</v>
      </c>
      <c r="B36" s="22">
        <f>SUM(B32:B35)</f>
        <v>3641400</v>
      </c>
      <c r="C36" s="4" t="s">
        <v>8</v>
      </c>
      <c r="D36" s="20"/>
      <c r="E36" s="20"/>
      <c r="F36" s="23"/>
      <c r="G36" s="11" t="s">
        <v>29</v>
      </c>
      <c r="H36" s="22">
        <f>SUM(H32:H35)</f>
        <v>3641400</v>
      </c>
      <c r="I36" s="4" t="s">
        <v>8</v>
      </c>
    </row>
    <row r="37" spans="1:9" x14ac:dyDescent="0.25">
      <c r="A37" s="27"/>
      <c r="B37" s="21"/>
      <c r="C37" s="26"/>
      <c r="D37" s="23"/>
      <c r="E37" s="23"/>
      <c r="F37" s="23"/>
      <c r="G37" s="27"/>
      <c r="H37" s="21"/>
      <c r="I37" s="26"/>
    </row>
    <row r="38" spans="1:9" x14ac:dyDescent="0.25">
      <c r="A38" s="2" t="s">
        <v>30</v>
      </c>
      <c r="B38" s="21">
        <f>+B19-B36</f>
        <v>506358600</v>
      </c>
      <c r="C38" s="4" t="s">
        <v>8</v>
      </c>
      <c r="D38" s="20"/>
      <c r="E38" s="20"/>
      <c r="F38" s="23"/>
      <c r="G38" s="2" t="s">
        <v>30</v>
      </c>
      <c r="H38" s="21">
        <f>+H19-H36</f>
        <v>-513641400</v>
      </c>
      <c r="I38" s="4" t="s">
        <v>8</v>
      </c>
    </row>
    <row r="39" spans="1:9" x14ac:dyDescent="0.25">
      <c r="A39" s="27"/>
      <c r="B39" s="23"/>
      <c r="C39" s="26"/>
      <c r="D39" s="23"/>
      <c r="E39" s="23"/>
      <c r="F39" s="23"/>
      <c r="G39" s="27"/>
      <c r="H39" s="23"/>
      <c r="I39" s="26"/>
    </row>
    <row r="40" spans="1:9" x14ac:dyDescent="0.25">
      <c r="A40" s="29" t="s">
        <v>31</v>
      </c>
      <c r="B40" s="30">
        <f>+B38/Qsubyacente</f>
        <v>3375.7240000000002</v>
      </c>
      <c r="C40" s="8" t="s">
        <v>8</v>
      </c>
      <c r="D40" s="20"/>
      <c r="E40" s="20"/>
      <c r="F40" s="23"/>
      <c r="G40" s="29" t="s">
        <v>31</v>
      </c>
      <c r="H40" s="30">
        <f>-H38/Qsubyacente</f>
        <v>3424.2759999999998</v>
      </c>
      <c r="I40" s="8" t="s">
        <v>8</v>
      </c>
    </row>
    <row r="41" spans="1:9" x14ac:dyDescent="0.25">
      <c r="A41" s="23"/>
      <c r="B41" s="23"/>
      <c r="C41" s="23"/>
      <c r="D41" s="23"/>
      <c r="E41" s="23"/>
      <c r="F41" s="23"/>
      <c r="G41" s="23"/>
    </row>
  </sheetData>
  <mergeCells count="8">
    <mergeCell ref="A31:C31"/>
    <mergeCell ref="G31:I31"/>
    <mergeCell ref="A1:C1"/>
    <mergeCell ref="G1:I1"/>
    <mergeCell ref="A6:C6"/>
    <mergeCell ref="G6:I6"/>
    <mergeCell ref="A13:C13"/>
    <mergeCell ref="G13:I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EE20A-048C-4D84-8EBB-3A8A226ACA89}">
  <dimension ref="A1:H38"/>
  <sheetViews>
    <sheetView showGridLines="0" zoomScale="175" zoomScaleNormal="175" workbookViewId="0">
      <selection sqref="A1:C1"/>
    </sheetView>
  </sheetViews>
  <sheetFormatPr baseColWidth="10" defaultRowHeight="14.25" x14ac:dyDescent="0.2"/>
  <cols>
    <col min="1" max="1" width="28.85546875" style="1" bestFit="1" customWidth="1"/>
    <col min="2" max="2" width="18" style="1" customWidth="1"/>
    <col min="3" max="4" width="14.5703125" style="1" customWidth="1"/>
    <col min="5" max="5" width="11.42578125" style="1"/>
    <col min="6" max="6" width="28.85546875" style="1" bestFit="1" customWidth="1"/>
    <col min="7" max="7" width="18.7109375" style="1" bestFit="1" customWidth="1"/>
    <col min="8" max="8" width="14.28515625" style="1" bestFit="1" customWidth="1"/>
    <col min="9" max="16384" width="11.42578125" style="1"/>
  </cols>
  <sheetData>
    <row r="1" spans="1:8" x14ac:dyDescent="0.2">
      <c r="A1" s="61" t="s">
        <v>0</v>
      </c>
      <c r="B1" s="61"/>
      <c r="C1" s="61"/>
      <c r="D1" s="50"/>
      <c r="F1" s="61" t="s">
        <v>1</v>
      </c>
      <c r="G1" s="61"/>
      <c r="H1" s="61"/>
    </row>
    <row r="2" spans="1:8" x14ac:dyDescent="0.2">
      <c r="A2" s="62" t="s">
        <v>51</v>
      </c>
      <c r="B2" s="62"/>
      <c r="C2" s="62"/>
      <c r="D2" s="51"/>
      <c r="F2" s="62" t="s">
        <v>54</v>
      </c>
      <c r="G2" s="62"/>
      <c r="H2" s="62"/>
    </row>
    <row r="3" spans="1:8" x14ac:dyDescent="0.2">
      <c r="A3" s="62"/>
      <c r="B3" s="62"/>
      <c r="C3" s="62"/>
      <c r="D3" s="51"/>
      <c r="F3" s="62"/>
      <c r="G3" s="62"/>
      <c r="H3" s="62"/>
    </row>
    <row r="4" spans="1:8" x14ac:dyDescent="0.2">
      <c r="A4" s="62"/>
      <c r="B4" s="62"/>
      <c r="C4" s="62"/>
      <c r="D4" s="51"/>
      <c r="F4" s="62"/>
      <c r="G4" s="62"/>
      <c r="H4" s="62"/>
    </row>
    <row r="5" spans="1:8" x14ac:dyDescent="0.2">
      <c r="A5" s="62"/>
      <c r="B5" s="62"/>
      <c r="C5" s="62"/>
      <c r="D5" s="51"/>
      <c r="F5" s="62"/>
      <c r="G5" s="62"/>
      <c r="H5" s="62"/>
    </row>
    <row r="6" spans="1:8" x14ac:dyDescent="0.2">
      <c r="A6" s="40"/>
      <c r="B6" s="40"/>
      <c r="C6" s="40"/>
      <c r="D6" s="40"/>
      <c r="F6" s="40"/>
      <c r="G6" s="40"/>
      <c r="H6" s="40"/>
    </row>
    <row r="7" spans="1:8" x14ac:dyDescent="0.2">
      <c r="A7" s="37" t="s">
        <v>39</v>
      </c>
      <c r="B7" s="31">
        <v>215000</v>
      </c>
      <c r="C7" s="1" t="s">
        <v>3</v>
      </c>
      <c r="F7" s="37" t="s">
        <v>39</v>
      </c>
      <c r="G7" s="31">
        <v>215000</v>
      </c>
      <c r="H7" s="1" t="s">
        <v>3</v>
      </c>
    </row>
    <row r="9" spans="1:8" x14ac:dyDescent="0.2">
      <c r="A9" s="58" t="s">
        <v>40</v>
      </c>
      <c r="B9" s="59"/>
      <c r="C9" s="60"/>
      <c r="D9" s="16"/>
      <c r="F9" s="58" t="s">
        <v>56</v>
      </c>
      <c r="G9" s="59"/>
      <c r="H9" s="60"/>
    </row>
    <row r="10" spans="1:8" x14ac:dyDescent="0.2">
      <c r="A10" s="2" t="s">
        <v>41</v>
      </c>
      <c r="B10" s="42">
        <v>50000</v>
      </c>
      <c r="C10" s="4" t="s">
        <v>3</v>
      </c>
      <c r="D10" s="20"/>
      <c r="F10" s="2" t="s">
        <v>41</v>
      </c>
      <c r="G10" s="42">
        <v>5000</v>
      </c>
      <c r="H10" s="4" t="s">
        <v>3</v>
      </c>
    </row>
    <row r="11" spans="1:8" x14ac:dyDescent="0.2">
      <c r="A11" s="2" t="s">
        <v>42</v>
      </c>
      <c r="B11" s="32">
        <v>5.2999999999999999E-2</v>
      </c>
      <c r="C11" s="4" t="s">
        <v>43</v>
      </c>
      <c r="D11" s="20"/>
      <c r="F11" s="2" t="s">
        <v>42</v>
      </c>
      <c r="G11" s="32">
        <v>5.2999999999999999E-2</v>
      </c>
      <c r="H11" s="4" t="s">
        <v>43</v>
      </c>
    </row>
    <row r="12" spans="1:8" x14ac:dyDescent="0.2">
      <c r="A12" s="2" t="s">
        <v>34</v>
      </c>
      <c r="B12" s="20" t="s">
        <v>44</v>
      </c>
      <c r="C12" s="4"/>
      <c r="D12" s="20"/>
      <c r="F12" s="2" t="s">
        <v>34</v>
      </c>
      <c r="G12" s="20" t="s">
        <v>44</v>
      </c>
      <c r="H12" s="4"/>
    </row>
    <row r="13" spans="1:8" x14ac:dyDescent="0.2">
      <c r="A13" s="6" t="s">
        <v>45</v>
      </c>
      <c r="B13" s="33" t="s">
        <v>46</v>
      </c>
      <c r="C13" s="8"/>
      <c r="D13" s="20"/>
      <c r="F13" s="6" t="s">
        <v>45</v>
      </c>
      <c r="G13" s="33" t="s">
        <v>46</v>
      </c>
      <c r="H13" s="8"/>
    </row>
    <row r="15" spans="1:8" x14ac:dyDescent="0.2">
      <c r="A15" s="57" t="s">
        <v>33</v>
      </c>
      <c r="B15" s="57"/>
      <c r="F15" s="57" t="s">
        <v>55</v>
      </c>
      <c r="G15" s="57"/>
    </row>
    <row r="16" spans="1:8" ht="17.25" x14ac:dyDescent="0.2">
      <c r="A16" s="34" t="s">
        <v>34</v>
      </c>
      <c r="B16" s="34" t="s">
        <v>47</v>
      </c>
      <c r="F16" s="34" t="s">
        <v>34</v>
      </c>
      <c r="G16" s="34" t="s">
        <v>47</v>
      </c>
    </row>
    <row r="17" spans="1:8" x14ac:dyDescent="0.2">
      <c r="A17" s="35" t="s">
        <v>35</v>
      </c>
      <c r="B17" s="36">
        <v>3651</v>
      </c>
      <c r="F17" s="35" t="s">
        <v>35</v>
      </c>
      <c r="G17" s="36">
        <v>3654.2</v>
      </c>
    </row>
    <row r="18" spans="1:8" x14ac:dyDescent="0.2">
      <c r="A18" s="35" t="s">
        <v>36</v>
      </c>
      <c r="B18" s="36">
        <v>3670.15</v>
      </c>
      <c r="F18" s="35" t="s">
        <v>36</v>
      </c>
      <c r="G18" s="36">
        <v>3671.22</v>
      </c>
    </row>
    <row r="19" spans="1:8" x14ac:dyDescent="0.2">
      <c r="A19" s="35" t="s">
        <v>37</v>
      </c>
      <c r="B19" s="36">
        <v>3681.9</v>
      </c>
      <c r="F19" s="35" t="s">
        <v>37</v>
      </c>
      <c r="G19" s="36">
        <v>3681.51</v>
      </c>
    </row>
    <row r="20" spans="1:8" x14ac:dyDescent="0.2">
      <c r="A20" s="35" t="s">
        <v>38</v>
      </c>
      <c r="B20" s="36">
        <v>3698.5</v>
      </c>
      <c r="F20" s="35" t="s">
        <v>38</v>
      </c>
      <c r="G20" s="36">
        <v>3699.74</v>
      </c>
    </row>
    <row r="22" spans="1:8" x14ac:dyDescent="0.2">
      <c r="A22" s="58" t="s">
        <v>48</v>
      </c>
      <c r="B22" s="59"/>
      <c r="C22" s="60"/>
      <c r="D22" s="16"/>
      <c r="F22" s="58" t="s">
        <v>48</v>
      </c>
      <c r="G22" s="59"/>
      <c r="H22" s="60"/>
    </row>
    <row r="23" spans="1:8" x14ac:dyDescent="0.2">
      <c r="A23" s="2" t="s">
        <v>49</v>
      </c>
      <c r="B23" s="38">
        <v>4</v>
      </c>
      <c r="C23" s="4"/>
      <c r="D23" s="20"/>
      <c r="F23" s="2" t="s">
        <v>49</v>
      </c>
      <c r="G23" s="38">
        <v>43</v>
      </c>
      <c r="H23" s="4"/>
    </row>
    <row r="24" spans="1:8" ht="17.25" x14ac:dyDescent="0.3">
      <c r="A24" s="2" t="s">
        <v>74</v>
      </c>
      <c r="B24" s="31">
        <f>+B23*B10</f>
        <v>200000</v>
      </c>
      <c r="C24" s="4" t="s">
        <v>3</v>
      </c>
      <c r="D24" s="20"/>
      <c r="F24" s="2" t="s">
        <v>74</v>
      </c>
      <c r="G24" s="31">
        <f>+G23*G10</f>
        <v>215000</v>
      </c>
      <c r="H24" s="4" t="s">
        <v>3</v>
      </c>
    </row>
    <row r="25" spans="1:8" x14ac:dyDescent="0.2">
      <c r="A25" s="2" t="s">
        <v>57</v>
      </c>
      <c r="B25" s="43">
        <f>+B24/B7</f>
        <v>0.93023255813953487</v>
      </c>
      <c r="C25" s="4"/>
      <c r="D25" s="20"/>
      <c r="F25" s="2" t="s">
        <v>57</v>
      </c>
      <c r="G25" s="43">
        <f>+G24/G7</f>
        <v>1</v>
      </c>
      <c r="H25" s="4"/>
    </row>
    <row r="26" spans="1:8" ht="17.25" x14ac:dyDescent="0.3">
      <c r="A26" s="2" t="s">
        <v>23</v>
      </c>
      <c r="B26" s="39">
        <f>+B20</f>
        <v>3698.5</v>
      </c>
      <c r="C26" s="4" t="s">
        <v>8</v>
      </c>
      <c r="D26" s="20"/>
      <c r="F26" s="2" t="s">
        <v>23</v>
      </c>
      <c r="G26" s="39">
        <f>+G20</f>
        <v>3699.74</v>
      </c>
      <c r="H26" s="4" t="s">
        <v>8</v>
      </c>
    </row>
    <row r="27" spans="1:8" ht="17.25" customHeight="1" x14ac:dyDescent="0.2">
      <c r="A27" s="6" t="s">
        <v>53</v>
      </c>
      <c r="B27" s="41" t="s">
        <v>12</v>
      </c>
      <c r="C27" s="8"/>
      <c r="D27" s="20"/>
      <c r="F27" s="6" t="s">
        <v>52</v>
      </c>
      <c r="G27" s="41" t="s">
        <v>13</v>
      </c>
      <c r="H27" s="8"/>
    </row>
    <row r="29" spans="1:8" x14ac:dyDescent="0.2">
      <c r="A29" s="54" t="s">
        <v>50</v>
      </c>
      <c r="B29" s="55"/>
      <c r="C29" s="56"/>
      <c r="D29" s="16"/>
      <c r="F29" s="54" t="s">
        <v>50</v>
      </c>
      <c r="G29" s="55"/>
      <c r="H29" s="56"/>
    </row>
    <row r="30" spans="1:8" ht="17.25" x14ac:dyDescent="0.3">
      <c r="A30" s="2" t="s">
        <v>15</v>
      </c>
      <c r="B30" s="39">
        <v>3420</v>
      </c>
      <c r="C30" s="4" t="s">
        <v>8</v>
      </c>
      <c r="D30" s="20"/>
      <c r="F30" s="2" t="s">
        <v>15</v>
      </c>
      <c r="G30" s="39">
        <v>3420</v>
      </c>
      <c r="H30" s="4" t="s">
        <v>8</v>
      </c>
    </row>
    <row r="31" spans="1:8" ht="17.25" x14ac:dyDescent="0.3">
      <c r="A31" s="2" t="s">
        <v>72</v>
      </c>
      <c r="B31" s="39">
        <v>3415.25</v>
      </c>
      <c r="C31" s="4" t="s">
        <v>8</v>
      </c>
      <c r="D31" s="20"/>
      <c r="F31" s="2" t="s">
        <v>72</v>
      </c>
      <c r="G31" s="39">
        <v>3428.85</v>
      </c>
      <c r="H31" s="4" t="s">
        <v>8</v>
      </c>
    </row>
    <row r="32" spans="1:8" x14ac:dyDescent="0.2">
      <c r="A32" s="2"/>
      <c r="B32" s="20"/>
      <c r="C32" s="4"/>
      <c r="D32" s="20"/>
      <c r="F32" s="2"/>
      <c r="G32" s="20"/>
      <c r="H32" s="4"/>
    </row>
    <row r="33" spans="1:8" x14ac:dyDescent="0.2">
      <c r="A33" s="2" t="s">
        <v>16</v>
      </c>
      <c r="B33" s="21">
        <f>+B30*B7</f>
        <v>735300000</v>
      </c>
      <c r="C33" s="4" t="s">
        <v>8</v>
      </c>
      <c r="D33" s="20"/>
      <c r="F33" s="2" t="s">
        <v>17</v>
      </c>
      <c r="G33" s="21">
        <f>-G30*G7</f>
        <v>-735300000</v>
      </c>
      <c r="H33" s="4" t="s">
        <v>8</v>
      </c>
    </row>
    <row r="34" spans="1:8" x14ac:dyDescent="0.2">
      <c r="A34" s="2" t="s">
        <v>58</v>
      </c>
      <c r="B34" s="21">
        <f>+(B26-B31)*B24</f>
        <v>56650000</v>
      </c>
      <c r="C34" s="4" t="s">
        <v>8</v>
      </c>
      <c r="D34" s="20"/>
      <c r="F34" s="2" t="s">
        <v>59</v>
      </c>
      <c r="G34" s="21">
        <f>+(G31-G26)*G24</f>
        <v>-58241349.99999997</v>
      </c>
      <c r="H34" s="4" t="s">
        <v>8</v>
      </c>
    </row>
    <row r="35" spans="1:8" x14ac:dyDescent="0.2">
      <c r="A35" s="11" t="s">
        <v>20</v>
      </c>
      <c r="B35" s="22">
        <f>SUM(B33:B34)</f>
        <v>791950000</v>
      </c>
      <c r="C35" s="13" t="s">
        <v>8</v>
      </c>
      <c r="D35" s="52"/>
      <c r="F35" s="11" t="s">
        <v>20</v>
      </c>
      <c r="G35" s="22">
        <f>SUM(G33:G34)</f>
        <v>-793541350</v>
      </c>
      <c r="H35" s="13" t="s">
        <v>8</v>
      </c>
    </row>
    <row r="36" spans="1:8" x14ac:dyDescent="0.2">
      <c r="A36" s="2"/>
      <c r="B36" s="20"/>
      <c r="C36" s="4"/>
      <c r="D36" s="20"/>
      <c r="F36" s="2"/>
      <c r="G36" s="20"/>
      <c r="H36" s="4"/>
    </row>
    <row r="37" spans="1:8" x14ac:dyDescent="0.2">
      <c r="A37" s="14" t="s">
        <v>22</v>
      </c>
      <c r="B37" s="24">
        <f>+B35/B7</f>
        <v>3683.4883720930234</v>
      </c>
      <c r="C37" s="19" t="s">
        <v>8</v>
      </c>
      <c r="D37" s="53"/>
      <c r="F37" s="14" t="s">
        <v>22</v>
      </c>
      <c r="G37" s="24">
        <f>-G35/G7</f>
        <v>3690.89</v>
      </c>
      <c r="H37" s="19" t="s">
        <v>8</v>
      </c>
    </row>
    <row r="38" spans="1:8" x14ac:dyDescent="0.2">
      <c r="A38" s="6"/>
      <c r="B38" s="33"/>
      <c r="C38" s="8"/>
      <c r="D38" s="20"/>
      <c r="F38" s="6"/>
      <c r="G38" s="33"/>
      <c r="H38" s="8"/>
    </row>
  </sheetData>
  <mergeCells count="12">
    <mergeCell ref="F15:G15"/>
    <mergeCell ref="F22:H22"/>
    <mergeCell ref="F29:H29"/>
    <mergeCell ref="A1:C1"/>
    <mergeCell ref="A2:C5"/>
    <mergeCell ref="F1:H1"/>
    <mergeCell ref="F2:H5"/>
    <mergeCell ref="F9:H9"/>
    <mergeCell ref="A15:B15"/>
    <mergeCell ref="A9:C9"/>
    <mergeCell ref="A22:C22"/>
    <mergeCell ref="A29:C2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303D-9E49-43CD-B485-BDB180602A77}">
  <dimension ref="B1:J23"/>
  <sheetViews>
    <sheetView showGridLines="0" zoomScale="175" zoomScaleNormal="175" workbookViewId="0">
      <selection activeCell="B1" sqref="B1:D1"/>
    </sheetView>
  </sheetViews>
  <sheetFormatPr baseColWidth="10" defaultRowHeight="14.25" x14ac:dyDescent="0.2"/>
  <cols>
    <col min="1" max="1" width="11.42578125" style="1"/>
    <col min="2" max="2" width="17" style="1" customWidth="1"/>
    <col min="3" max="3" width="16.5703125" style="1" bestFit="1" customWidth="1"/>
    <col min="4" max="4" width="14.28515625" style="1" bestFit="1" customWidth="1"/>
    <col min="5" max="6" width="14.28515625" style="1" customWidth="1"/>
    <col min="7" max="7" width="11.42578125" style="1"/>
    <col min="8" max="8" width="17.42578125" style="1" bestFit="1" customWidth="1"/>
    <col min="9" max="9" width="16.5703125" style="1" bestFit="1" customWidth="1"/>
    <col min="10" max="10" width="14.28515625" style="1" bestFit="1" customWidth="1"/>
    <col min="11" max="16384" width="11.42578125" style="1"/>
  </cols>
  <sheetData>
    <row r="1" spans="2:10" x14ac:dyDescent="0.2">
      <c r="B1" s="54" t="s">
        <v>62</v>
      </c>
      <c r="C1" s="55"/>
      <c r="D1" s="56"/>
      <c r="E1" s="16"/>
      <c r="F1" s="16"/>
      <c r="H1" s="54" t="s">
        <v>62</v>
      </c>
      <c r="I1" s="55"/>
      <c r="J1" s="56"/>
    </row>
    <row r="2" spans="2:10" x14ac:dyDescent="0.2">
      <c r="B2" s="2" t="s">
        <v>60</v>
      </c>
      <c r="C2" s="21">
        <v>2000000000</v>
      </c>
      <c r="D2" s="4" t="s">
        <v>8</v>
      </c>
      <c r="E2" s="20"/>
      <c r="F2" s="20"/>
      <c r="H2" s="2" t="s">
        <v>60</v>
      </c>
      <c r="I2" s="21">
        <v>2000000000</v>
      </c>
      <c r="J2" s="4" t="s">
        <v>8</v>
      </c>
    </row>
    <row r="3" spans="2:10" x14ac:dyDescent="0.2">
      <c r="B3" s="6" t="s">
        <v>61</v>
      </c>
      <c r="C3" s="15">
        <v>1.2</v>
      </c>
      <c r="D3" s="8"/>
      <c r="E3" s="20"/>
      <c r="F3" s="20"/>
      <c r="H3" s="6" t="s">
        <v>61</v>
      </c>
      <c r="I3" s="15">
        <v>1.2</v>
      </c>
      <c r="J3" s="8"/>
    </row>
    <row r="5" spans="2:10" x14ac:dyDescent="0.2">
      <c r="B5" s="54" t="s">
        <v>73</v>
      </c>
      <c r="C5" s="55"/>
      <c r="D5" s="56"/>
      <c r="E5" s="16"/>
      <c r="F5" s="16"/>
      <c r="H5" s="54" t="s">
        <v>73</v>
      </c>
      <c r="I5" s="55"/>
      <c r="J5" s="56"/>
    </row>
    <row r="6" spans="2:10" x14ac:dyDescent="0.2">
      <c r="B6" s="2" t="s">
        <v>41</v>
      </c>
      <c r="C6" s="21">
        <v>2500</v>
      </c>
      <c r="D6" s="4"/>
      <c r="E6" s="20"/>
      <c r="F6" s="20"/>
      <c r="H6" s="2" t="s">
        <v>41</v>
      </c>
      <c r="I6" s="21">
        <v>2500</v>
      </c>
      <c r="J6" s="4"/>
    </row>
    <row r="7" spans="2:10" x14ac:dyDescent="0.2">
      <c r="B7" s="2" t="s">
        <v>42</v>
      </c>
      <c r="C7" s="45">
        <v>6.4000000000000001E-2</v>
      </c>
      <c r="D7" s="4" t="s">
        <v>43</v>
      </c>
      <c r="E7" s="20"/>
      <c r="F7" s="20"/>
      <c r="H7" s="2" t="s">
        <v>42</v>
      </c>
      <c r="I7" s="45">
        <v>6.4000000000000001E-2</v>
      </c>
      <c r="J7" s="4" t="s">
        <v>43</v>
      </c>
    </row>
    <row r="8" spans="2:10" ht="17.25" x14ac:dyDescent="0.3">
      <c r="B8" s="6" t="s">
        <v>23</v>
      </c>
      <c r="C8" s="44">
        <v>1131</v>
      </c>
      <c r="D8" s="8"/>
      <c r="E8" s="20"/>
      <c r="F8" s="20"/>
      <c r="H8" s="6" t="s">
        <v>23</v>
      </c>
      <c r="I8" s="44">
        <v>1131</v>
      </c>
      <c r="J8" s="8"/>
    </row>
    <row r="9" spans="2:10" x14ac:dyDescent="0.2">
      <c r="C9" s="5"/>
      <c r="I9" s="5"/>
    </row>
    <row r="10" spans="2:10" ht="17.25" x14ac:dyDescent="0.3">
      <c r="B10" s="54" t="s">
        <v>69</v>
      </c>
      <c r="C10" s="55"/>
      <c r="D10" s="56"/>
      <c r="E10" s="16"/>
      <c r="F10" s="16"/>
      <c r="H10" s="54" t="s">
        <v>70</v>
      </c>
      <c r="I10" s="55"/>
      <c r="J10" s="56"/>
    </row>
    <row r="11" spans="2:10" ht="17.25" x14ac:dyDescent="0.3">
      <c r="B11" s="2" t="s">
        <v>63</v>
      </c>
      <c r="C11" s="21">
        <f>+C8*C6</f>
        <v>2827500</v>
      </c>
      <c r="D11" s="4" t="s">
        <v>64</v>
      </c>
      <c r="E11" s="20"/>
      <c r="F11" s="20"/>
      <c r="H11" s="2" t="s">
        <v>71</v>
      </c>
      <c r="I11" s="16">
        <v>0.5</v>
      </c>
      <c r="J11" s="17"/>
    </row>
    <row r="12" spans="2:10" ht="17.25" x14ac:dyDescent="0.3">
      <c r="B12" s="2" t="s">
        <v>65</v>
      </c>
      <c r="C12" s="25">
        <f>+C3*C2/C11</f>
        <v>848.80636604774531</v>
      </c>
      <c r="D12" s="4"/>
      <c r="E12" s="20"/>
      <c r="F12" s="20"/>
      <c r="H12" s="2" t="s">
        <v>63</v>
      </c>
      <c r="I12" s="21">
        <f>+I8*I6</f>
        <v>2827500</v>
      </c>
      <c r="J12" s="4" t="s">
        <v>64</v>
      </c>
    </row>
    <row r="13" spans="2:10" x14ac:dyDescent="0.2">
      <c r="B13" s="2" t="s">
        <v>65</v>
      </c>
      <c r="C13" s="25">
        <f>+ROUND(C12,)</f>
        <v>849</v>
      </c>
      <c r="D13" s="4" t="s">
        <v>66</v>
      </c>
      <c r="E13" s="20"/>
      <c r="F13" s="20"/>
      <c r="H13" s="2" t="s">
        <v>65</v>
      </c>
      <c r="I13" s="46">
        <f>+(I3-I11)*I2/I12</f>
        <v>495.13704686118479</v>
      </c>
      <c r="J13" s="4"/>
    </row>
    <row r="14" spans="2:10" x14ac:dyDescent="0.2">
      <c r="B14" s="6" t="s">
        <v>67</v>
      </c>
      <c r="C14" s="47" t="s">
        <v>12</v>
      </c>
      <c r="D14" s="8"/>
      <c r="E14" s="20"/>
      <c r="F14" s="20"/>
      <c r="H14" s="2" t="s">
        <v>65</v>
      </c>
      <c r="I14" s="25">
        <f>+ROUND(I13,)</f>
        <v>495</v>
      </c>
      <c r="J14" s="4" t="s">
        <v>66</v>
      </c>
    </row>
    <row r="15" spans="2:10" x14ac:dyDescent="0.2">
      <c r="H15" s="6" t="s">
        <v>67</v>
      </c>
      <c r="I15" s="47" t="s">
        <v>12</v>
      </c>
      <c r="J15" s="8"/>
    </row>
    <row r="16" spans="2:10" x14ac:dyDescent="0.2">
      <c r="B16" s="54" t="s">
        <v>50</v>
      </c>
      <c r="C16" s="55"/>
      <c r="D16" s="56"/>
      <c r="E16" s="16"/>
      <c r="F16" s="16"/>
    </row>
    <row r="17" spans="2:10" ht="17.25" x14ac:dyDescent="0.3">
      <c r="B17" s="2" t="s">
        <v>24</v>
      </c>
      <c r="C17" s="48">
        <v>1100.05</v>
      </c>
      <c r="D17" s="4"/>
      <c r="E17" s="20"/>
      <c r="F17" s="20"/>
      <c r="H17" s="54" t="s">
        <v>50</v>
      </c>
      <c r="I17" s="55"/>
      <c r="J17" s="56"/>
    </row>
    <row r="18" spans="2:10" ht="17.25" x14ac:dyDescent="0.3">
      <c r="B18" s="6" t="s">
        <v>68</v>
      </c>
      <c r="C18" s="49">
        <f>+(C8-C17)*C13*C6</f>
        <v>65691375.000000097</v>
      </c>
      <c r="D18" s="8"/>
      <c r="E18" s="20"/>
      <c r="F18" s="20"/>
      <c r="H18" s="2" t="s">
        <v>24</v>
      </c>
      <c r="I18" s="48">
        <v>1100.05</v>
      </c>
      <c r="J18" s="4"/>
    </row>
    <row r="19" spans="2:10" x14ac:dyDescent="0.2">
      <c r="B19" s="20"/>
      <c r="C19" s="20"/>
      <c r="D19" s="20"/>
      <c r="E19" s="20"/>
      <c r="F19" s="20"/>
      <c r="H19" s="6" t="s">
        <v>68</v>
      </c>
      <c r="I19" s="49">
        <f>+(I8-I18)*I14*I6</f>
        <v>38300625.000000052</v>
      </c>
      <c r="J19" s="8"/>
    </row>
    <row r="20" spans="2:10" x14ac:dyDescent="0.2">
      <c r="B20" s="20"/>
      <c r="C20" s="20"/>
      <c r="D20" s="20"/>
      <c r="E20" s="20"/>
      <c r="F20" s="20"/>
    </row>
    <row r="21" spans="2:10" x14ac:dyDescent="0.2">
      <c r="B21" s="20"/>
      <c r="C21" s="20"/>
      <c r="D21" s="20"/>
      <c r="E21" s="20"/>
      <c r="F21" s="20"/>
    </row>
    <row r="22" spans="2:10" x14ac:dyDescent="0.2">
      <c r="B22" s="20"/>
      <c r="C22" s="20"/>
      <c r="D22" s="20"/>
      <c r="E22" s="20"/>
      <c r="F22" s="20"/>
    </row>
    <row r="23" spans="2:10" x14ac:dyDescent="0.2">
      <c r="B23" s="20"/>
      <c r="C23" s="20"/>
      <c r="D23" s="20"/>
      <c r="E23" s="20"/>
      <c r="F23" s="20"/>
    </row>
  </sheetData>
  <mergeCells count="8">
    <mergeCell ref="H1:J1"/>
    <mergeCell ref="H5:J5"/>
    <mergeCell ref="H10:J10"/>
    <mergeCell ref="H17:J17"/>
    <mergeCell ref="B5:D5"/>
    <mergeCell ref="B1:D1"/>
    <mergeCell ref="B10:D10"/>
    <mergeCell ref="B16:D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vt:i4>
      </vt:variant>
    </vt:vector>
  </HeadingPairs>
  <TitlesOfParts>
    <vt:vector size="10" baseType="lpstr">
      <vt:lpstr>Razón cobertura 100%</vt:lpstr>
      <vt:lpstr>Cobertura Futuros TRM y TRS</vt:lpstr>
      <vt:lpstr>Cobertura portafolios</vt:lpstr>
      <vt:lpstr>F0</vt:lpstr>
      <vt:lpstr>FT</vt:lpstr>
      <vt:lpstr>K</vt:lpstr>
      <vt:lpstr>QForward</vt:lpstr>
      <vt:lpstr>Qfuturos</vt:lpstr>
      <vt:lpstr>Qsubyacente</vt:lpstr>
      <vt:lpstr>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JIMÉNEZ</dc:creator>
  <cp:lastModifiedBy>MIGUEL JIMÉNEZ</cp:lastModifiedBy>
  <dcterms:created xsi:type="dcterms:W3CDTF">2020-07-05T16:49:42Z</dcterms:created>
  <dcterms:modified xsi:type="dcterms:W3CDTF">2021-04-14T04:55:10Z</dcterms:modified>
</cp:coreProperties>
</file>