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4. Modelos Autorregresivos-AR\"/>
    </mc:Choice>
  </mc:AlternateContent>
  <xr:revisionPtr revIDLastSave="0" documentId="13_ncr:1_{D38FB077-2458-4F4C-95F3-3D6C81ECD010}" xr6:coauthVersionLast="47" xr6:coauthVersionMax="47" xr10:uidLastSave="{00000000-0000-0000-0000-000000000000}"/>
  <bookViews>
    <workbookView xWindow="-100" yWindow="-100" windowWidth="21467" windowHeight="12772" xr2:uid="{E6DAB8E1-1BB9-4668-9490-E25EF2BFE0B8}"/>
  </bookViews>
  <sheets>
    <sheet name="Hoja1" sheetId="1" r:id="rId1"/>
  </sheets>
  <definedNames>
    <definedName name="alfa">Hoja1!$J$6</definedName>
    <definedName name="beta">Hoja1!$J$7</definedName>
    <definedName name="epsilon">Hoja1!$J$9</definedName>
    <definedName name="phi">Hoja1!$J$8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5" i="1" l="1"/>
  <c r="E296" i="1"/>
  <c r="E297" i="1"/>
  <c r="E298" i="1" s="1"/>
  <c r="E299" i="1" s="1"/>
  <c r="E300" i="1" s="1"/>
  <c r="E301" i="1" s="1"/>
  <c r="E302" i="1" s="1"/>
  <c r="E303" i="1" s="1"/>
  <c r="E304" i="1" s="1"/>
  <c r="E294" i="1"/>
  <c r="E293" i="1"/>
  <c r="E4" i="1"/>
  <c r="E5" i="1"/>
  <c r="E6" i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E17" i="1"/>
  <c r="E18" i="1"/>
  <c r="E19" i="1"/>
  <c r="F19" i="1" s="1"/>
  <c r="G19" i="1" s="1"/>
  <c r="E20" i="1"/>
  <c r="E21" i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E29" i="1"/>
  <c r="E30" i="1"/>
  <c r="F30" i="1" s="1"/>
  <c r="G30" i="1" s="1"/>
  <c r="E31" i="1"/>
  <c r="F31" i="1" s="1"/>
  <c r="G31" i="1" s="1"/>
  <c r="E32" i="1"/>
  <c r="F32" i="1" s="1"/>
  <c r="G32" i="1" s="1"/>
  <c r="E33" i="1"/>
  <c r="E34" i="1"/>
  <c r="F34" i="1" s="1"/>
  <c r="G34" i="1" s="1"/>
  <c r="E35" i="1"/>
  <c r="F35" i="1" s="1"/>
  <c r="G35" i="1" s="1"/>
  <c r="E36" i="1"/>
  <c r="E37" i="1"/>
  <c r="E38" i="1"/>
  <c r="E39" i="1"/>
  <c r="E40" i="1"/>
  <c r="F40" i="1" s="1"/>
  <c r="G40" i="1" s="1"/>
  <c r="E41" i="1"/>
  <c r="E42" i="1"/>
  <c r="F42" i="1" s="1"/>
  <c r="G42" i="1" s="1"/>
  <c r="E43" i="1"/>
  <c r="E44" i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E58" i="1"/>
  <c r="F58" i="1" s="1"/>
  <c r="G58" i="1" s="1"/>
  <c r="E59" i="1"/>
  <c r="F59" i="1" s="1"/>
  <c r="G59" i="1" s="1"/>
  <c r="E60" i="1"/>
  <c r="E61" i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E69" i="1"/>
  <c r="F69" i="1" s="1"/>
  <c r="G69" i="1" s="1"/>
  <c r="E70" i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E85" i="1"/>
  <c r="E86" i="1"/>
  <c r="E87" i="1"/>
  <c r="E88" i="1"/>
  <c r="E89" i="1"/>
  <c r="E90" i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E109" i="1"/>
  <c r="E110" i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E117" i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E130" i="1"/>
  <c r="F130" i="1" s="1"/>
  <c r="G130" i="1" s="1"/>
  <c r="E131" i="1"/>
  <c r="F131" i="1" s="1"/>
  <c r="G131" i="1" s="1"/>
  <c r="E132" i="1"/>
  <c r="E133" i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E146" i="1"/>
  <c r="F146" i="1" s="1"/>
  <c r="G146" i="1" s="1"/>
  <c r="E147" i="1"/>
  <c r="F147" i="1" s="1"/>
  <c r="G147" i="1" s="1"/>
  <c r="E148" i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E154" i="1"/>
  <c r="E155" i="1"/>
  <c r="F155" i="1" s="1"/>
  <c r="G155" i="1" s="1"/>
  <c r="E156" i="1"/>
  <c r="E157" i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E165" i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E181" i="1"/>
  <c r="E182" i="1"/>
  <c r="F182" i="1" s="1"/>
  <c r="G182" i="1" s="1"/>
  <c r="E183" i="1"/>
  <c r="F183" i="1" s="1"/>
  <c r="G183" i="1" s="1"/>
  <c r="E184" i="1"/>
  <c r="F184" i="1" s="1"/>
  <c r="G184" i="1" s="1"/>
  <c r="E185" i="1"/>
  <c r="E186" i="1"/>
  <c r="E187" i="1"/>
  <c r="E188" i="1"/>
  <c r="E189" i="1"/>
  <c r="E190" i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E199" i="1"/>
  <c r="F199" i="1" s="1"/>
  <c r="G199" i="1" s="1"/>
  <c r="E200" i="1"/>
  <c r="F200" i="1" s="1"/>
  <c r="G200" i="1" s="1"/>
  <c r="E201" i="1"/>
  <c r="E202" i="1"/>
  <c r="F202" i="1" s="1"/>
  <c r="G202" i="1" s="1"/>
  <c r="E203" i="1"/>
  <c r="F203" i="1" s="1"/>
  <c r="G203" i="1" s="1"/>
  <c r="E204" i="1"/>
  <c r="E205" i="1"/>
  <c r="E206" i="1"/>
  <c r="E207" i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E221" i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E229" i="1"/>
  <c r="E230" i="1"/>
  <c r="E231" i="1"/>
  <c r="F231" i="1" s="1"/>
  <c r="G231" i="1" s="1"/>
  <c r="E232" i="1"/>
  <c r="F232" i="1" s="1"/>
  <c r="G232" i="1" s="1"/>
  <c r="E233" i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E245" i="1"/>
  <c r="E246" i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E253" i="1"/>
  <c r="E254" i="1"/>
  <c r="E255" i="1"/>
  <c r="E256" i="1"/>
  <c r="F256" i="1" s="1"/>
  <c r="G256" i="1" s="1"/>
  <c r="E257" i="1"/>
  <c r="E258" i="1"/>
  <c r="E259" i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E269" i="1"/>
  <c r="E270" i="1"/>
  <c r="F270" i="1" s="1"/>
  <c r="G270" i="1" s="1"/>
  <c r="E271" i="1"/>
  <c r="F271" i="1" s="1"/>
  <c r="G271" i="1" s="1"/>
  <c r="E272" i="1"/>
  <c r="F272" i="1" s="1"/>
  <c r="G272" i="1" s="1"/>
  <c r="E273" i="1"/>
  <c r="E274" i="1"/>
  <c r="E275" i="1"/>
  <c r="E276" i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E285" i="1"/>
  <c r="E286" i="1"/>
  <c r="E287" i="1"/>
  <c r="E288" i="1"/>
  <c r="F288" i="1" s="1"/>
  <c r="G288" i="1" s="1"/>
  <c r="E289" i="1"/>
  <c r="E290" i="1"/>
  <c r="F290" i="1" s="1"/>
  <c r="G290" i="1" s="1"/>
  <c r="E291" i="1"/>
  <c r="F291" i="1" s="1"/>
  <c r="G291" i="1" s="1"/>
  <c r="E292" i="1"/>
  <c r="E3" i="1"/>
  <c r="F3" i="1" s="1"/>
  <c r="G3" i="1" s="1"/>
  <c r="F5" i="1"/>
  <c r="G5" i="1" s="1"/>
  <c r="F6" i="1"/>
  <c r="G6" i="1" s="1"/>
  <c r="F16" i="1"/>
  <c r="G16" i="1" s="1"/>
  <c r="F17" i="1"/>
  <c r="G17" i="1" s="1"/>
  <c r="F18" i="1"/>
  <c r="G18" i="1" s="1"/>
  <c r="F33" i="1"/>
  <c r="G33" i="1" s="1"/>
  <c r="F38" i="1"/>
  <c r="G38" i="1" s="1"/>
  <c r="F39" i="1"/>
  <c r="G39" i="1" s="1"/>
  <c r="F41" i="1"/>
  <c r="G41" i="1" s="1"/>
  <c r="F43" i="1"/>
  <c r="G43" i="1" s="1"/>
  <c r="F57" i="1"/>
  <c r="G57" i="1" s="1"/>
  <c r="F70" i="1"/>
  <c r="G70" i="1" s="1"/>
  <c r="F89" i="1"/>
  <c r="G89" i="1" s="1"/>
  <c r="F90" i="1"/>
  <c r="G90" i="1" s="1"/>
  <c r="F101" i="1"/>
  <c r="G101" i="1" s="1"/>
  <c r="F129" i="1"/>
  <c r="G129" i="1" s="1"/>
  <c r="F145" i="1"/>
  <c r="G145" i="1" s="1"/>
  <c r="F153" i="1"/>
  <c r="G153" i="1" s="1"/>
  <c r="F154" i="1"/>
  <c r="G154" i="1" s="1"/>
  <c r="F165" i="1"/>
  <c r="G165" i="1" s="1"/>
  <c r="F185" i="1"/>
  <c r="G185" i="1" s="1"/>
  <c r="F186" i="1"/>
  <c r="G186" i="1" s="1"/>
  <c r="F187" i="1"/>
  <c r="G187" i="1" s="1"/>
  <c r="F198" i="1"/>
  <c r="G198" i="1" s="1"/>
  <c r="F201" i="1"/>
  <c r="G201" i="1" s="1"/>
  <c r="F230" i="1"/>
  <c r="G230" i="1" s="1"/>
  <c r="F233" i="1"/>
  <c r="G233" i="1" s="1"/>
  <c r="F245" i="1"/>
  <c r="G245" i="1" s="1"/>
  <c r="F246" i="1"/>
  <c r="G246" i="1" s="1"/>
  <c r="F257" i="1"/>
  <c r="G257" i="1" s="1"/>
  <c r="F258" i="1"/>
  <c r="G258" i="1" s="1"/>
  <c r="F259" i="1"/>
  <c r="G259" i="1" s="1"/>
  <c r="F273" i="1"/>
  <c r="G273" i="1" s="1"/>
  <c r="F274" i="1"/>
  <c r="G274" i="1" s="1"/>
  <c r="F275" i="1"/>
  <c r="G275" i="1" s="1"/>
  <c r="F286" i="1"/>
  <c r="G286" i="1" s="1"/>
  <c r="F287" i="1"/>
  <c r="G287" i="1" s="1"/>
  <c r="F289" i="1"/>
  <c r="G289" i="1" s="1"/>
  <c r="F4" i="1"/>
  <c r="G4" i="1" s="1"/>
  <c r="F20" i="1"/>
  <c r="G20" i="1" s="1"/>
  <c r="F21" i="1"/>
  <c r="G21" i="1" s="1"/>
  <c r="F28" i="1"/>
  <c r="G28" i="1" s="1"/>
  <c r="F29" i="1"/>
  <c r="G29" i="1" s="1"/>
  <c r="F36" i="1"/>
  <c r="G36" i="1" s="1"/>
  <c r="F37" i="1"/>
  <c r="G37" i="1" s="1"/>
  <c r="F44" i="1"/>
  <c r="G44" i="1" s="1"/>
  <c r="F60" i="1"/>
  <c r="G60" i="1" s="1"/>
  <c r="F61" i="1"/>
  <c r="G61" i="1" s="1"/>
  <c r="F68" i="1"/>
  <c r="G68" i="1" s="1"/>
  <c r="F76" i="1"/>
  <c r="G76" i="1" s="1"/>
  <c r="F84" i="1"/>
  <c r="G84" i="1" s="1"/>
  <c r="F85" i="1"/>
  <c r="G85" i="1" s="1"/>
  <c r="F86" i="1"/>
  <c r="G86" i="1" s="1"/>
  <c r="F87" i="1"/>
  <c r="G87" i="1" s="1"/>
  <c r="F88" i="1"/>
  <c r="G88" i="1" s="1"/>
  <c r="F108" i="1"/>
  <c r="G108" i="1" s="1"/>
  <c r="F109" i="1"/>
  <c r="G109" i="1" s="1"/>
  <c r="F110" i="1"/>
  <c r="G110" i="1" s="1"/>
  <c r="F116" i="1"/>
  <c r="G116" i="1" s="1"/>
  <c r="F117" i="1"/>
  <c r="G117" i="1" s="1"/>
  <c r="F132" i="1"/>
  <c r="G132" i="1" s="1"/>
  <c r="F133" i="1"/>
  <c r="G133" i="1" s="1"/>
  <c r="F140" i="1"/>
  <c r="G140" i="1" s="1"/>
  <c r="F148" i="1"/>
  <c r="G148" i="1" s="1"/>
  <c r="F156" i="1"/>
  <c r="G156" i="1" s="1"/>
  <c r="F157" i="1"/>
  <c r="G157" i="1" s="1"/>
  <c r="F164" i="1"/>
  <c r="G164" i="1" s="1"/>
  <c r="F180" i="1"/>
  <c r="G180" i="1" s="1"/>
  <c r="F181" i="1"/>
  <c r="G181" i="1" s="1"/>
  <c r="F188" i="1"/>
  <c r="G188" i="1" s="1"/>
  <c r="F189" i="1"/>
  <c r="G189" i="1" s="1"/>
  <c r="F190" i="1"/>
  <c r="G190" i="1" s="1"/>
  <c r="F204" i="1"/>
  <c r="G204" i="1" s="1"/>
  <c r="F205" i="1"/>
  <c r="G205" i="1" s="1"/>
  <c r="F206" i="1"/>
  <c r="G206" i="1" s="1"/>
  <c r="F207" i="1"/>
  <c r="G207" i="1" s="1"/>
  <c r="F212" i="1"/>
  <c r="G212" i="1" s="1"/>
  <c r="F220" i="1"/>
  <c r="G220" i="1" s="1"/>
  <c r="F221" i="1"/>
  <c r="G221" i="1" s="1"/>
  <c r="F228" i="1"/>
  <c r="G228" i="1" s="1"/>
  <c r="F229" i="1"/>
  <c r="G229" i="1" s="1"/>
  <c r="F244" i="1"/>
  <c r="G244" i="1" s="1"/>
  <c r="F252" i="1"/>
  <c r="G252" i="1" s="1"/>
  <c r="F253" i="1"/>
  <c r="G253" i="1" s="1"/>
  <c r="F254" i="1"/>
  <c r="G254" i="1" s="1"/>
  <c r="F255" i="1"/>
  <c r="G255" i="1" s="1"/>
  <c r="F268" i="1"/>
  <c r="G268" i="1" s="1"/>
  <c r="F269" i="1"/>
  <c r="G269" i="1" s="1"/>
  <c r="F276" i="1"/>
  <c r="G276" i="1" s="1"/>
  <c r="F284" i="1"/>
  <c r="G284" i="1" s="1"/>
  <c r="F285" i="1"/>
  <c r="G285" i="1" s="1"/>
  <c r="F292" i="1"/>
  <c r="G29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" i="1"/>
  <c r="J2" i="1" s="1"/>
  <c r="J4" i="1" l="1"/>
  <c r="J3" i="1"/>
</calcChain>
</file>

<file path=xl/sharedStrings.xml><?xml version="1.0" encoding="utf-8"?>
<sst xmlns="http://schemas.openxmlformats.org/spreadsheetml/2006/main" count="316" uniqueCount="316">
  <si>
    <t>Fecha</t>
  </si>
  <si>
    <t xml:space="preserve"> Precio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</si>
  <si>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</si>
  <si>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</si>
  <si>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</si>
  <si>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</si>
  <si>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</si>
  <si>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</si>
  <si>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</si>
  <si>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</si>
  <si>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</si>
  <si>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</si>
  <si>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</si>
  <si>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</si>
  <si>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</si>
  <si>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</si>
  <si>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</si>
  <si>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</si>
  <si>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</si>
  <si>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</si>
  <si>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</si>
  <si>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</si>
  <si>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</si>
  <si>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</si>
  <si>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</si>
  <si>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</si>
  <si>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</si>
  <si>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</si>
  <si>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</si>
  <si>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</si>
  <si>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</si>
  <si>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</si>
  <si>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</si>
  <si>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</si>
  <si>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</si>
  <si>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</si>
  <si>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</si>
  <si>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</si>
  <si>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</si>
  <si>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</si>
  <si>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</si>
  <si>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</si>
  <si>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</si>
  <si>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</si>
  <si>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</si>
  <si>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</si>
  <si>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</si>
  <si>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</si>
  <si>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</si>
  <si>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</si>
  <si>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</si>
  <si>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</si>
  <si>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</si>
  <si>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</si>
  <si>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</si>
  <si>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</si>
  <si>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</si>
  <si>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</si>
  <si>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</si>
  <si>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</si>
  <si>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</si>
  <si>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</si>
  <si>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</si>
  <si>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</si>
  <si>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</si>
  <si>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</si>
  <si>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</si>
  <si>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</si>
  <si>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</si>
  <si>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</si>
  <si>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</si>
  <si>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</si>
  <si>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</si>
  <si>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</si>
  <si>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</si>
  <si>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</si>
  <si>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</si>
  <si>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</si>
  <si>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</si>
  <si>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</si>
  <si>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</si>
  <si>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</si>
  <si>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</si>
  <si>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</si>
  <si>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</si>
  <si>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</si>
  <si>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</si>
  <si>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</si>
  <si>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</si>
  <si>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</si>
  <si>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</si>
  <si>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</si>
  <si>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</si>
  <si>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</si>
  <si>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</si>
  <si>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</si>
  <si>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</si>
  <si>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</si>
  <si>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</si>
  <si>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</si>
  <si>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</si>
  <si>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</si>
  <si>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</si>
  <si>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</si>
  <si>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</si>
  <si>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</si>
  <si>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</si>
  <si>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</si>
  <si>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</si>
  <si>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</si>
  <si>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</si>
  <si>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</si>
  <si>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</si>
  <si>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</si>
  <si>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</si>
  <si>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</si>
  <si>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</si>
  <si>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</si>
  <si>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</si>
  <si>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</si>
  <si>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</si>
  <si>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</si>
  <si>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</si>
  <si>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</si>
  <si>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</si>
  <si>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</si>
  <si>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</si>
  <si>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</si>
  <si>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</si>
  <si>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</si>
  <si>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</si>
  <si>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</si>
  <si>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</si>
  <si>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</si>
  <si>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</si>
  <si>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</si>
  <si>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</si>
  <si>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</si>
  <si>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</si>
  <si>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</si>
  <si>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</si>
  <si>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</si>
  <si>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</si>
  <si>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</si>
  <si>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</si>
  <si>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</si>
  <si>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</si>
  <si>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</si>
  <si>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</si>
  <si>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</si>
  <si>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</si>
  <si>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</si>
  <si>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</si>
  <si>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</si>
  <si>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</si>
  <si>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</si>
  <si>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</si>
  <si>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</si>
  <si>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</si>
  <si>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</si>
  <si>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</si>
  <si>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</si>
  <si>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</si>
  <si>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</si>
  <si>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</si>
  <si>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</si>
  <si>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</si>
  <si>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</si>
  <si>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</si>
  <si>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</si>
  <si>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</si>
  <si>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</si>
  <si>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</si>
  <si>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</si>
  <si>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</si>
  <si>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</si>
  <si>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</si>
  <si>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</si>
  <si>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</si>
  <si>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</si>
  <si>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</si>
  <si>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</si>
  <si>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</si>
  <si>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</si>
  <si>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</si>
  <si>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</si>
  <si>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</si>
  <si>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</si>
  <si>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</si>
  <si>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</si>
  <si>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</si>
  <si>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</si>
  <si>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</si>
  <si>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</si>
  <si>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</si>
  <si>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</si>
  <si>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</si>
  <si>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</si>
  <si>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</si>
  <si>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</si>
  <si>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</si>
  <si>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</si>
  <si>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</si>
  <si>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</si>
  <si>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</si>
  <si>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</si>
  <si>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</si>
  <si>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</si>
  <si>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</si>
  <si>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</si>
  <si>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</si>
  <si>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</si>
  <si>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</si>
  <si>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</si>
  <si>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</si>
  <si>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</si>
  <si>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</si>
  <si>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</si>
  <si>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</si>
  <si>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</si>
  <si>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</si>
  <si>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</si>
  <si>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</si>
  <si>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</si>
  <si>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</si>
  <si>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</si>
  <si>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</si>
  <si>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</si>
  <si>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</si>
  <si>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</si>
  <si>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</si>
  <si>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</si>
  <si>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</si>
  <si>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</si>
  <si>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</si>
  <si>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</si>
  <si>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</si>
  <si>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</si>
  <si>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</si>
  <si>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</si>
  <si>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</si>
  <si>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</si>
  <si>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</si>
  <si>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</si>
  <si>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</si>
  <si>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</si>
  <si>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</si>
  <si>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</si>
  <si>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</si>
  <si>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</si>
  <si>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</si>
  <si>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</si>
  <si>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</si>
  <si>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</si>
  <si>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</si>
  <si>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</si>
  <si>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</si>
  <si>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</si>
  <si>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</si>
  <si>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</si>
  <si>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</si>
  <si>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</si>
  <si>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</si>
  <si>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</si>
  <si>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</si>
  <si>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</si>
  <si>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</si>
  <si>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</si>
  <si>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</si>
  <si>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</si>
  <si>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</si>
  <si>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</si>
  <si>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</si>
  <si>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</si>
  <si>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</si>
  <si>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</si>
  <si>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</si>
  <si>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</si>
  <si>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</si>
  <si>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</si>
  <si>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</si>
  <si>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</si>
  <si>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</si>
  <si>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</si>
  <si>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</si>
  <si>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</si>
  <si>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</si>
  <si>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</si>
  <si>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</si>
  <si>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</si>
  <si>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</si>
  <si>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</si>
  <si>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</si>
  <si>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LN(precio)</t>
  </si>
  <si>
    <t>Cantidad datos</t>
  </si>
  <si>
    <t>Train - 80%</t>
  </si>
  <si>
    <t>Test - 20%</t>
  </si>
  <si>
    <t>α</t>
  </si>
  <si>
    <t>β</t>
  </si>
  <si>
    <t>φ</t>
  </si>
  <si>
    <t>ε</t>
  </si>
  <si>
    <t>y ajustado</t>
  </si>
  <si>
    <r>
      <t>ε</t>
    </r>
    <r>
      <rPr>
        <b/>
        <vertAlign val="superscript"/>
        <sz val="11"/>
        <color theme="1"/>
        <rFont val="Aptos Narrow"/>
        <family val="2"/>
      </rPr>
      <t>2</t>
    </r>
  </si>
  <si>
    <t>n-1 para AR(1)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</si>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</sst>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vertAlign val="superscript"/>
      <sz val="11"/>
      <color theme="1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Precio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Hoja1!$C$2:$C$292</c:f>
              <c:numCache>
                <c:formatCode>General</c:formatCode>
                <c:ptCount val="291"/>
                <c:pt idx="0">
                  <c:v>36.539729348973601</c:v>
                </c:pt>
                <c:pt idx="1">
                  <c:v>39.885204884012502</c:v>
                </c:pt>
                <c:pt idx="2">
                  <c:v>35.568125944281498</c:v>
                </c:pt>
                <c:pt idx="3">
                  <c:v>44.957443303030303</c:v>
                </c:pt>
                <c:pt idx="4">
                  <c:v>33.848902519061497</c:v>
                </c:pt>
                <c:pt idx="5">
                  <c:v>38.135193181818103</c:v>
                </c:pt>
                <c:pt idx="6">
                  <c:v>41.680521304985298</c:v>
                </c:pt>
                <c:pt idx="7">
                  <c:v>49.388511079178798</c:v>
                </c:pt>
                <c:pt idx="8">
                  <c:v>67.669108484848394</c:v>
                </c:pt>
                <c:pt idx="9">
                  <c:v>46.708184263929603</c:v>
                </c:pt>
                <c:pt idx="10">
                  <c:v>42.869769787878703</c:v>
                </c:pt>
                <c:pt idx="11">
                  <c:v>53.087070829912001</c:v>
                </c:pt>
                <c:pt idx="12">
                  <c:v>73.879225363636294</c:v>
                </c:pt>
                <c:pt idx="13">
                  <c:v>94.347718545454498</c:v>
                </c:pt>
                <c:pt idx="14">
                  <c:v>75.156951988269796</c:v>
                </c:pt>
                <c:pt idx="15">
                  <c:v>68.256234272727198</c:v>
                </c:pt>
                <c:pt idx="16">
                  <c:v>52.247687161290301</c:v>
                </c:pt>
                <c:pt idx="17">
                  <c:v>43.377816636363598</c:v>
                </c:pt>
                <c:pt idx="18">
                  <c:v>39.727162539589401</c:v>
                </c:pt>
                <c:pt idx="19">
                  <c:v>39.046541756598202</c:v>
                </c:pt>
                <c:pt idx="20">
                  <c:v>45.6579929090909</c:v>
                </c:pt>
                <c:pt idx="21">
                  <c:v>48.490528020527798</c:v>
                </c:pt>
                <c:pt idx="22">
                  <c:v>40.850609818181802</c:v>
                </c:pt>
                <c:pt idx="23">
                  <c:v>34.733069879765402</c:v>
                </c:pt>
                <c:pt idx="24">
                  <c:v>38.709513381231602</c:v>
                </c:pt>
                <c:pt idx="25">
                  <c:v>55.552809740259697</c:v>
                </c:pt>
                <c:pt idx="26">
                  <c:v>53.377025656891497</c:v>
                </c:pt>
                <c:pt idx="27">
                  <c:v>51.432557757575701</c:v>
                </c:pt>
                <c:pt idx="28">
                  <c:v>39.807720020527803</c:v>
                </c:pt>
                <c:pt idx="29">
                  <c:v>34.452300424242402</c:v>
                </c:pt>
                <c:pt idx="30">
                  <c:v>41.9688063049853</c:v>
                </c:pt>
                <c:pt idx="31">
                  <c:v>45.3286488123167</c:v>
                </c:pt>
                <c:pt idx="32">
                  <c:v>48.954130333333303</c:v>
                </c:pt>
                <c:pt idx="33">
                  <c:v>60.859036853372402</c:v>
                </c:pt>
                <c:pt idx="34">
                  <c:v>53.240770666666599</c:v>
                </c:pt>
                <c:pt idx="35">
                  <c:v>64.130713873900206</c:v>
                </c:pt>
                <c:pt idx="36">
                  <c:v>69.137829885630495</c:v>
                </c:pt>
                <c:pt idx="37">
                  <c:v>72.336178259740194</c:v>
                </c:pt>
                <c:pt idx="38">
                  <c:v>76.987019824046897</c:v>
                </c:pt>
                <c:pt idx="39">
                  <c:v>80.726280818181806</c:v>
                </c:pt>
                <c:pt idx="40">
                  <c:v>69.927054492668603</c:v>
                </c:pt>
                <c:pt idx="41">
                  <c:v>65.092484545454496</c:v>
                </c:pt>
                <c:pt idx="42">
                  <c:v>70.121876991202299</c:v>
                </c:pt>
                <c:pt idx="43">
                  <c:v>64.835575982404606</c:v>
                </c:pt>
                <c:pt idx="44">
                  <c:v>62.299687090909003</c:v>
                </c:pt>
                <c:pt idx="45">
                  <c:v>55.2688029384164</c:v>
                </c:pt>
                <c:pt idx="46">
                  <c:v>63.771417242424199</c:v>
                </c:pt>
                <c:pt idx="47">
                  <c:v>52.086379976539497</c:v>
                </c:pt>
                <c:pt idx="48">
                  <c:v>59.458895472140703</c:v>
                </c:pt>
                <c:pt idx="49">
                  <c:v>71.6438482821316</c:v>
                </c:pt>
                <c:pt idx="50">
                  <c:v>73.061024392961798</c:v>
                </c:pt>
                <c:pt idx="51">
                  <c:v>71.599428909090904</c:v>
                </c:pt>
                <c:pt idx="52">
                  <c:v>72.030218903225702</c:v>
                </c:pt>
                <c:pt idx="53">
                  <c:v>51.035785424242398</c:v>
                </c:pt>
                <c:pt idx="54">
                  <c:v>52.350920700879698</c:v>
                </c:pt>
                <c:pt idx="55">
                  <c:v>53.6555121348973</c:v>
                </c:pt>
                <c:pt idx="56">
                  <c:v>59.219545757575702</c:v>
                </c:pt>
                <c:pt idx="57">
                  <c:v>70.602229882697898</c:v>
                </c:pt>
                <c:pt idx="58">
                  <c:v>68.426624666666598</c:v>
                </c:pt>
                <c:pt idx="59">
                  <c:v>67.145021991202299</c:v>
                </c:pt>
                <c:pt idx="60">
                  <c:v>84.542530302052796</c:v>
                </c:pt>
                <c:pt idx="61">
                  <c:v>76.056983805194804</c:v>
                </c:pt>
                <c:pt idx="62">
                  <c:v>70.251525894428099</c:v>
                </c:pt>
                <c:pt idx="63">
                  <c:v>69.798278424242397</c:v>
                </c:pt>
                <c:pt idx="64">
                  <c:v>70.035868876832794</c:v>
                </c:pt>
                <c:pt idx="65">
                  <c:v>61.0531328787878</c:v>
                </c:pt>
                <c:pt idx="66">
                  <c:v>78.471543052785904</c:v>
                </c:pt>
                <c:pt idx="67">
                  <c:v>87.2954555542522</c:v>
                </c:pt>
                <c:pt idx="68">
                  <c:v>87.613035939393896</c:v>
                </c:pt>
                <c:pt idx="69">
                  <c:v>83.493309428152401</c:v>
                </c:pt>
                <c:pt idx="70">
                  <c:v>57.684648060606101</c:v>
                </c:pt>
                <c:pt idx="71">
                  <c:v>79.264580170087896</c:v>
                </c:pt>
                <c:pt idx="72">
                  <c:v>79.824300976539504</c:v>
                </c:pt>
                <c:pt idx="73">
                  <c:v>76.5183568181818</c:v>
                </c:pt>
                <c:pt idx="74">
                  <c:v>67.949904612903197</c:v>
                </c:pt>
                <c:pt idx="75">
                  <c:v>56.282429909090901</c:v>
                </c:pt>
                <c:pt idx="76">
                  <c:v>54.9860570175953</c:v>
                </c:pt>
                <c:pt idx="77">
                  <c:v>54.1555143636363</c:v>
                </c:pt>
                <c:pt idx="78">
                  <c:v>66.911688014662701</c:v>
                </c:pt>
                <c:pt idx="79">
                  <c:v>68.478946422287393</c:v>
                </c:pt>
                <c:pt idx="80">
                  <c:v>107.47606042424199</c:v>
                </c:pt>
                <c:pt idx="81">
                  <c:v>136.15121342228699</c:v>
                </c:pt>
                <c:pt idx="82">
                  <c:v>83.768748666666596</c:v>
                </c:pt>
                <c:pt idx="83">
                  <c:v>63.883283416422202</c:v>
                </c:pt>
                <c:pt idx="84">
                  <c:v>90.714045639296103</c:v>
                </c:pt>
                <c:pt idx="85">
                  <c:v>108.86009954545401</c:v>
                </c:pt>
                <c:pt idx="86">
                  <c:v>103.446818782991</c:v>
                </c:pt>
                <c:pt idx="87">
                  <c:v>92.791183727272696</c:v>
                </c:pt>
                <c:pt idx="88">
                  <c:v>78.044422240469103</c:v>
                </c:pt>
                <c:pt idx="89">
                  <c:v>78.844798030302996</c:v>
                </c:pt>
                <c:pt idx="90">
                  <c:v>81.374941686216999</c:v>
                </c:pt>
                <c:pt idx="91">
                  <c:v>88.971550656891495</c:v>
                </c:pt>
                <c:pt idx="92">
                  <c:v>75.006543636363602</c:v>
                </c:pt>
                <c:pt idx="93">
                  <c:v>83.598909140762402</c:v>
                </c:pt>
                <c:pt idx="94">
                  <c:v>63.908870909090901</c:v>
                </c:pt>
                <c:pt idx="95">
                  <c:v>86.198705750733097</c:v>
                </c:pt>
                <c:pt idx="96">
                  <c:v>96.732470979472097</c:v>
                </c:pt>
                <c:pt idx="97">
                  <c:v>102.32938752978001</c:v>
                </c:pt>
                <c:pt idx="98">
                  <c:v>92.306525234604095</c:v>
                </c:pt>
                <c:pt idx="99">
                  <c:v>110.562719539393</c:v>
                </c:pt>
                <c:pt idx="100">
                  <c:v>101.02287986803501</c:v>
                </c:pt>
                <c:pt idx="101">
                  <c:v>81.675080909090894</c:v>
                </c:pt>
                <c:pt idx="102">
                  <c:v>66.940069357771193</c:v>
                </c:pt>
                <c:pt idx="103">
                  <c:v>75.024606170087907</c:v>
                </c:pt>
                <c:pt idx="104">
                  <c:v>81.586738060605995</c:v>
                </c:pt>
                <c:pt idx="105">
                  <c:v>84.443040158357704</c:v>
                </c:pt>
                <c:pt idx="106">
                  <c:v>86.277651242424199</c:v>
                </c:pt>
                <c:pt idx="107">
                  <c:v>108.812474120234</c:v>
                </c:pt>
                <c:pt idx="108">
                  <c:v>137.153907686217</c:v>
                </c:pt>
                <c:pt idx="109">
                  <c:v>124.736952441558</c:v>
                </c:pt>
                <c:pt idx="110">
                  <c:v>111.98132395014601</c:v>
                </c:pt>
                <c:pt idx="111">
                  <c:v>90.285286818181802</c:v>
                </c:pt>
                <c:pt idx="112">
                  <c:v>120.897156407624</c:v>
                </c:pt>
                <c:pt idx="113">
                  <c:v>130.45528630302999</c:v>
                </c:pt>
                <c:pt idx="114">
                  <c:v>129.161211061583</c:v>
                </c:pt>
                <c:pt idx="115">
                  <c:v>129.02301698240399</c:v>
                </c:pt>
                <c:pt idx="116">
                  <c:v>190.78732512121201</c:v>
                </c:pt>
                <c:pt idx="117">
                  <c:v>195.901513120234</c:v>
                </c:pt>
                <c:pt idx="118">
                  <c:v>158.10346171818099</c:v>
                </c:pt>
                <c:pt idx="119">
                  <c:v>203.65242180938401</c:v>
                </c:pt>
                <c:pt idx="120">
                  <c:v>154.03246502345999</c:v>
                </c:pt>
                <c:pt idx="121">
                  <c:v>199.53920183766201</c:v>
                </c:pt>
                <c:pt idx="122">
                  <c:v>189.972482674486</c:v>
                </c:pt>
                <c:pt idx="123">
                  <c:v>195.16532432121201</c:v>
                </c:pt>
                <c:pt idx="124">
                  <c:v>148.53168443108501</c:v>
                </c:pt>
                <c:pt idx="125">
                  <c:v>90.9807624242424</c:v>
                </c:pt>
                <c:pt idx="126">
                  <c:v>82.790677457477997</c:v>
                </c:pt>
                <c:pt idx="127">
                  <c:v>83.105111123167106</c:v>
                </c:pt>
                <c:pt idx="128">
                  <c:v>116.247994848484</c:v>
                </c:pt>
                <c:pt idx="129">
                  <c:v>140.26937619061499</c:v>
                </c:pt>
                <c:pt idx="130">
                  <c:v>100.878335675757</c:v>
                </c:pt>
                <c:pt idx="131">
                  <c:v>72.154845401759502</c:v>
                </c:pt>
                <c:pt idx="132">
                  <c:v>93.374820662756505</c:v>
                </c:pt>
                <c:pt idx="133">
                  <c:v>106.782562081168</c:v>
                </c:pt>
                <c:pt idx="134">
                  <c:v>82.409736727272701</c:v>
                </c:pt>
                <c:pt idx="135">
                  <c:v>79.509874354545403</c:v>
                </c:pt>
                <c:pt idx="136">
                  <c:v>66.495292032258007</c:v>
                </c:pt>
                <c:pt idx="137">
                  <c:v>65.663517639393902</c:v>
                </c:pt>
                <c:pt idx="138">
                  <c:v>59.354542014662698</c:v>
                </c:pt>
                <c:pt idx="139">
                  <c:v>91.882912275659805</c:v>
                </c:pt>
                <c:pt idx="140">
                  <c:v>94.420806600000006</c:v>
                </c:pt>
                <c:pt idx="141">
                  <c:v>75.539098551319597</c:v>
                </c:pt>
                <c:pt idx="142">
                  <c:v>73.509003336363605</c:v>
                </c:pt>
                <c:pt idx="143">
                  <c:v>58.544232070381199</c:v>
                </c:pt>
                <c:pt idx="144">
                  <c:v>56.030891692082101</c:v>
                </c:pt>
                <c:pt idx="145">
                  <c:v>79.784262404388699</c:v>
                </c:pt>
                <c:pt idx="146">
                  <c:v>119.99358546041</c:v>
                </c:pt>
                <c:pt idx="147">
                  <c:v>61.397484921212097</c:v>
                </c:pt>
                <c:pt idx="148">
                  <c:v>47.638179178885601</c:v>
                </c:pt>
                <c:pt idx="149">
                  <c:v>92.445838233333305</c:v>
                </c:pt>
                <c:pt idx="150">
                  <c:v>84.919968700879707</c:v>
                </c:pt>
                <c:pt idx="151">
                  <c:v>146.87311060117199</c:v>
                </c:pt>
                <c:pt idx="152">
                  <c:v>190.930685966666</c:v>
                </c:pt>
                <c:pt idx="153">
                  <c:v>205.014454129032</c:v>
                </c:pt>
                <c:pt idx="154">
                  <c:v>174.15687749393899</c:v>
                </c:pt>
                <c:pt idx="155">
                  <c:v>187.830937521994</c:v>
                </c:pt>
                <c:pt idx="156">
                  <c:v>188.818942680351</c:v>
                </c:pt>
                <c:pt idx="157">
                  <c:v>187.30541690259699</c:v>
                </c:pt>
                <c:pt idx="158">
                  <c:v>145.09571325806399</c:v>
                </c:pt>
                <c:pt idx="159">
                  <c:v>241.71551858484801</c:v>
                </c:pt>
                <c:pt idx="160">
                  <c:v>148.95942145747799</c:v>
                </c:pt>
                <c:pt idx="161">
                  <c:v>150.914509363636</c:v>
                </c:pt>
                <c:pt idx="162">
                  <c:v>242.94899512609899</c:v>
                </c:pt>
                <c:pt idx="163">
                  <c:v>159.122945812316</c:v>
                </c:pt>
                <c:pt idx="164">
                  <c:v>150.90148660303001</c:v>
                </c:pt>
                <c:pt idx="165">
                  <c:v>223.823671387096</c:v>
                </c:pt>
                <c:pt idx="166">
                  <c:v>225.88606259393899</c:v>
                </c:pt>
                <c:pt idx="167">
                  <c:v>168.15025762170001</c:v>
                </c:pt>
                <c:pt idx="168">
                  <c:v>164.528963686217</c:v>
                </c:pt>
                <c:pt idx="169">
                  <c:v>193.04190384090899</c:v>
                </c:pt>
                <c:pt idx="170">
                  <c:v>155.73060330498501</c:v>
                </c:pt>
                <c:pt idx="171">
                  <c:v>380.93654532121201</c:v>
                </c:pt>
                <c:pt idx="172">
                  <c:v>402.24782331378299</c:v>
                </c:pt>
                <c:pt idx="173">
                  <c:v>370.62364095454501</c:v>
                </c:pt>
                <c:pt idx="174">
                  <c:v>204.751279527859</c:v>
                </c:pt>
                <c:pt idx="175">
                  <c:v>215.953231020527</c:v>
                </c:pt>
                <c:pt idx="176">
                  <c:v>185.49350294848401</c:v>
                </c:pt>
                <c:pt idx="177">
                  <c:v>222.032838642228</c:v>
                </c:pt>
                <c:pt idx="178">
                  <c:v>172.97419214848401</c:v>
                </c:pt>
                <c:pt idx="179">
                  <c:v>181.04799259824</c:v>
                </c:pt>
                <c:pt idx="180">
                  <c:v>196.807353290322</c:v>
                </c:pt>
                <c:pt idx="181">
                  <c:v>174.083195318181</c:v>
                </c:pt>
                <c:pt idx="182">
                  <c:v>211.34791889735999</c:v>
                </c:pt>
                <c:pt idx="183">
                  <c:v>168.602348151515</c:v>
                </c:pt>
                <c:pt idx="184">
                  <c:v>281.66281771847503</c:v>
                </c:pt>
                <c:pt idx="185">
                  <c:v>199.93486319393901</c:v>
                </c:pt>
                <c:pt idx="186">
                  <c:v>218.461170557184</c:v>
                </c:pt>
                <c:pt idx="187">
                  <c:v>193.03203181524901</c:v>
                </c:pt>
                <c:pt idx="188">
                  <c:v>480.77463761212101</c:v>
                </c:pt>
                <c:pt idx="189">
                  <c:v>1145.2309880586499</c:v>
                </c:pt>
                <c:pt idx="190">
                  <c:v>790.39232035454495</c:v>
                </c:pt>
                <c:pt idx="191">
                  <c:v>649.80163524633394</c:v>
                </c:pt>
                <c:pt idx="192">
                  <c:v>585.03761524340098</c:v>
                </c:pt>
                <c:pt idx="193">
                  <c:v>664.61589495297801</c:v>
                </c:pt>
                <c:pt idx="194">
                  <c:v>839.32621862463304</c:v>
                </c:pt>
                <c:pt idx="195">
                  <c:v>344.22847987272701</c:v>
                </c:pt>
                <c:pt idx="196">
                  <c:v>144.47845279765301</c:v>
                </c:pt>
                <c:pt idx="197">
                  <c:v>182.711157096969</c:v>
                </c:pt>
                <c:pt idx="198">
                  <c:v>136.31977475659801</c:v>
                </c:pt>
                <c:pt idx="199">
                  <c:v>210.89231313196399</c:v>
                </c:pt>
                <c:pt idx="200">
                  <c:v>162.63059986666599</c:v>
                </c:pt>
                <c:pt idx="201">
                  <c:v>196.512898794721</c:v>
                </c:pt>
                <c:pt idx="202">
                  <c:v>175.49318161212099</c:v>
                </c:pt>
                <c:pt idx="203">
                  <c:v>110.62580365689099</c:v>
                </c:pt>
                <c:pt idx="204">
                  <c:v>121.806235674486</c:v>
                </c:pt>
                <c:pt idx="205">
                  <c:v>163.73868615259701</c:v>
                </c:pt>
                <c:pt idx="206">
                  <c:v>127.040966293255</c:v>
                </c:pt>
                <c:pt idx="207">
                  <c:v>103.206979439393</c:v>
                </c:pt>
                <c:pt idx="208">
                  <c:v>74.125850090909097</c:v>
                </c:pt>
                <c:pt idx="209">
                  <c:v>69.905836236363598</c:v>
                </c:pt>
                <c:pt idx="210">
                  <c:v>72.504351501466203</c:v>
                </c:pt>
                <c:pt idx="211">
                  <c:v>96.083859152492593</c:v>
                </c:pt>
                <c:pt idx="212">
                  <c:v>129.795008093939</c:v>
                </c:pt>
                <c:pt idx="213">
                  <c:v>144.37960168035099</c:v>
                </c:pt>
                <c:pt idx="214">
                  <c:v>133.821517448484</c:v>
                </c:pt>
                <c:pt idx="215">
                  <c:v>104.171883249266</c:v>
                </c:pt>
                <c:pt idx="216">
                  <c:v>128.52938033430999</c:v>
                </c:pt>
                <c:pt idx="217">
                  <c:v>144.22438887986999</c:v>
                </c:pt>
                <c:pt idx="218">
                  <c:v>175.51257170087899</c:v>
                </c:pt>
                <c:pt idx="219">
                  <c:v>125.370901063636</c:v>
                </c:pt>
                <c:pt idx="220">
                  <c:v>77.725121542521904</c:v>
                </c:pt>
                <c:pt idx="221">
                  <c:v>75.687590948484797</c:v>
                </c:pt>
                <c:pt idx="222">
                  <c:v>84.845563381231599</c:v>
                </c:pt>
                <c:pt idx="223">
                  <c:v>103.910939143695</c:v>
                </c:pt>
                <c:pt idx="224">
                  <c:v>110.91900885757499</c:v>
                </c:pt>
                <c:pt idx="225">
                  <c:v>132.41673263636301</c:v>
                </c:pt>
                <c:pt idx="226">
                  <c:v>108.151216818181</c:v>
                </c:pt>
                <c:pt idx="227">
                  <c:v>195.41912390908999</c:v>
                </c:pt>
                <c:pt idx="228">
                  <c:v>299.32333105571797</c:v>
                </c:pt>
                <c:pt idx="229">
                  <c:v>321.42138186363599</c:v>
                </c:pt>
                <c:pt idx="230">
                  <c:v>278.43446134310801</c:v>
                </c:pt>
                <c:pt idx="231">
                  <c:v>205.04964330303</c:v>
                </c:pt>
                <c:pt idx="232">
                  <c:v>185.654245750733</c:v>
                </c:pt>
                <c:pt idx="233">
                  <c:v>124.625010736363</c:v>
                </c:pt>
                <c:pt idx="234">
                  <c:v>134.597382187683</c:v>
                </c:pt>
                <c:pt idx="235">
                  <c:v>163.23223959530699</c:v>
                </c:pt>
                <c:pt idx="236">
                  <c:v>296.911408981818</c:v>
                </c:pt>
                <c:pt idx="237">
                  <c:v>345.84475980058602</c:v>
                </c:pt>
                <c:pt idx="238">
                  <c:v>248.814188375757</c:v>
                </c:pt>
                <c:pt idx="239">
                  <c:v>325.78774486510201</c:v>
                </c:pt>
                <c:pt idx="240">
                  <c:v>341.49038123167099</c:v>
                </c:pt>
                <c:pt idx="241">
                  <c:v>447.35247648902799</c:v>
                </c:pt>
                <c:pt idx="242">
                  <c:v>351.08340175952998</c:v>
                </c:pt>
                <c:pt idx="243">
                  <c:v>257.51918181818098</c:v>
                </c:pt>
                <c:pt idx="244">
                  <c:v>379.63618768328399</c:v>
                </c:pt>
                <c:pt idx="245">
                  <c:v>319.26254545454498</c:v>
                </c:pt>
                <c:pt idx="246">
                  <c:v>166.828914956011</c:v>
                </c:pt>
                <c:pt idx="247">
                  <c:v>164.85058651026301</c:v>
                </c:pt>
                <c:pt idx="248">
                  <c:v>160.100696969696</c:v>
                </c:pt>
                <c:pt idx="249">
                  <c:v>217.833695014662</c:v>
                </c:pt>
                <c:pt idx="250">
                  <c:v>192.155242424242</c:v>
                </c:pt>
                <c:pt idx="251">
                  <c:v>171.32193548386999</c:v>
                </c:pt>
                <c:pt idx="252">
                  <c:v>185.75082111436899</c:v>
                </c:pt>
                <c:pt idx="253">
                  <c:v>277.859025974026</c:v>
                </c:pt>
                <c:pt idx="254">
                  <c:v>175.67214076246299</c:v>
                </c:pt>
                <c:pt idx="255">
                  <c:v>169.665454545454</c:v>
                </c:pt>
                <c:pt idx="256">
                  <c:v>102.801906158357</c:v>
                </c:pt>
                <c:pt idx="257">
                  <c:v>91.2767272727272</c:v>
                </c:pt>
                <c:pt idx="258">
                  <c:v>92.092756598240399</c:v>
                </c:pt>
                <c:pt idx="259">
                  <c:v>95.950469208211103</c:v>
                </c:pt>
                <c:pt idx="260">
                  <c:v>112.78945454545401</c:v>
                </c:pt>
                <c:pt idx="261">
                  <c:v>110.36991202346</c:v>
                </c:pt>
                <c:pt idx="262">
                  <c:v>107.492181818181</c:v>
                </c:pt>
                <c:pt idx="263">
                  <c:v>346.18829912023398</c:v>
                </c:pt>
                <c:pt idx="264">
                  <c:v>300.13615835777102</c:v>
                </c:pt>
                <c:pt idx="265">
                  <c:v>416.915064935065</c:v>
                </c:pt>
                <c:pt idx="266">
                  <c:v>236.26956011730201</c:v>
                </c:pt>
                <c:pt idx="267">
                  <c:v>154.77490909090901</c:v>
                </c:pt>
                <c:pt idx="268">
                  <c:v>108.51818181818101</c:v>
                </c:pt>
                <c:pt idx="269">
                  <c:v>106.535939393939</c:v>
                </c:pt>
                <c:pt idx="270">
                  <c:v>109.97586510263901</c:v>
                </c:pt>
                <c:pt idx="271">
                  <c:v>154.857507331378</c:v>
                </c:pt>
                <c:pt idx="272">
                  <c:v>273.06087878787798</c:v>
                </c:pt>
                <c:pt idx="273">
                  <c:v>321.65184750733101</c:v>
                </c:pt>
                <c:pt idx="274">
                  <c:v>203.147545454545</c:v>
                </c:pt>
                <c:pt idx="275">
                  <c:v>349.95378299120199</c:v>
                </c:pt>
                <c:pt idx="276">
                  <c:v>389.07331378299102</c:v>
                </c:pt>
                <c:pt idx="277">
                  <c:v>554.35811688311696</c:v>
                </c:pt>
                <c:pt idx="278">
                  <c:v>312.97413489735999</c:v>
                </c:pt>
                <c:pt idx="279">
                  <c:v>239.78599999999901</c:v>
                </c:pt>
                <c:pt idx="280">
                  <c:v>600.14961876832797</c:v>
                </c:pt>
                <c:pt idx="281">
                  <c:v>488.92415151515098</c:v>
                </c:pt>
                <c:pt idx="282">
                  <c:v>543.15404692082097</c:v>
                </c:pt>
                <c:pt idx="283">
                  <c:v>552.558651026392</c:v>
                </c:pt>
                <c:pt idx="284">
                  <c:v>1023.9233030303</c:v>
                </c:pt>
                <c:pt idx="285">
                  <c:v>1048.6841348973601</c:v>
                </c:pt>
                <c:pt idx="286">
                  <c:v>558.535303030303</c:v>
                </c:pt>
                <c:pt idx="287">
                  <c:v>665.03565982404598</c:v>
                </c:pt>
                <c:pt idx="288">
                  <c:v>558.73085043988203</c:v>
                </c:pt>
                <c:pt idx="289">
                  <c:v>581.17188087774298</c:v>
                </c:pt>
                <c:pt idx="290">
                  <c:v>618.63140762463297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0-41AD-B3BC-0D2B8E20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29247"/>
        <c:axId val="452037407"/>
      </c:scatterChart>
      <c:valAx>
        <c:axId val="45202924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7407"/>
        <c:crosses val="autoZero"/>
        <c:crossBetween val="midCat"/>
      </c:valAx>
      <c:valAx>
        <c:axId val="4520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Hoja1!$D$2:$D$292</c:f>
              <c:numCache>
                <c:formatCode>General</c:formatCode>
                <c:ptCount val="291"/>
                <c:pt idx="0">
                  <c:v>3.5984001439430529</c:v>
                </c:pt>
                <c:pt idx="1">
                  <c:v>3.6860054502187096</c:v>
                </c:pt>
                <c:pt idx="2">
                  <c:v>3.5714498981591585</c:v>
                </c:pt>
                <c:pt idx="3">
                  <c:v>3.8057163379326986</c:v>
                </c:pt>
                <c:pt idx="4">
                  <c:v>3.5219065769438056</c:v>
                </c:pt>
                <c:pt idx="5">
                  <c:v>3.6411375613387351</c:v>
                </c:pt>
                <c:pt idx="6">
                  <c:v>3.730033904684201</c:v>
                </c:pt>
                <c:pt idx="7">
                  <c:v>3.8997178278980629</c:v>
                </c:pt>
                <c:pt idx="8">
                  <c:v>4.2146297757055757</c:v>
                </c:pt>
                <c:pt idx="9">
                  <c:v>3.8439194012243045</c:v>
                </c:pt>
                <c:pt idx="10">
                  <c:v>3.7581669105903051</c:v>
                </c:pt>
                <c:pt idx="11">
                  <c:v>3.9719334114044424</c:v>
                </c:pt>
                <c:pt idx="12">
                  <c:v>4.3024316702142986</c:v>
                </c:pt>
                <c:pt idx="13">
                  <c:v>4.546987090763901</c:v>
                </c:pt>
                <c:pt idx="14">
                  <c:v>4.3195786200809767</c:v>
                </c:pt>
                <c:pt idx="15">
                  <c:v>4.2232687745487434</c:v>
                </c:pt>
                <c:pt idx="16">
                  <c:v>3.9559956250095145</c:v>
                </c:pt>
                <c:pt idx="17">
                  <c:v>3.7699481730201252</c:v>
                </c:pt>
                <c:pt idx="18">
                  <c:v>3.6820351486903604</c:v>
                </c:pt>
                <c:pt idx="19">
                  <c:v>3.6647543129939981</c:v>
                </c:pt>
                <c:pt idx="20">
                  <c:v>3.8211786828225529</c:v>
                </c:pt>
                <c:pt idx="21">
                  <c:v>3.8813684803243746</c:v>
                </c:pt>
                <c:pt idx="22">
                  <c:v>3.7099217494242516</c:v>
                </c:pt>
                <c:pt idx="23">
                  <c:v>3.5476922555868451</c:v>
                </c:pt>
                <c:pt idx="24">
                  <c:v>3.6560853936304496</c:v>
                </c:pt>
                <c:pt idx="25">
                  <c:v>4.0173340951892076</c:v>
                </c:pt>
                <c:pt idx="26">
                  <c:v>3.9773804222458229</c:v>
                </c:pt>
                <c:pt idx="27">
                  <c:v>3.9402713913438072</c:v>
                </c:pt>
                <c:pt idx="28">
                  <c:v>3.6840608638455934</c:v>
                </c:pt>
                <c:pt idx="29">
                  <c:v>3.5395757709702496</c:v>
                </c:pt>
                <c:pt idx="30">
                  <c:v>3.7369266353157085</c:v>
                </c:pt>
                <c:pt idx="31">
                  <c:v>3.8139392567060852</c:v>
                </c:pt>
                <c:pt idx="32">
                  <c:v>3.8908837440344803</c:v>
                </c:pt>
                <c:pt idx="33">
                  <c:v>4.1085603187335495</c:v>
                </c:pt>
                <c:pt idx="34">
                  <c:v>3.9748244687539738</c:v>
                </c:pt>
                <c:pt idx="35">
                  <c:v>4.1609234047673045</c:v>
                </c:pt>
                <c:pt idx="36">
                  <c:v>4.2361020467522694</c:v>
                </c:pt>
                <c:pt idx="37">
                  <c:v>4.281324394878733</c:v>
                </c:pt>
                <c:pt idx="38">
                  <c:v>4.3436368339298621</c:v>
                </c:pt>
                <c:pt idx="39">
                  <c:v>4.391064182956149</c:v>
                </c:pt>
                <c:pt idx="40">
                  <c:v>4.2474526200317104</c:v>
                </c:pt>
                <c:pt idx="41">
                  <c:v>4.1758090977799789</c:v>
                </c:pt>
                <c:pt idx="42">
                  <c:v>4.2502348279663371</c:v>
                </c:pt>
                <c:pt idx="43">
                  <c:v>4.1718544647803828</c:v>
                </c:pt>
                <c:pt idx="44">
                  <c:v>4.1319564031629614</c:v>
                </c:pt>
                <c:pt idx="45">
                  <c:v>4.0122086071777749</c:v>
                </c:pt>
                <c:pt idx="46">
                  <c:v>4.1553050843616139</c:v>
                </c:pt>
                <c:pt idx="47">
                  <c:v>3.9529034937871614</c:v>
                </c:pt>
                <c:pt idx="48">
                  <c:v>4.085285241415928</c:v>
                </c:pt>
                <c:pt idx="49">
                  <c:v>4.2717072926974851</c:v>
                </c:pt>
                <c:pt idx="50">
                  <c:v>4.2912950425248182</c:v>
                </c:pt>
                <c:pt idx="51">
                  <c:v>4.2710870978047755</c:v>
                </c:pt>
                <c:pt idx="52">
                  <c:v>4.2770857379529597</c:v>
                </c:pt>
                <c:pt idx="53">
                  <c:v>3.9325270616506738</c:v>
                </c:pt>
                <c:pt idx="54">
                  <c:v>3.9579695245712436</c:v>
                </c:pt>
                <c:pt idx="55">
                  <c:v>3.9825842062948147</c:v>
                </c:pt>
                <c:pt idx="56">
                  <c:v>4.0812516522214626</c:v>
                </c:pt>
                <c:pt idx="57">
                  <c:v>4.2570617287411725</c:v>
                </c:pt>
                <c:pt idx="58">
                  <c:v>4.225761998403236</c:v>
                </c:pt>
                <c:pt idx="59">
                  <c:v>4.206854787551177</c:v>
                </c:pt>
                <c:pt idx="60">
                  <c:v>4.4372547249255767</c:v>
                </c:pt>
                <c:pt idx="61">
                  <c:v>4.3314828462470096</c:v>
                </c:pt>
                <c:pt idx="62">
                  <c:v>4.2520820288950851</c:v>
                </c:pt>
                <c:pt idx="63">
                  <c:v>4.245609345055021</c:v>
                </c:pt>
                <c:pt idx="64">
                  <c:v>4.2490075233370739</c:v>
                </c:pt>
                <c:pt idx="65">
                  <c:v>4.1117445158459223</c:v>
                </c:pt>
                <c:pt idx="66">
                  <c:v>4.3627360501844263</c:v>
                </c:pt>
                <c:pt idx="67">
                  <c:v>4.4692984059837739</c:v>
                </c:pt>
                <c:pt idx="68">
                  <c:v>4.4729297989644623</c:v>
                </c:pt>
                <c:pt idx="69">
                  <c:v>4.4247665020375484</c:v>
                </c:pt>
                <c:pt idx="70">
                  <c:v>4.0549910733050138</c:v>
                </c:pt>
                <c:pt idx="71">
                  <c:v>4.3727913727453398</c:v>
                </c:pt>
                <c:pt idx="72">
                  <c:v>4.3798279816134214</c:v>
                </c:pt>
                <c:pt idx="73">
                  <c:v>4.3375306704546812</c:v>
                </c:pt>
                <c:pt idx="74">
                  <c:v>4.2187707368125498</c:v>
                </c:pt>
                <c:pt idx="75">
                  <c:v>4.0303824066711407</c:v>
                </c:pt>
                <c:pt idx="76">
                  <c:v>4.0070796443226957</c:v>
                </c:pt>
                <c:pt idx="77">
                  <c:v>3.9918598032323707</c:v>
                </c:pt>
                <c:pt idx="78">
                  <c:v>4.2033736606137406</c:v>
                </c:pt>
                <c:pt idx="79">
                  <c:v>4.2265263465265734</c:v>
                </c:pt>
                <c:pt idx="80">
                  <c:v>4.6772681290398062</c:v>
                </c:pt>
                <c:pt idx="81">
                  <c:v>4.9137661314729071</c:v>
                </c:pt>
                <c:pt idx="82">
                  <c:v>4.428060010327834</c:v>
                </c:pt>
                <c:pt idx="83">
                  <c:v>4.1570577217820288</c:v>
                </c:pt>
                <c:pt idx="84">
                  <c:v>4.5077122033379275</c:v>
                </c:pt>
                <c:pt idx="85">
                  <c:v>4.6900635674411859</c:v>
                </c:pt>
                <c:pt idx="86">
                  <c:v>4.639057652466823</c:v>
                </c:pt>
                <c:pt idx="87">
                  <c:v>4.530351632340218</c:v>
                </c:pt>
                <c:pt idx="88">
                  <c:v>4.3572781804804075</c:v>
                </c:pt>
                <c:pt idx="89">
                  <c:v>4.3674813382498936</c:v>
                </c:pt>
                <c:pt idx="90">
                  <c:v>4.3990673839228487</c:v>
                </c:pt>
                <c:pt idx="91">
                  <c:v>4.4883166630908722</c:v>
                </c:pt>
                <c:pt idx="92">
                  <c:v>4.3175753582152305</c:v>
                </c:pt>
                <c:pt idx="93">
                  <c:v>4.4260304714500496</c:v>
                </c:pt>
                <c:pt idx="94">
                  <c:v>4.1574581766166112</c:v>
                </c:pt>
                <c:pt idx="95">
                  <c:v>4.4566551630642737</c:v>
                </c:pt>
                <c:pt idx="96">
                  <c:v>4.5719491369883345</c:v>
                </c:pt>
                <c:pt idx="97">
                  <c:v>4.6281968998347836</c:v>
                </c:pt>
                <c:pt idx="98">
                  <c:v>4.5251148349428387</c:v>
                </c:pt>
                <c:pt idx="99">
                  <c:v>4.7055829575767598</c:v>
                </c:pt>
                <c:pt idx="100">
                  <c:v>4.6153470245333361</c:v>
                </c:pt>
                <c:pt idx="101">
                  <c:v>4.4027489481091209</c:v>
                </c:pt>
                <c:pt idx="102">
                  <c:v>4.2037977319011262</c:v>
                </c:pt>
                <c:pt idx="103">
                  <c:v>4.3178161419969303</c:v>
                </c:pt>
                <c:pt idx="104">
                  <c:v>4.4016667249945591</c:v>
                </c:pt>
                <c:pt idx="105">
                  <c:v>4.4360772261022232</c:v>
                </c:pt>
                <c:pt idx="106">
                  <c:v>4.4575705986472203</c:v>
                </c:pt>
                <c:pt idx="107">
                  <c:v>4.6896259796902084</c:v>
                </c:pt>
                <c:pt idx="108">
                  <c:v>4.9211037090390919</c:v>
                </c:pt>
                <c:pt idx="109">
                  <c:v>4.8262071395149198</c:v>
                </c:pt>
                <c:pt idx="110">
                  <c:v>4.7183321069455681</c:v>
                </c:pt>
                <c:pt idx="111">
                  <c:v>4.5029745104715904</c:v>
                </c:pt>
                <c:pt idx="112">
                  <c:v>4.7949402371425212</c:v>
                </c:pt>
                <c:pt idx="113">
                  <c:v>4.871030534357156</c:v>
                </c:pt>
                <c:pt idx="114">
                  <c:v>4.8610613222907038</c:v>
                </c:pt>
                <c:pt idx="115">
                  <c:v>4.8599908146657933</c:v>
                </c:pt>
                <c:pt idx="116">
                  <c:v>5.2511593266252765</c:v>
                </c:pt>
                <c:pt idx="117">
                  <c:v>5.2776120488626459</c:v>
                </c:pt>
                <c:pt idx="118">
                  <c:v>5.0632496397263882</c:v>
                </c:pt>
                <c:pt idx="119">
                  <c:v>5.3164147260413106</c:v>
                </c:pt>
                <c:pt idx="120">
                  <c:v>5.037163392036585</c:v>
                </c:pt>
                <c:pt idx="121">
                  <c:v>5.2960107174656441</c:v>
                </c:pt>
                <c:pt idx="122">
                  <c:v>5.2468792336428738</c:v>
                </c:pt>
                <c:pt idx="123">
                  <c:v>5.2738470164017492</c:v>
                </c:pt>
                <c:pt idx="124">
                  <c:v>5.0007982986563597</c:v>
                </c:pt>
                <c:pt idx="125">
                  <c:v>4.5106480822369095</c:v>
                </c:pt>
                <c:pt idx="126">
                  <c:v>4.4163154639591005</c:v>
                </c:pt>
                <c:pt idx="127">
                  <c:v>4.4201062056639531</c:v>
                </c:pt>
                <c:pt idx="128">
                  <c:v>4.7557257957035155</c:v>
                </c:pt>
                <c:pt idx="129">
                  <c:v>4.943564689517121</c:v>
                </c:pt>
                <c:pt idx="130">
                  <c:v>4.6139151934610636</c:v>
                </c:pt>
                <c:pt idx="131">
                  <c:v>4.2788144403004713</c:v>
                </c:pt>
                <c:pt idx="132">
                  <c:v>4.5366217228380874</c:v>
                </c:pt>
                <c:pt idx="133">
                  <c:v>4.670794636801495</c:v>
                </c:pt>
                <c:pt idx="134">
                  <c:v>4.4117035941005218</c:v>
                </c:pt>
                <c:pt idx="135">
                  <c:v>4.3758812196649473</c:v>
                </c:pt>
                <c:pt idx="136">
                  <c:v>4.1971311486482188</c:v>
                </c:pt>
                <c:pt idx="137">
                  <c:v>4.1845434841899722</c:v>
                </c:pt>
                <c:pt idx="138">
                  <c:v>4.0835286474393824</c:v>
                </c:pt>
                <c:pt idx="139">
                  <c:v>4.5205150738320672</c:v>
                </c:pt>
                <c:pt idx="140">
                  <c:v>4.5477614577632872</c:v>
                </c:pt>
                <c:pt idx="141">
                  <c:v>4.324650383817815</c:v>
                </c:pt>
                <c:pt idx="142">
                  <c:v>4.2974078930892619</c:v>
                </c:pt>
                <c:pt idx="143">
                  <c:v>4.0697825723025618</c:v>
                </c:pt>
                <c:pt idx="144">
                  <c:v>4.0259031759978026</c:v>
                </c:pt>
                <c:pt idx="145">
                  <c:v>4.3793262720291413</c:v>
                </c:pt>
                <c:pt idx="146">
                  <c:v>4.7874382868567205</c:v>
                </c:pt>
                <c:pt idx="147">
                  <c:v>4.1173688721188801</c:v>
                </c:pt>
                <c:pt idx="148">
                  <c:v>3.8636345233302656</c:v>
                </c:pt>
                <c:pt idx="149">
                  <c:v>4.526622940414601</c:v>
                </c:pt>
                <c:pt idx="150">
                  <c:v>4.4417092682631516</c:v>
                </c:pt>
                <c:pt idx="151">
                  <c:v>4.9895690208236614</c:v>
                </c:pt>
                <c:pt idx="152">
                  <c:v>5.2519104614841527</c:v>
                </c:pt>
                <c:pt idx="153">
                  <c:v>5.3230804845993376</c:v>
                </c:pt>
                <c:pt idx="154">
                  <c:v>5.1599564878148261</c:v>
                </c:pt>
                <c:pt idx="155">
                  <c:v>5.2355422897454282</c:v>
                </c:pt>
                <c:pt idx="156">
                  <c:v>5.2407885806718673</c:v>
                </c:pt>
                <c:pt idx="157">
                  <c:v>5.2327405300280851</c:v>
                </c:pt>
                <c:pt idx="158">
                  <c:v>4.9773936160909713</c:v>
                </c:pt>
                <c:pt idx="159">
                  <c:v>5.4877614916261788</c:v>
                </c:pt>
                <c:pt idx="160">
                  <c:v>5.0036739296428445</c:v>
                </c:pt>
                <c:pt idx="161">
                  <c:v>5.0167135133293188</c:v>
                </c:pt>
                <c:pt idx="162">
                  <c:v>5.4928515247087581</c:v>
                </c:pt>
                <c:pt idx="163">
                  <c:v>5.0696771475236471</c:v>
                </c:pt>
                <c:pt idx="164">
                  <c:v>5.0166272173026787</c:v>
                </c:pt>
                <c:pt idx="165">
                  <c:v>5.4108585605575374</c:v>
                </c:pt>
                <c:pt idx="166">
                  <c:v>5.4200307243326185</c:v>
                </c:pt>
                <c:pt idx="167">
                  <c:v>5.1248579702796633</c:v>
                </c:pt>
                <c:pt idx="168">
                  <c:v>5.1030866257475731</c:v>
                </c:pt>
                <c:pt idx="169">
                  <c:v>5.262907283684787</c:v>
                </c:pt>
                <c:pt idx="170">
                  <c:v>5.0481276125444685</c:v>
                </c:pt>
                <c:pt idx="171">
                  <c:v>5.942632813542736</c:v>
                </c:pt>
                <c:pt idx="172">
                  <c:v>5.9970683745807429</c:v>
                </c:pt>
                <c:pt idx="173">
                  <c:v>5.9151871028435332</c:v>
                </c:pt>
                <c:pt idx="174">
                  <c:v>5.3217959719339651</c:v>
                </c:pt>
                <c:pt idx="175">
                  <c:v>5.3750618611865484</c:v>
                </c:pt>
                <c:pt idx="176">
                  <c:v>5.2230198568976425</c:v>
                </c:pt>
                <c:pt idx="177">
                  <c:v>5.4028252927447644</c:v>
                </c:pt>
                <c:pt idx="178">
                  <c:v>5.153142405037122</c:v>
                </c:pt>
                <c:pt idx="179">
                  <c:v>5.1987621485955851</c:v>
                </c:pt>
                <c:pt idx="180">
                  <c:v>5.2822253482002175</c:v>
                </c:pt>
                <c:pt idx="181">
                  <c:v>5.1595333189574193</c:v>
                </c:pt>
                <c:pt idx="182">
                  <c:v>5.3535056802520415</c:v>
                </c:pt>
                <c:pt idx="183">
                  <c:v>5.1275429728225799</c:v>
                </c:pt>
                <c:pt idx="184">
                  <c:v>5.6407106736908759</c:v>
                </c:pt>
                <c:pt idx="185">
                  <c:v>5.29799162947117</c:v>
                </c:pt>
                <c:pt idx="186">
                  <c:v>5.3866082896230685</c:v>
                </c:pt>
                <c:pt idx="187">
                  <c:v>5.2628561430883867</c:v>
                </c:pt>
                <c:pt idx="188">
                  <c:v>6.1753986314388838</c:v>
                </c:pt>
                <c:pt idx="189">
                  <c:v>7.0433616319380743</c:v>
                </c:pt>
                <c:pt idx="190">
                  <c:v>6.67252943023583</c:v>
                </c:pt>
                <c:pt idx="191">
                  <c:v>6.4766671397697433</c:v>
                </c:pt>
                <c:pt idx="192">
                  <c:v>6.3716761447260977</c:v>
                </c:pt>
                <c:pt idx="193">
                  <c:v>6.4992092722053343</c:v>
                </c:pt>
                <c:pt idx="194">
                  <c:v>6.7325994492814711</c:v>
                </c:pt>
                <c:pt idx="195">
                  <c:v>5.8413056225762423</c:v>
                </c:pt>
                <c:pt idx="196">
                  <c:v>4.9731303808464755</c:v>
                </c:pt>
                <c:pt idx="197">
                  <c:v>5.2079065293736324</c:v>
                </c:pt>
                <c:pt idx="198">
                  <c:v>4.9150034107659524</c:v>
                </c:pt>
                <c:pt idx="199">
                  <c:v>5.3513476388923884</c:v>
                </c:pt>
                <c:pt idx="200">
                  <c:v>5.0914813704699</c:v>
                </c:pt>
                <c:pt idx="201">
                  <c:v>5.2807280718761529</c:v>
                </c:pt>
                <c:pt idx="202">
                  <c:v>5.1676001909382068</c:v>
                </c:pt>
                <c:pt idx="203">
                  <c:v>4.706153367996766</c:v>
                </c:pt>
                <c:pt idx="204">
                  <c:v>4.8024315499791674</c:v>
                </c:pt>
                <c:pt idx="205">
                  <c:v>5.0982717799305046</c:v>
                </c:pt>
                <c:pt idx="206">
                  <c:v>4.8445096036825479</c:v>
                </c:pt>
                <c:pt idx="207">
                  <c:v>4.6367364809873184</c:v>
                </c:pt>
                <c:pt idx="208">
                  <c:v>4.3057643255949154</c:v>
                </c:pt>
                <c:pt idx="209">
                  <c:v>4.2471491398367824</c:v>
                </c:pt>
                <c:pt idx="210">
                  <c:v>4.2836465807693367</c:v>
                </c:pt>
                <c:pt idx="211">
                  <c:v>4.5652213429985311</c:v>
                </c:pt>
                <c:pt idx="212">
                  <c:v>4.8659563450862153</c:v>
                </c:pt>
                <c:pt idx="213">
                  <c:v>4.9724459538787773</c:v>
                </c:pt>
                <c:pt idx="214">
                  <c:v>4.8965069527649279</c:v>
                </c:pt>
                <c:pt idx="215">
                  <c:v>4.6460422584473795</c:v>
                </c:pt>
                <c:pt idx="216">
                  <c:v>4.8561575189348956</c:v>
                </c:pt>
                <c:pt idx="217">
                  <c:v>4.9713703428649172</c:v>
                </c:pt>
                <c:pt idx="218">
                  <c:v>5.1677106739635974</c:v>
                </c:pt>
                <c:pt idx="219">
                  <c:v>4.8312765523369787</c:v>
                </c:pt>
                <c:pt idx="220">
                  <c:v>4.3531785196942785</c:v>
                </c:pt>
                <c:pt idx="221">
                  <c:v>4.3266142229440971</c:v>
                </c:pt>
                <c:pt idx="222">
                  <c:v>4.4408327025256931</c:v>
                </c:pt>
                <c:pt idx="223">
                  <c:v>4.6435341778729375</c:v>
                </c:pt>
                <c:pt idx="224">
                  <c:v>4.7088002850565092</c:v>
                </c:pt>
                <c:pt idx="225">
                  <c:v>4.8859540149464245</c:v>
                </c:pt>
                <c:pt idx="226">
                  <c:v>4.6835304035441041</c:v>
                </c:pt>
                <c:pt idx="227">
                  <c:v>5.2751466053881968</c:v>
                </c:pt>
                <c:pt idx="228">
                  <c:v>5.7015243638944471</c:v>
                </c:pt>
                <c:pt idx="229">
                  <c:v>5.7727529783576408</c:v>
                </c:pt>
                <c:pt idx="230">
                  <c:v>5.6291827043597262</c:v>
                </c:pt>
                <c:pt idx="231">
                  <c:v>5.3232521122756191</c:v>
                </c:pt>
                <c:pt idx="232">
                  <c:v>5.223886050012716</c:v>
                </c:pt>
                <c:pt idx="233">
                  <c:v>4.825309314431351</c:v>
                </c:pt>
                <c:pt idx="234">
                  <c:v>4.9022879681929901</c:v>
                </c:pt>
                <c:pt idx="235">
                  <c:v>5.0951739695601299</c:v>
                </c:pt>
                <c:pt idx="236">
                  <c:v>5.6934338080500009</c:v>
                </c:pt>
                <c:pt idx="237">
                  <c:v>5.8459900032781587</c:v>
                </c:pt>
                <c:pt idx="238">
                  <c:v>5.5167063864727837</c:v>
                </c:pt>
                <c:pt idx="239">
                  <c:v>5.7862460799451227</c:v>
                </c:pt>
                <c:pt idx="240">
                  <c:v>5.8333195123818733</c:v>
                </c:pt>
                <c:pt idx="241">
                  <c:v>6.1033468218875875</c:v>
                </c:pt>
                <c:pt idx="242">
                  <c:v>5.8610238070911542</c:v>
                </c:pt>
                <c:pt idx="243">
                  <c:v>5.551094209827153</c:v>
                </c:pt>
                <c:pt idx="244">
                  <c:v>5.9392133932860567</c:v>
                </c:pt>
                <c:pt idx="245">
                  <c:v>5.7660137907875253</c:v>
                </c:pt>
                <c:pt idx="246">
                  <c:v>5.1169688259563104</c:v>
                </c:pt>
                <c:pt idx="247">
                  <c:v>5.1050395273534672</c:v>
                </c:pt>
                <c:pt idx="248">
                  <c:v>5.0758029733329559</c:v>
                </c:pt>
                <c:pt idx="249">
                  <c:v>5.3837319047528389</c:v>
                </c:pt>
                <c:pt idx="250">
                  <c:v>5.25830359961678</c:v>
                </c:pt>
                <c:pt idx="251">
                  <c:v>5.1435444501609986</c:v>
                </c:pt>
                <c:pt idx="252">
                  <c:v>5.2244061041230587</c:v>
                </c:pt>
                <c:pt idx="253">
                  <c:v>5.6271138842586801</c:v>
                </c:pt>
                <c:pt idx="254">
                  <c:v>5.1686194212233856</c:v>
                </c:pt>
                <c:pt idx="255">
                  <c:v>5.1338285837240099</c:v>
                </c:pt>
                <c:pt idx="256">
                  <c:v>4.6328038952456252</c:v>
                </c:pt>
                <c:pt idx="257">
                  <c:v>4.5138958511942242</c:v>
                </c:pt>
                <c:pt idx="258">
                  <c:v>4.5227962930266141</c:v>
                </c:pt>
                <c:pt idx="259">
                  <c:v>4.5638321125742287</c:v>
                </c:pt>
                <c:pt idx="260">
                  <c:v>4.7255228466214598</c:v>
                </c:pt>
                <c:pt idx="261">
                  <c:v>4.7038375606789211</c:v>
                </c:pt>
                <c:pt idx="262">
                  <c:v>4.6774181176502259</c:v>
                </c:pt>
                <c:pt idx="263">
                  <c:v>5.8469828441358009</c:v>
                </c:pt>
                <c:pt idx="264">
                  <c:v>5.7042362328849334</c:v>
                </c:pt>
                <c:pt idx="265">
                  <c:v>6.032882519842091</c:v>
                </c:pt>
                <c:pt idx="266">
                  <c:v>5.4649733570939159</c:v>
                </c:pt>
                <c:pt idx="267">
                  <c:v>5.0419718620422351</c:v>
                </c:pt>
                <c:pt idx="268">
                  <c:v>4.6869177333026144</c:v>
                </c:pt>
                <c:pt idx="269">
                  <c:v>4.6684823873209833</c:v>
                </c:pt>
                <c:pt idx="270">
                  <c:v>4.7002609335610979</c:v>
                </c:pt>
                <c:pt idx="271">
                  <c:v>5.0425053865574183</c:v>
                </c:pt>
                <c:pt idx="272">
                  <c:v>5.6096947695473247</c:v>
                </c:pt>
                <c:pt idx="273">
                  <c:v>5.7734697416842291</c:v>
                </c:pt>
                <c:pt idx="274">
                  <c:v>5.3139325399317245</c:v>
                </c:pt>
                <c:pt idx="275">
                  <c:v>5.8578010971677097</c:v>
                </c:pt>
                <c:pt idx="276">
                  <c:v>5.9637677931691746</c:v>
                </c:pt>
                <c:pt idx="277">
                  <c:v>6.3178108982742698</c:v>
                </c:pt>
                <c:pt idx="278">
                  <c:v>5.7461205510149309</c:v>
                </c:pt>
                <c:pt idx="279">
                  <c:v>5.4797468589041278</c:v>
                </c:pt>
                <c:pt idx="280">
                  <c:v>6.3971789887438391</c:v>
                </c:pt>
                <c:pt idx="281">
                  <c:v>6.1922073680681997</c:v>
                </c:pt>
                <c:pt idx="282">
                  <c:v>6.2973929756866172</c:v>
                </c:pt>
                <c:pt idx="283">
                  <c:v>6.3145595834616666</c:v>
                </c:pt>
                <c:pt idx="284">
                  <c:v>6.9313969034098815</c:v>
                </c:pt>
                <c:pt idx="285">
                  <c:v>6.9552914523740226</c:v>
                </c:pt>
                <c:pt idx="286">
                  <c:v>6.3253178269507773</c:v>
                </c:pt>
                <c:pt idx="287">
                  <c:v>6.4998406630137078</c:v>
                </c:pt>
                <c:pt idx="288">
                  <c:v>6.3256678731970872</c:v>
                </c:pt>
                <c:pt idx="289">
                  <c:v>6.3650465493793753</c:v>
                </c:pt>
                <c:pt idx="290">
                  <c:v>6.4275096310678856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E-48D6-94B8-337E8B65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LN(precio)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Hoja1!$D$2:$D$292</c:f>
              <c:numCache>
                <c:formatCode>General</c:formatCode>
                <c:ptCount val="291"/>
                <c:pt idx="0">
                  <c:v>3.5984001439430529</c:v>
                </c:pt>
                <c:pt idx="1">
                  <c:v>3.6860054502187096</c:v>
                </c:pt>
                <c:pt idx="2">
                  <c:v>3.5714498981591585</c:v>
                </c:pt>
                <c:pt idx="3">
                  <c:v>3.8057163379326986</c:v>
                </c:pt>
                <c:pt idx="4">
                  <c:v>3.5219065769438056</c:v>
                </c:pt>
                <c:pt idx="5">
                  <c:v>3.6411375613387351</c:v>
                </c:pt>
                <c:pt idx="6">
                  <c:v>3.730033904684201</c:v>
                </c:pt>
                <c:pt idx="7">
                  <c:v>3.8997178278980629</c:v>
                </c:pt>
                <c:pt idx="8">
                  <c:v>4.2146297757055757</c:v>
                </c:pt>
                <c:pt idx="9">
                  <c:v>3.8439194012243045</c:v>
                </c:pt>
                <c:pt idx="10">
                  <c:v>3.7581669105903051</c:v>
                </c:pt>
                <c:pt idx="11">
                  <c:v>3.9719334114044424</c:v>
                </c:pt>
                <c:pt idx="12">
                  <c:v>4.3024316702142986</c:v>
                </c:pt>
                <c:pt idx="13">
                  <c:v>4.546987090763901</c:v>
                </c:pt>
                <c:pt idx="14">
                  <c:v>4.3195786200809767</c:v>
                </c:pt>
                <c:pt idx="15">
                  <c:v>4.2232687745487434</c:v>
                </c:pt>
                <c:pt idx="16">
                  <c:v>3.9559956250095145</c:v>
                </c:pt>
                <c:pt idx="17">
                  <c:v>3.7699481730201252</c:v>
                </c:pt>
                <c:pt idx="18">
                  <c:v>3.6820351486903604</c:v>
                </c:pt>
                <c:pt idx="19">
                  <c:v>3.6647543129939981</c:v>
                </c:pt>
                <c:pt idx="20">
                  <c:v>3.8211786828225529</c:v>
                </c:pt>
                <c:pt idx="21">
                  <c:v>3.8813684803243746</c:v>
                </c:pt>
                <c:pt idx="22">
                  <c:v>3.7099217494242516</c:v>
                </c:pt>
                <c:pt idx="23">
                  <c:v>3.5476922555868451</c:v>
                </c:pt>
                <c:pt idx="24">
                  <c:v>3.6560853936304496</c:v>
                </c:pt>
                <c:pt idx="25">
                  <c:v>4.0173340951892076</c:v>
                </c:pt>
                <c:pt idx="26">
                  <c:v>3.9773804222458229</c:v>
                </c:pt>
                <c:pt idx="27">
                  <c:v>3.9402713913438072</c:v>
                </c:pt>
                <c:pt idx="28">
                  <c:v>3.6840608638455934</c:v>
                </c:pt>
                <c:pt idx="29">
                  <c:v>3.5395757709702496</c:v>
                </c:pt>
                <c:pt idx="30">
                  <c:v>3.7369266353157085</c:v>
                </c:pt>
                <c:pt idx="31">
                  <c:v>3.8139392567060852</c:v>
                </c:pt>
                <c:pt idx="32">
                  <c:v>3.8908837440344803</c:v>
                </c:pt>
                <c:pt idx="33">
                  <c:v>4.1085603187335495</c:v>
                </c:pt>
                <c:pt idx="34">
                  <c:v>3.9748244687539738</c:v>
                </c:pt>
                <c:pt idx="35">
                  <c:v>4.1609234047673045</c:v>
                </c:pt>
                <c:pt idx="36">
                  <c:v>4.2361020467522694</c:v>
                </c:pt>
                <c:pt idx="37">
                  <c:v>4.281324394878733</c:v>
                </c:pt>
                <c:pt idx="38">
                  <c:v>4.3436368339298621</c:v>
                </c:pt>
                <c:pt idx="39">
                  <c:v>4.391064182956149</c:v>
                </c:pt>
                <c:pt idx="40">
                  <c:v>4.2474526200317104</c:v>
                </c:pt>
                <c:pt idx="41">
                  <c:v>4.1758090977799789</c:v>
                </c:pt>
                <c:pt idx="42">
                  <c:v>4.2502348279663371</c:v>
                </c:pt>
                <c:pt idx="43">
                  <c:v>4.1718544647803828</c:v>
                </c:pt>
                <c:pt idx="44">
                  <c:v>4.1319564031629614</c:v>
                </c:pt>
                <c:pt idx="45">
                  <c:v>4.0122086071777749</c:v>
                </c:pt>
                <c:pt idx="46">
                  <c:v>4.1553050843616139</c:v>
                </c:pt>
                <c:pt idx="47">
                  <c:v>3.9529034937871614</c:v>
                </c:pt>
                <c:pt idx="48">
                  <c:v>4.085285241415928</c:v>
                </c:pt>
                <c:pt idx="49">
                  <c:v>4.2717072926974851</c:v>
                </c:pt>
                <c:pt idx="50">
                  <c:v>4.2912950425248182</c:v>
                </c:pt>
                <c:pt idx="51">
                  <c:v>4.2710870978047755</c:v>
                </c:pt>
                <c:pt idx="52">
                  <c:v>4.2770857379529597</c:v>
                </c:pt>
                <c:pt idx="53">
                  <c:v>3.9325270616506738</c:v>
                </c:pt>
                <c:pt idx="54">
                  <c:v>3.9579695245712436</c:v>
                </c:pt>
                <c:pt idx="55">
                  <c:v>3.9825842062948147</c:v>
                </c:pt>
                <c:pt idx="56">
                  <c:v>4.0812516522214626</c:v>
                </c:pt>
                <c:pt idx="57">
                  <c:v>4.2570617287411725</c:v>
                </c:pt>
                <c:pt idx="58">
                  <c:v>4.225761998403236</c:v>
                </c:pt>
                <c:pt idx="59">
                  <c:v>4.206854787551177</c:v>
                </c:pt>
                <c:pt idx="60">
                  <c:v>4.4372547249255767</c:v>
                </c:pt>
                <c:pt idx="61">
                  <c:v>4.3314828462470096</c:v>
                </c:pt>
                <c:pt idx="62">
                  <c:v>4.2520820288950851</c:v>
                </c:pt>
                <c:pt idx="63">
                  <c:v>4.245609345055021</c:v>
                </c:pt>
                <c:pt idx="64">
                  <c:v>4.2490075233370739</c:v>
                </c:pt>
                <c:pt idx="65">
                  <c:v>4.1117445158459223</c:v>
                </c:pt>
                <c:pt idx="66">
                  <c:v>4.3627360501844263</c:v>
                </c:pt>
                <c:pt idx="67">
                  <c:v>4.4692984059837739</c:v>
                </c:pt>
                <c:pt idx="68">
                  <c:v>4.4729297989644623</c:v>
                </c:pt>
                <c:pt idx="69">
                  <c:v>4.4247665020375484</c:v>
                </c:pt>
                <c:pt idx="70">
                  <c:v>4.0549910733050138</c:v>
                </c:pt>
                <c:pt idx="71">
                  <c:v>4.3727913727453398</c:v>
                </c:pt>
                <c:pt idx="72">
                  <c:v>4.3798279816134214</c:v>
                </c:pt>
                <c:pt idx="73">
                  <c:v>4.3375306704546812</c:v>
                </c:pt>
                <c:pt idx="74">
                  <c:v>4.2187707368125498</c:v>
                </c:pt>
                <c:pt idx="75">
                  <c:v>4.0303824066711407</c:v>
                </c:pt>
                <c:pt idx="76">
                  <c:v>4.0070796443226957</c:v>
                </c:pt>
                <c:pt idx="77">
                  <c:v>3.9918598032323707</c:v>
                </c:pt>
                <c:pt idx="78">
                  <c:v>4.2033736606137406</c:v>
                </c:pt>
                <c:pt idx="79">
                  <c:v>4.2265263465265734</c:v>
                </c:pt>
                <c:pt idx="80">
                  <c:v>4.6772681290398062</c:v>
                </c:pt>
                <c:pt idx="81">
                  <c:v>4.9137661314729071</c:v>
                </c:pt>
                <c:pt idx="82">
                  <c:v>4.428060010327834</c:v>
                </c:pt>
                <c:pt idx="83">
                  <c:v>4.1570577217820288</c:v>
                </c:pt>
                <c:pt idx="84">
                  <c:v>4.5077122033379275</c:v>
                </c:pt>
                <c:pt idx="85">
                  <c:v>4.6900635674411859</c:v>
                </c:pt>
                <c:pt idx="86">
                  <c:v>4.639057652466823</c:v>
                </c:pt>
                <c:pt idx="87">
                  <c:v>4.530351632340218</c:v>
                </c:pt>
                <c:pt idx="88">
                  <c:v>4.3572781804804075</c:v>
                </c:pt>
                <c:pt idx="89">
                  <c:v>4.3674813382498936</c:v>
                </c:pt>
                <c:pt idx="90">
                  <c:v>4.3990673839228487</c:v>
                </c:pt>
                <c:pt idx="91">
                  <c:v>4.4883166630908722</c:v>
                </c:pt>
                <c:pt idx="92">
                  <c:v>4.3175753582152305</c:v>
                </c:pt>
                <c:pt idx="93">
                  <c:v>4.4260304714500496</c:v>
                </c:pt>
                <c:pt idx="94">
                  <c:v>4.1574581766166112</c:v>
                </c:pt>
                <c:pt idx="95">
                  <c:v>4.4566551630642737</c:v>
                </c:pt>
                <c:pt idx="96">
                  <c:v>4.5719491369883345</c:v>
                </c:pt>
                <c:pt idx="97">
                  <c:v>4.6281968998347836</c:v>
                </c:pt>
                <c:pt idx="98">
                  <c:v>4.5251148349428387</c:v>
                </c:pt>
                <c:pt idx="99">
                  <c:v>4.7055829575767598</c:v>
                </c:pt>
                <c:pt idx="100">
                  <c:v>4.6153470245333361</c:v>
                </c:pt>
                <c:pt idx="101">
                  <c:v>4.4027489481091209</c:v>
                </c:pt>
                <c:pt idx="102">
                  <c:v>4.2037977319011262</c:v>
                </c:pt>
                <c:pt idx="103">
                  <c:v>4.3178161419969303</c:v>
                </c:pt>
                <c:pt idx="104">
                  <c:v>4.4016667249945591</c:v>
                </c:pt>
                <c:pt idx="105">
                  <c:v>4.4360772261022232</c:v>
                </c:pt>
                <c:pt idx="106">
                  <c:v>4.4575705986472203</c:v>
                </c:pt>
                <c:pt idx="107">
                  <c:v>4.6896259796902084</c:v>
                </c:pt>
                <c:pt idx="108">
                  <c:v>4.9211037090390919</c:v>
                </c:pt>
                <c:pt idx="109">
                  <c:v>4.8262071395149198</c:v>
                </c:pt>
                <c:pt idx="110">
                  <c:v>4.7183321069455681</c:v>
                </c:pt>
                <c:pt idx="111">
                  <c:v>4.5029745104715904</c:v>
                </c:pt>
                <c:pt idx="112">
                  <c:v>4.7949402371425212</c:v>
                </c:pt>
                <c:pt idx="113">
                  <c:v>4.871030534357156</c:v>
                </c:pt>
                <c:pt idx="114">
                  <c:v>4.8610613222907038</c:v>
                </c:pt>
                <c:pt idx="115">
                  <c:v>4.8599908146657933</c:v>
                </c:pt>
                <c:pt idx="116">
                  <c:v>5.2511593266252765</c:v>
                </c:pt>
                <c:pt idx="117">
                  <c:v>5.2776120488626459</c:v>
                </c:pt>
                <c:pt idx="118">
                  <c:v>5.0632496397263882</c:v>
                </c:pt>
                <c:pt idx="119">
                  <c:v>5.3164147260413106</c:v>
                </c:pt>
                <c:pt idx="120">
                  <c:v>5.037163392036585</c:v>
                </c:pt>
                <c:pt idx="121">
                  <c:v>5.2960107174656441</c:v>
                </c:pt>
                <c:pt idx="122">
                  <c:v>5.2468792336428738</c:v>
                </c:pt>
                <c:pt idx="123">
                  <c:v>5.2738470164017492</c:v>
                </c:pt>
                <c:pt idx="124">
                  <c:v>5.0007982986563597</c:v>
                </c:pt>
                <c:pt idx="125">
                  <c:v>4.5106480822369095</c:v>
                </c:pt>
                <c:pt idx="126">
                  <c:v>4.4163154639591005</c:v>
                </c:pt>
                <c:pt idx="127">
                  <c:v>4.4201062056639531</c:v>
                </c:pt>
                <c:pt idx="128">
                  <c:v>4.7557257957035155</c:v>
                </c:pt>
                <c:pt idx="129">
                  <c:v>4.943564689517121</c:v>
                </c:pt>
                <c:pt idx="130">
                  <c:v>4.6139151934610636</c:v>
                </c:pt>
                <c:pt idx="131">
                  <c:v>4.2788144403004713</c:v>
                </c:pt>
                <c:pt idx="132">
                  <c:v>4.5366217228380874</c:v>
                </c:pt>
                <c:pt idx="133">
                  <c:v>4.670794636801495</c:v>
                </c:pt>
                <c:pt idx="134">
                  <c:v>4.4117035941005218</c:v>
                </c:pt>
                <c:pt idx="135">
                  <c:v>4.3758812196649473</c:v>
                </c:pt>
                <c:pt idx="136">
                  <c:v>4.1971311486482188</c:v>
                </c:pt>
                <c:pt idx="137">
                  <c:v>4.1845434841899722</c:v>
                </c:pt>
                <c:pt idx="138">
                  <c:v>4.0835286474393824</c:v>
                </c:pt>
                <c:pt idx="139">
                  <c:v>4.5205150738320672</c:v>
                </c:pt>
                <c:pt idx="140">
                  <c:v>4.5477614577632872</c:v>
                </c:pt>
                <c:pt idx="141">
                  <c:v>4.324650383817815</c:v>
                </c:pt>
                <c:pt idx="142">
                  <c:v>4.2974078930892619</c:v>
                </c:pt>
                <c:pt idx="143">
                  <c:v>4.0697825723025618</c:v>
                </c:pt>
                <c:pt idx="144">
                  <c:v>4.0259031759978026</c:v>
                </c:pt>
                <c:pt idx="145">
                  <c:v>4.3793262720291413</c:v>
                </c:pt>
                <c:pt idx="146">
                  <c:v>4.7874382868567205</c:v>
                </c:pt>
                <c:pt idx="147">
                  <c:v>4.1173688721188801</c:v>
                </c:pt>
                <c:pt idx="148">
                  <c:v>3.8636345233302656</c:v>
                </c:pt>
                <c:pt idx="149">
                  <c:v>4.526622940414601</c:v>
                </c:pt>
                <c:pt idx="150">
                  <c:v>4.4417092682631516</c:v>
                </c:pt>
                <c:pt idx="151">
                  <c:v>4.9895690208236614</c:v>
                </c:pt>
                <c:pt idx="152">
                  <c:v>5.2519104614841527</c:v>
                </c:pt>
                <c:pt idx="153">
                  <c:v>5.3230804845993376</c:v>
                </c:pt>
                <c:pt idx="154">
                  <c:v>5.1599564878148261</c:v>
                </c:pt>
                <c:pt idx="155">
                  <c:v>5.2355422897454282</c:v>
                </c:pt>
                <c:pt idx="156">
                  <c:v>5.2407885806718673</c:v>
                </c:pt>
                <c:pt idx="157">
                  <c:v>5.2327405300280851</c:v>
                </c:pt>
                <c:pt idx="158">
                  <c:v>4.9773936160909713</c:v>
                </c:pt>
                <c:pt idx="159">
                  <c:v>5.4877614916261788</c:v>
                </c:pt>
                <c:pt idx="160">
                  <c:v>5.0036739296428445</c:v>
                </c:pt>
                <c:pt idx="161">
                  <c:v>5.0167135133293188</c:v>
                </c:pt>
                <c:pt idx="162">
                  <c:v>5.4928515247087581</c:v>
                </c:pt>
                <c:pt idx="163">
                  <c:v>5.0696771475236471</c:v>
                </c:pt>
                <c:pt idx="164">
                  <c:v>5.0166272173026787</c:v>
                </c:pt>
                <c:pt idx="165">
                  <c:v>5.4108585605575374</c:v>
                </c:pt>
                <c:pt idx="166">
                  <c:v>5.4200307243326185</c:v>
                </c:pt>
                <c:pt idx="167">
                  <c:v>5.1248579702796633</c:v>
                </c:pt>
                <c:pt idx="168">
                  <c:v>5.1030866257475731</c:v>
                </c:pt>
                <c:pt idx="169">
                  <c:v>5.262907283684787</c:v>
                </c:pt>
                <c:pt idx="170">
                  <c:v>5.0481276125444685</c:v>
                </c:pt>
                <c:pt idx="171">
                  <c:v>5.942632813542736</c:v>
                </c:pt>
                <c:pt idx="172">
                  <c:v>5.9970683745807429</c:v>
                </c:pt>
                <c:pt idx="173">
                  <c:v>5.9151871028435332</c:v>
                </c:pt>
                <c:pt idx="174">
                  <c:v>5.3217959719339651</c:v>
                </c:pt>
                <c:pt idx="175">
                  <c:v>5.3750618611865484</c:v>
                </c:pt>
                <c:pt idx="176">
                  <c:v>5.2230198568976425</c:v>
                </c:pt>
                <c:pt idx="177">
                  <c:v>5.4028252927447644</c:v>
                </c:pt>
                <c:pt idx="178">
                  <c:v>5.153142405037122</c:v>
                </c:pt>
                <c:pt idx="179">
                  <c:v>5.1987621485955851</c:v>
                </c:pt>
                <c:pt idx="180">
                  <c:v>5.2822253482002175</c:v>
                </c:pt>
                <c:pt idx="181">
                  <c:v>5.1595333189574193</c:v>
                </c:pt>
                <c:pt idx="182">
                  <c:v>5.3535056802520415</c:v>
                </c:pt>
                <c:pt idx="183">
                  <c:v>5.1275429728225799</c:v>
                </c:pt>
                <c:pt idx="184">
                  <c:v>5.6407106736908759</c:v>
                </c:pt>
                <c:pt idx="185">
                  <c:v>5.29799162947117</c:v>
                </c:pt>
                <c:pt idx="186">
                  <c:v>5.3866082896230685</c:v>
                </c:pt>
                <c:pt idx="187">
                  <c:v>5.2628561430883867</c:v>
                </c:pt>
                <c:pt idx="188">
                  <c:v>6.1753986314388838</c:v>
                </c:pt>
                <c:pt idx="189">
                  <c:v>7.0433616319380743</c:v>
                </c:pt>
                <c:pt idx="190">
                  <c:v>6.67252943023583</c:v>
                </c:pt>
                <c:pt idx="191">
                  <c:v>6.4766671397697433</c:v>
                </c:pt>
                <c:pt idx="192">
                  <c:v>6.3716761447260977</c:v>
                </c:pt>
                <c:pt idx="193">
                  <c:v>6.4992092722053343</c:v>
                </c:pt>
                <c:pt idx="194">
                  <c:v>6.7325994492814711</c:v>
                </c:pt>
                <c:pt idx="195">
                  <c:v>5.8413056225762423</c:v>
                </c:pt>
                <c:pt idx="196">
                  <c:v>4.9731303808464755</c:v>
                </c:pt>
                <c:pt idx="197">
                  <c:v>5.2079065293736324</c:v>
                </c:pt>
                <c:pt idx="198">
                  <c:v>4.9150034107659524</c:v>
                </c:pt>
                <c:pt idx="199">
                  <c:v>5.3513476388923884</c:v>
                </c:pt>
                <c:pt idx="200">
                  <c:v>5.0914813704699</c:v>
                </c:pt>
                <c:pt idx="201">
                  <c:v>5.2807280718761529</c:v>
                </c:pt>
                <c:pt idx="202">
                  <c:v>5.1676001909382068</c:v>
                </c:pt>
                <c:pt idx="203">
                  <c:v>4.706153367996766</c:v>
                </c:pt>
                <c:pt idx="204">
                  <c:v>4.8024315499791674</c:v>
                </c:pt>
                <c:pt idx="205">
                  <c:v>5.0982717799305046</c:v>
                </c:pt>
                <c:pt idx="206">
                  <c:v>4.8445096036825479</c:v>
                </c:pt>
                <c:pt idx="207">
                  <c:v>4.6367364809873184</c:v>
                </c:pt>
                <c:pt idx="208">
                  <c:v>4.3057643255949154</c:v>
                </c:pt>
                <c:pt idx="209">
                  <c:v>4.2471491398367824</c:v>
                </c:pt>
                <c:pt idx="210">
                  <c:v>4.2836465807693367</c:v>
                </c:pt>
                <c:pt idx="211">
                  <c:v>4.5652213429985311</c:v>
                </c:pt>
                <c:pt idx="212">
                  <c:v>4.8659563450862153</c:v>
                </c:pt>
                <c:pt idx="213">
                  <c:v>4.9724459538787773</c:v>
                </c:pt>
                <c:pt idx="214">
                  <c:v>4.8965069527649279</c:v>
                </c:pt>
                <c:pt idx="215">
                  <c:v>4.6460422584473795</c:v>
                </c:pt>
                <c:pt idx="216">
                  <c:v>4.8561575189348956</c:v>
                </c:pt>
                <c:pt idx="217">
                  <c:v>4.9713703428649172</c:v>
                </c:pt>
                <c:pt idx="218">
                  <c:v>5.1677106739635974</c:v>
                </c:pt>
                <c:pt idx="219">
                  <c:v>4.8312765523369787</c:v>
                </c:pt>
                <c:pt idx="220">
                  <c:v>4.3531785196942785</c:v>
                </c:pt>
                <c:pt idx="221">
                  <c:v>4.3266142229440971</c:v>
                </c:pt>
                <c:pt idx="222">
                  <c:v>4.4408327025256931</c:v>
                </c:pt>
                <c:pt idx="223">
                  <c:v>4.6435341778729375</c:v>
                </c:pt>
                <c:pt idx="224">
                  <c:v>4.7088002850565092</c:v>
                </c:pt>
                <c:pt idx="225">
                  <c:v>4.8859540149464245</c:v>
                </c:pt>
                <c:pt idx="226">
                  <c:v>4.6835304035441041</c:v>
                </c:pt>
                <c:pt idx="227">
                  <c:v>5.2751466053881968</c:v>
                </c:pt>
                <c:pt idx="228">
                  <c:v>5.7015243638944471</c:v>
                </c:pt>
                <c:pt idx="229">
                  <c:v>5.7727529783576408</c:v>
                </c:pt>
                <c:pt idx="230">
                  <c:v>5.6291827043597262</c:v>
                </c:pt>
                <c:pt idx="231">
                  <c:v>5.3232521122756191</c:v>
                </c:pt>
                <c:pt idx="232">
                  <c:v>5.223886050012716</c:v>
                </c:pt>
                <c:pt idx="233">
                  <c:v>4.825309314431351</c:v>
                </c:pt>
                <c:pt idx="234">
                  <c:v>4.9022879681929901</c:v>
                </c:pt>
                <c:pt idx="235">
                  <c:v>5.0951739695601299</c:v>
                </c:pt>
                <c:pt idx="236">
                  <c:v>5.6934338080500009</c:v>
                </c:pt>
                <c:pt idx="237">
                  <c:v>5.8459900032781587</c:v>
                </c:pt>
                <c:pt idx="238">
                  <c:v>5.5167063864727837</c:v>
                </c:pt>
                <c:pt idx="239">
                  <c:v>5.7862460799451227</c:v>
                </c:pt>
                <c:pt idx="240">
                  <c:v>5.8333195123818733</c:v>
                </c:pt>
                <c:pt idx="241">
                  <c:v>6.1033468218875875</c:v>
                </c:pt>
                <c:pt idx="242">
                  <c:v>5.8610238070911542</c:v>
                </c:pt>
                <c:pt idx="243">
                  <c:v>5.551094209827153</c:v>
                </c:pt>
                <c:pt idx="244">
                  <c:v>5.9392133932860567</c:v>
                </c:pt>
                <c:pt idx="245">
                  <c:v>5.7660137907875253</c:v>
                </c:pt>
                <c:pt idx="246">
                  <c:v>5.1169688259563104</c:v>
                </c:pt>
                <c:pt idx="247">
                  <c:v>5.1050395273534672</c:v>
                </c:pt>
                <c:pt idx="248">
                  <c:v>5.0758029733329559</c:v>
                </c:pt>
                <c:pt idx="249">
                  <c:v>5.3837319047528389</c:v>
                </c:pt>
                <c:pt idx="250">
                  <c:v>5.25830359961678</c:v>
                </c:pt>
                <c:pt idx="251">
                  <c:v>5.1435444501609986</c:v>
                </c:pt>
                <c:pt idx="252">
                  <c:v>5.2244061041230587</c:v>
                </c:pt>
                <c:pt idx="253">
                  <c:v>5.6271138842586801</c:v>
                </c:pt>
                <c:pt idx="254">
                  <c:v>5.1686194212233856</c:v>
                </c:pt>
                <c:pt idx="255">
                  <c:v>5.1338285837240099</c:v>
                </c:pt>
                <c:pt idx="256">
                  <c:v>4.6328038952456252</c:v>
                </c:pt>
                <c:pt idx="257">
                  <c:v>4.5138958511942242</c:v>
                </c:pt>
                <c:pt idx="258">
                  <c:v>4.5227962930266141</c:v>
                </c:pt>
                <c:pt idx="259">
                  <c:v>4.5638321125742287</c:v>
                </c:pt>
                <c:pt idx="260">
                  <c:v>4.7255228466214598</c:v>
                </c:pt>
                <c:pt idx="261">
                  <c:v>4.7038375606789211</c:v>
                </c:pt>
                <c:pt idx="262">
                  <c:v>4.6774181176502259</c:v>
                </c:pt>
                <c:pt idx="263">
                  <c:v>5.8469828441358009</c:v>
                </c:pt>
                <c:pt idx="264">
                  <c:v>5.7042362328849334</c:v>
                </c:pt>
                <c:pt idx="265">
                  <c:v>6.032882519842091</c:v>
                </c:pt>
                <c:pt idx="266">
                  <c:v>5.4649733570939159</c:v>
                </c:pt>
                <c:pt idx="267">
                  <c:v>5.0419718620422351</c:v>
                </c:pt>
                <c:pt idx="268">
                  <c:v>4.6869177333026144</c:v>
                </c:pt>
                <c:pt idx="269">
                  <c:v>4.6684823873209833</c:v>
                </c:pt>
                <c:pt idx="270">
                  <c:v>4.7002609335610979</c:v>
                </c:pt>
                <c:pt idx="271">
                  <c:v>5.0425053865574183</c:v>
                </c:pt>
                <c:pt idx="272">
                  <c:v>5.6096947695473247</c:v>
                </c:pt>
                <c:pt idx="273">
                  <c:v>5.7734697416842291</c:v>
                </c:pt>
                <c:pt idx="274">
                  <c:v>5.3139325399317245</c:v>
                </c:pt>
                <c:pt idx="275">
                  <c:v>5.8578010971677097</c:v>
                </c:pt>
                <c:pt idx="276">
                  <c:v>5.9637677931691746</c:v>
                </c:pt>
                <c:pt idx="277">
                  <c:v>6.3178108982742698</c:v>
                </c:pt>
                <c:pt idx="278">
                  <c:v>5.7461205510149309</c:v>
                </c:pt>
                <c:pt idx="279">
                  <c:v>5.4797468589041278</c:v>
                </c:pt>
                <c:pt idx="280">
                  <c:v>6.3971789887438391</c:v>
                </c:pt>
                <c:pt idx="281">
                  <c:v>6.1922073680681997</c:v>
                </c:pt>
                <c:pt idx="282">
                  <c:v>6.2973929756866172</c:v>
                </c:pt>
                <c:pt idx="283">
                  <c:v>6.3145595834616666</c:v>
                </c:pt>
                <c:pt idx="284">
                  <c:v>6.9313969034098815</c:v>
                </c:pt>
                <c:pt idx="285">
                  <c:v>6.9552914523740226</c:v>
                </c:pt>
                <c:pt idx="286">
                  <c:v>6.3253178269507773</c:v>
                </c:pt>
                <c:pt idx="287">
                  <c:v>6.4998406630137078</c:v>
                </c:pt>
                <c:pt idx="288">
                  <c:v>6.3256678731970872</c:v>
                </c:pt>
                <c:pt idx="289">
                  <c:v>6.3650465493793753</c:v>
                </c:pt>
                <c:pt idx="290">
                  <c:v>6.4275096310678856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8-4C8F-8184-7C8C5F745F89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y ajustado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Hoja1!$B$2:$B$292</c:f>
              <c:strCache>
                <c:ptCount val="291"/>
                <c:pt idx="0">
                  <c:v>2000-01</c:v>
                </c:pt>
                <c:pt idx="1">
                  <c:v>2000-02</c:v>
                </c:pt>
                <c:pt idx="2">
                  <c:v>2000-03</c:v>
                </c:pt>
                <c:pt idx="3">
                  <c:v>2000-04</c:v>
                </c:pt>
                <c:pt idx="4">
                  <c:v>2000-05</c:v>
                </c:pt>
                <c:pt idx="5">
                  <c:v>2000-06</c:v>
                </c:pt>
                <c:pt idx="6">
                  <c:v>2000-07</c:v>
                </c:pt>
                <c:pt idx="7">
                  <c:v>2000-08</c:v>
                </c:pt>
                <c:pt idx="8">
                  <c:v>2000-09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2001-01</c:v>
                </c:pt>
                <c:pt idx="13">
                  <c:v>2001-02</c:v>
                </c:pt>
                <c:pt idx="14">
                  <c:v>2001-03</c:v>
                </c:pt>
                <c:pt idx="15">
                  <c:v>2001-04</c:v>
                </c:pt>
                <c:pt idx="16">
                  <c:v>2001-05</c:v>
                </c:pt>
                <c:pt idx="17">
                  <c:v>2001-06</c:v>
                </c:pt>
                <c:pt idx="18">
                  <c:v>2001-07</c:v>
                </c:pt>
                <c:pt idx="19">
                  <c:v>2001-08</c:v>
                </c:pt>
                <c:pt idx="20">
                  <c:v>2001-09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2002-01</c:v>
                </c:pt>
                <c:pt idx="25">
                  <c:v>2002-02</c:v>
                </c:pt>
                <c:pt idx="26">
                  <c:v>2002-03</c:v>
                </c:pt>
                <c:pt idx="27">
                  <c:v>2002-04</c:v>
                </c:pt>
                <c:pt idx="28">
                  <c:v>2002-05</c:v>
                </c:pt>
                <c:pt idx="29">
                  <c:v>2002-06</c:v>
                </c:pt>
                <c:pt idx="30">
                  <c:v>2002-07</c:v>
                </c:pt>
                <c:pt idx="31">
                  <c:v>2002-08</c:v>
                </c:pt>
                <c:pt idx="32">
                  <c:v>2002-09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2003-01</c:v>
                </c:pt>
                <c:pt idx="37">
                  <c:v>2003-02</c:v>
                </c:pt>
                <c:pt idx="38">
                  <c:v>2003-03</c:v>
                </c:pt>
                <c:pt idx="39">
                  <c:v>2003-04</c:v>
                </c:pt>
                <c:pt idx="40">
                  <c:v>2003-05</c:v>
                </c:pt>
                <c:pt idx="41">
                  <c:v>2003-06</c:v>
                </c:pt>
                <c:pt idx="42">
                  <c:v>2003-07</c:v>
                </c:pt>
                <c:pt idx="43">
                  <c:v>2003-08</c:v>
                </c:pt>
                <c:pt idx="44">
                  <c:v>2003-09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2004-01</c:v>
                </c:pt>
                <c:pt idx="49">
                  <c:v>2004-02</c:v>
                </c:pt>
                <c:pt idx="50">
                  <c:v>2004-03</c:v>
                </c:pt>
                <c:pt idx="51">
                  <c:v>2004-04</c:v>
                </c:pt>
                <c:pt idx="52">
                  <c:v>2004-05</c:v>
                </c:pt>
                <c:pt idx="53">
                  <c:v>2004-06</c:v>
                </c:pt>
                <c:pt idx="54">
                  <c:v>2004-07</c:v>
                </c:pt>
                <c:pt idx="55">
                  <c:v>2004-08</c:v>
                </c:pt>
                <c:pt idx="56">
                  <c:v>2004-09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2005-01</c:v>
                </c:pt>
                <c:pt idx="61">
                  <c:v>2005-02</c:v>
                </c:pt>
                <c:pt idx="62">
                  <c:v>2005-03</c:v>
                </c:pt>
                <c:pt idx="63">
                  <c:v>2005-04</c:v>
                </c:pt>
                <c:pt idx="64">
                  <c:v>2005-05</c:v>
                </c:pt>
                <c:pt idx="65">
                  <c:v>2005-06</c:v>
                </c:pt>
                <c:pt idx="66">
                  <c:v>2005-07</c:v>
                </c:pt>
                <c:pt idx="67">
                  <c:v>2005-08</c:v>
                </c:pt>
                <c:pt idx="68">
                  <c:v>2005-09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2006-01</c:v>
                </c:pt>
                <c:pt idx="73">
                  <c:v>2006-02</c:v>
                </c:pt>
                <c:pt idx="74">
                  <c:v>2006-03</c:v>
                </c:pt>
                <c:pt idx="75">
                  <c:v>2006-04</c:v>
                </c:pt>
                <c:pt idx="76">
                  <c:v>2006-05</c:v>
                </c:pt>
                <c:pt idx="77">
                  <c:v>2006-06</c:v>
                </c:pt>
                <c:pt idx="78">
                  <c:v>2006-07</c:v>
                </c:pt>
                <c:pt idx="79">
                  <c:v>2006-08</c:v>
                </c:pt>
                <c:pt idx="80">
                  <c:v>2006-09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2007-01</c:v>
                </c:pt>
                <c:pt idx="85">
                  <c:v>2007-02</c:v>
                </c:pt>
                <c:pt idx="86">
                  <c:v>2007-03</c:v>
                </c:pt>
                <c:pt idx="87">
                  <c:v>2007-04</c:v>
                </c:pt>
                <c:pt idx="88">
                  <c:v>2007-05</c:v>
                </c:pt>
                <c:pt idx="89">
                  <c:v>2007-06</c:v>
                </c:pt>
                <c:pt idx="90">
                  <c:v>2007-07</c:v>
                </c:pt>
                <c:pt idx="91">
                  <c:v>2007-08</c:v>
                </c:pt>
                <c:pt idx="92">
                  <c:v>2007-09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2008-01</c:v>
                </c:pt>
                <c:pt idx="97">
                  <c:v>2008-02</c:v>
                </c:pt>
                <c:pt idx="98">
                  <c:v>2008-03</c:v>
                </c:pt>
                <c:pt idx="99">
                  <c:v>2008-04</c:v>
                </c:pt>
                <c:pt idx="100">
                  <c:v>2008-05</c:v>
                </c:pt>
                <c:pt idx="101">
                  <c:v>2008-06</c:v>
                </c:pt>
                <c:pt idx="102">
                  <c:v>2008-07</c:v>
                </c:pt>
                <c:pt idx="103">
                  <c:v>2008-08</c:v>
                </c:pt>
                <c:pt idx="104">
                  <c:v>2008-09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2009-01</c:v>
                </c:pt>
                <c:pt idx="109">
                  <c:v>2009-02</c:v>
                </c:pt>
                <c:pt idx="110">
                  <c:v>2009-03</c:v>
                </c:pt>
                <c:pt idx="111">
                  <c:v>2009-04</c:v>
                </c:pt>
                <c:pt idx="112">
                  <c:v>2009-05</c:v>
                </c:pt>
                <c:pt idx="113">
                  <c:v>2009-06</c:v>
                </c:pt>
                <c:pt idx="114">
                  <c:v>2009-07</c:v>
                </c:pt>
                <c:pt idx="115">
                  <c:v>2009-08</c:v>
                </c:pt>
                <c:pt idx="116">
                  <c:v>2009-09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2010-01</c:v>
                </c:pt>
                <c:pt idx="121">
                  <c:v>2010-02</c:v>
                </c:pt>
                <c:pt idx="122">
                  <c:v>2010-03</c:v>
                </c:pt>
                <c:pt idx="123">
                  <c:v>2010-04</c:v>
                </c:pt>
                <c:pt idx="124">
                  <c:v>2010-05</c:v>
                </c:pt>
                <c:pt idx="125">
                  <c:v>2010-06</c:v>
                </c:pt>
                <c:pt idx="126">
                  <c:v>2010-07</c:v>
                </c:pt>
                <c:pt idx="127">
                  <c:v>2010-08</c:v>
                </c:pt>
                <c:pt idx="128">
                  <c:v>2010-09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2011-01</c:v>
                </c:pt>
                <c:pt idx="133">
                  <c:v>2011-02</c:v>
                </c:pt>
                <c:pt idx="134">
                  <c:v>2011-03</c:v>
                </c:pt>
                <c:pt idx="135">
                  <c:v>2011-04</c:v>
                </c:pt>
                <c:pt idx="136">
                  <c:v>2011-05</c:v>
                </c:pt>
                <c:pt idx="137">
                  <c:v>2011-06</c:v>
                </c:pt>
                <c:pt idx="138">
                  <c:v>2011-07</c:v>
                </c:pt>
                <c:pt idx="139">
                  <c:v>2011-08</c:v>
                </c:pt>
                <c:pt idx="140">
                  <c:v>2011-09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2012-01</c:v>
                </c:pt>
                <c:pt idx="145">
                  <c:v>2012-02</c:v>
                </c:pt>
                <c:pt idx="146">
                  <c:v>2012-03</c:v>
                </c:pt>
                <c:pt idx="147">
                  <c:v>2012-04</c:v>
                </c:pt>
                <c:pt idx="148">
                  <c:v>2012-05</c:v>
                </c:pt>
                <c:pt idx="149">
                  <c:v>2012-06</c:v>
                </c:pt>
                <c:pt idx="150">
                  <c:v>2012-07</c:v>
                </c:pt>
                <c:pt idx="151">
                  <c:v>2012-08</c:v>
                </c:pt>
                <c:pt idx="152">
                  <c:v>2012-09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2013-01</c:v>
                </c:pt>
                <c:pt idx="157">
                  <c:v>2013-02</c:v>
                </c:pt>
                <c:pt idx="158">
                  <c:v>2013-03</c:v>
                </c:pt>
                <c:pt idx="159">
                  <c:v>2013-04</c:v>
                </c:pt>
                <c:pt idx="160">
                  <c:v>2013-05</c:v>
                </c:pt>
                <c:pt idx="161">
                  <c:v>2013-06</c:v>
                </c:pt>
                <c:pt idx="162">
                  <c:v>2013-07</c:v>
                </c:pt>
                <c:pt idx="163">
                  <c:v>2013-08</c:v>
                </c:pt>
                <c:pt idx="164">
                  <c:v>2013-09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2014-01</c:v>
                </c:pt>
                <c:pt idx="169">
                  <c:v>2014-02</c:v>
                </c:pt>
                <c:pt idx="170">
                  <c:v>2014-03</c:v>
                </c:pt>
                <c:pt idx="171">
                  <c:v>2014-04</c:v>
                </c:pt>
                <c:pt idx="172">
                  <c:v>2014-05</c:v>
                </c:pt>
                <c:pt idx="173">
                  <c:v>2014-06</c:v>
                </c:pt>
                <c:pt idx="174">
                  <c:v>2014-07</c:v>
                </c:pt>
                <c:pt idx="175">
                  <c:v>2014-08</c:v>
                </c:pt>
                <c:pt idx="176">
                  <c:v>2014-09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2015-01</c:v>
                </c:pt>
                <c:pt idx="181">
                  <c:v>2015-02</c:v>
                </c:pt>
                <c:pt idx="182">
                  <c:v>2015-03</c:v>
                </c:pt>
                <c:pt idx="183">
                  <c:v>2015-04</c:v>
                </c:pt>
                <c:pt idx="184">
                  <c:v>2015-05</c:v>
                </c:pt>
                <c:pt idx="185">
                  <c:v>2015-06</c:v>
                </c:pt>
                <c:pt idx="186">
                  <c:v>2015-07</c:v>
                </c:pt>
                <c:pt idx="187">
                  <c:v>2015-08</c:v>
                </c:pt>
                <c:pt idx="188">
                  <c:v>2015-09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2016-01</c:v>
                </c:pt>
                <c:pt idx="193">
                  <c:v>2016-02</c:v>
                </c:pt>
                <c:pt idx="194">
                  <c:v>2016-03</c:v>
                </c:pt>
                <c:pt idx="195">
                  <c:v>2016-04</c:v>
                </c:pt>
                <c:pt idx="196">
                  <c:v>2016-05</c:v>
                </c:pt>
                <c:pt idx="197">
                  <c:v>2016-06</c:v>
                </c:pt>
                <c:pt idx="198">
                  <c:v>2016-07</c:v>
                </c:pt>
                <c:pt idx="199">
                  <c:v>2016-08</c:v>
                </c:pt>
                <c:pt idx="200">
                  <c:v>2016-09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2017-01</c:v>
                </c:pt>
                <c:pt idx="205">
                  <c:v>2017-02</c:v>
                </c:pt>
                <c:pt idx="206">
                  <c:v>2017-03</c:v>
                </c:pt>
                <c:pt idx="207">
                  <c:v>2017-04</c:v>
                </c:pt>
                <c:pt idx="208">
                  <c:v>2017-05</c:v>
                </c:pt>
                <c:pt idx="209">
                  <c:v>2017-06</c:v>
                </c:pt>
                <c:pt idx="210">
                  <c:v>2017-07</c:v>
                </c:pt>
                <c:pt idx="211">
                  <c:v>2017-08</c:v>
                </c:pt>
                <c:pt idx="212">
                  <c:v>2017-09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2018-01</c:v>
                </c:pt>
                <c:pt idx="217">
                  <c:v>2018-02</c:v>
                </c:pt>
                <c:pt idx="218">
                  <c:v>2018-03</c:v>
                </c:pt>
                <c:pt idx="219">
                  <c:v>2018-04</c:v>
                </c:pt>
                <c:pt idx="220">
                  <c:v>2018-05</c:v>
                </c:pt>
                <c:pt idx="221">
                  <c:v>2018-06</c:v>
                </c:pt>
                <c:pt idx="222">
                  <c:v>2018-07</c:v>
                </c:pt>
                <c:pt idx="223">
                  <c:v>2018-08</c:v>
                </c:pt>
                <c:pt idx="224">
                  <c:v>2018-09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2019-01</c:v>
                </c:pt>
                <c:pt idx="229">
                  <c:v>2019-02</c:v>
                </c:pt>
                <c:pt idx="230">
                  <c:v>2019-03</c:v>
                </c:pt>
                <c:pt idx="231">
                  <c:v>2019-04</c:v>
                </c:pt>
                <c:pt idx="232">
                  <c:v>2019-05</c:v>
                </c:pt>
                <c:pt idx="233">
                  <c:v>2019-06</c:v>
                </c:pt>
                <c:pt idx="234">
                  <c:v>2019-07</c:v>
                </c:pt>
                <c:pt idx="235">
                  <c:v>2019-08</c:v>
                </c:pt>
                <c:pt idx="236">
                  <c:v>2019-09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2020-01</c:v>
                </c:pt>
                <c:pt idx="241">
                  <c:v>2020-02</c:v>
                </c:pt>
                <c:pt idx="242">
                  <c:v>2020-03</c:v>
                </c:pt>
                <c:pt idx="243">
                  <c:v>2020-04</c:v>
                </c:pt>
                <c:pt idx="244">
                  <c:v>2020-05</c:v>
                </c:pt>
                <c:pt idx="245">
                  <c:v>2020-06</c:v>
                </c:pt>
                <c:pt idx="246">
                  <c:v>2020-07</c:v>
                </c:pt>
                <c:pt idx="247">
                  <c:v>2020-08</c:v>
                </c:pt>
                <c:pt idx="248">
                  <c:v>2020-09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2021-02</c:v>
                </c:pt>
                <c:pt idx="254">
                  <c:v>2021-03</c:v>
                </c:pt>
                <c:pt idx="255">
                  <c:v>2021-04</c:v>
                </c:pt>
                <c:pt idx="256">
                  <c:v>2021-05</c:v>
                </c:pt>
                <c:pt idx="257">
                  <c:v>2021-06</c:v>
                </c:pt>
                <c:pt idx="258">
                  <c:v>2021-07</c:v>
                </c:pt>
                <c:pt idx="259">
                  <c:v>2021-08</c:v>
                </c:pt>
                <c:pt idx="260">
                  <c:v>2021-09</c:v>
                </c:pt>
                <c:pt idx="261">
                  <c:v>2021-10</c:v>
                </c:pt>
                <c:pt idx="262">
                  <c:v>2021-11</c:v>
                </c:pt>
                <c:pt idx="263">
                  <c:v>2021-12</c:v>
                </c:pt>
                <c:pt idx="264">
                  <c:v>2022-01</c:v>
                </c:pt>
                <c:pt idx="265">
                  <c:v>2022-02</c:v>
                </c:pt>
                <c:pt idx="266">
                  <c:v>2022-03</c:v>
                </c:pt>
                <c:pt idx="267">
                  <c:v>2022-04</c:v>
                </c:pt>
                <c:pt idx="268">
                  <c:v>2022-05</c:v>
                </c:pt>
                <c:pt idx="269">
                  <c:v>2022-06</c:v>
                </c:pt>
                <c:pt idx="270">
                  <c:v>2022-07</c:v>
                </c:pt>
                <c:pt idx="271">
                  <c:v>2022-08</c:v>
                </c:pt>
                <c:pt idx="272">
                  <c:v>2022-09</c:v>
                </c:pt>
                <c:pt idx="273">
                  <c:v>2022-10</c:v>
                </c:pt>
                <c:pt idx="274">
                  <c:v>2022-11</c:v>
                </c:pt>
                <c:pt idx="275">
                  <c:v>2022-12</c:v>
                </c:pt>
                <c:pt idx="276">
                  <c:v>2023-01</c:v>
                </c:pt>
                <c:pt idx="277">
                  <c:v>2023-02</c:v>
                </c:pt>
                <c:pt idx="278">
                  <c:v>2023-03</c:v>
                </c:pt>
                <c:pt idx="279">
                  <c:v>2023-04</c:v>
                </c:pt>
                <c:pt idx="280">
                  <c:v>2023-05</c:v>
                </c:pt>
                <c:pt idx="281">
                  <c:v>2023-06</c:v>
                </c:pt>
                <c:pt idx="282">
                  <c:v>2023-07</c:v>
                </c:pt>
                <c:pt idx="283">
                  <c:v>2023-08</c:v>
                </c:pt>
                <c:pt idx="284">
                  <c:v>2023-09</c:v>
                </c:pt>
                <c:pt idx="285">
                  <c:v>2023-10</c:v>
                </c:pt>
                <c:pt idx="286">
                  <c:v>2023-11</c:v>
                </c:pt>
                <c:pt idx="287">
                  <c:v>2023-12</c:v>
                </c:pt>
                <c:pt idx="288">
                  <c:v>2024-01</c:v>
                </c:pt>
                <c:pt idx="289">
                  <c:v>2024-02</c:v>
                </c:pt>
                <c:pt idx="290">
                  <c:v>2024-03</c:v>
                </c:pt>
              </c:strCache>
            </c:strRef>
          </c:xVal>
          <c:yVal>
            <c:numRef>
              <c:f>Hoja1!$E$2:$E$292</c:f>
              <c:numCache>
                <c:formatCode>General</c:formatCode>
                <c:ptCount val="291"/>
                <c:pt idx="1">
                  <c:v>3.6509399587674123</c:v>
                </c:pt>
                <c:pt idx="2">
                  <c:v>3.7244230969754573</c:v>
                </c:pt>
                <c:pt idx="3">
                  <c:v>3.6311033109711213</c:v>
                </c:pt>
                <c:pt idx="4">
                  <c:v>3.8255965504282692</c:v>
                </c:pt>
                <c:pt idx="5">
                  <c:v>3.5926251166363339</c:v>
                </c:pt>
                <c:pt idx="6">
                  <c:v>3.6922026018605902</c:v>
                </c:pt>
                <c:pt idx="7">
                  <c:v>3.7667509747549337</c:v>
                </c:pt>
                <c:pt idx="8">
                  <c:v>3.9079571797986916</c:v>
                </c:pt>
                <c:pt idx="9">
                  <c:v>4.1689910279346698</c:v>
                </c:pt>
                <c:pt idx="10">
                  <c:v>3.8643178979501731</c:v>
                </c:pt>
                <c:pt idx="11">
                  <c:v>3.7947635179280601</c:v>
                </c:pt>
                <c:pt idx="12">
                  <c:v>3.9723422577498053</c:v>
                </c:pt>
                <c:pt idx="13">
                  <c:v>4.2462363710938176</c:v>
                </c:pt>
                <c:pt idx="14">
                  <c:v>4.4492190485892946</c:v>
                </c:pt>
                <c:pt idx="15">
                  <c:v>4.2627843194288131</c:v>
                </c:pt>
                <c:pt idx="16">
                  <c:v>4.1845190658801679</c:v>
                </c:pt>
                <c:pt idx="17">
                  <c:v>3.9651919901953501</c:v>
                </c:pt>
                <c:pt idx="18">
                  <c:v>3.8128842375589054</c:v>
                </c:pt>
                <c:pt idx="19">
                  <c:v>3.741547201184416</c:v>
                </c:pt>
                <c:pt idx="20">
                  <c:v>3.7284887836513474</c:v>
                </c:pt>
                <c:pt idx="21">
                  <c:v>3.8587545311968885</c:v>
                </c:pt>
                <c:pt idx="22">
                  <c:v>3.9096171331156415</c:v>
                </c:pt>
                <c:pt idx="23">
                  <c:v>3.7693564354499496</c:v>
                </c:pt>
                <c:pt idx="24">
                  <c:v>3.6367008800847058</c:v>
                </c:pt>
                <c:pt idx="25">
                  <c:v>3.7273360582844837</c:v>
                </c:pt>
                <c:pt idx="26">
                  <c:v>4.0266023619406148</c:v>
                </c:pt>
                <c:pt idx="27">
                  <c:v>3.9948365863950279</c:v>
                </c:pt>
                <c:pt idx="28">
                  <c:v>3.9654179249977748</c:v>
                </c:pt>
                <c:pt idx="29">
                  <c:v>3.7552186187589989</c:v>
                </c:pt>
                <c:pt idx="30">
                  <c:v>3.6372039686275528</c:v>
                </c:pt>
                <c:pt idx="31">
                  <c:v>3.8012381667989912</c:v>
                </c:pt>
                <c:pt idx="32">
                  <c:v>3.8659812807081906</c:v>
                </c:pt>
                <c:pt idx="33">
                  <c:v>3.9306681772028496</c:v>
                </c:pt>
                <c:pt idx="34">
                  <c:v>4.1114731189870515</c:v>
                </c:pt>
                <c:pt idx="35">
                  <c:v>4.0023276691689036</c:v>
                </c:pt>
                <c:pt idx="36">
                  <c:v>4.1570779012735031</c:v>
                </c:pt>
                <c:pt idx="37">
                  <c:v>4.2203077987752975</c:v>
                </c:pt>
                <c:pt idx="38">
                  <c:v>4.2588207582144424</c:v>
                </c:pt>
                <c:pt idx="39">
                  <c:v>4.3114347516755291</c:v>
                </c:pt>
                <c:pt idx="40">
                  <c:v>4.3517670573571188</c:v>
                </c:pt>
                <c:pt idx="41">
                  <c:v>4.2344731567881642</c:v>
                </c:pt>
                <c:pt idx="42">
                  <c:v>4.1765600865782604</c:v>
                </c:pt>
                <c:pt idx="43">
                  <c:v>4.2391687565550242</c:v>
                </c:pt>
                <c:pt idx="44">
                  <c:v>4.1756971188902936</c:v>
                </c:pt>
                <c:pt idx="45">
                  <c:v>4.1439772282497591</c:v>
                </c:pt>
                <c:pt idx="46">
                  <c:v>4.0463733217823821</c:v>
                </c:pt>
                <c:pt idx="47">
                  <c:v>4.165642225106768</c:v>
                </c:pt>
                <c:pt idx="48">
                  <c:v>3.9998406727237867</c:v>
                </c:pt>
                <c:pt idx="49">
                  <c:v>4.1102688526922817</c:v>
                </c:pt>
                <c:pt idx="50">
                  <c:v>4.2652856872046945</c:v>
                </c:pt>
                <c:pt idx="51">
                  <c:v>4.2826475395872272</c:v>
                </c:pt>
                <c:pt idx="52">
                  <c:v>4.2671739643987197</c:v>
                </c:pt>
                <c:pt idx="53">
                  <c:v>4.2733234423849868</c:v>
                </c:pt>
                <c:pt idx="54">
                  <c:v>3.9902280785679705</c:v>
                </c:pt>
                <c:pt idx="55">
                  <c:v>4.0124206547237327</c:v>
                </c:pt>
                <c:pt idx="56">
                  <c:v>4.0339302286138512</c:v>
                </c:pt>
                <c:pt idx="57">
                  <c:v>4.1165407382479282</c:v>
                </c:pt>
                <c:pt idx="58">
                  <c:v>4.262801632384341</c:v>
                </c:pt>
                <c:pt idx="59">
                  <c:v>4.2381762248825092</c:v>
                </c:pt>
                <c:pt idx="60">
                  <c:v>4.2237758852084752</c:v>
                </c:pt>
                <c:pt idx="61">
                  <c:v>4.4150788735360935</c:v>
                </c:pt>
                <c:pt idx="62">
                  <c:v>4.3290064964384074</c:v>
                </c:pt>
                <c:pt idx="63">
                  <c:v>4.2646928820413343</c:v>
                </c:pt>
                <c:pt idx="64">
                  <c:v>4.2605522706048973</c:v>
                </c:pt>
                <c:pt idx="65">
                  <c:v>4.2645561075054195</c:v>
                </c:pt>
                <c:pt idx="66">
                  <c:v>4.1525004000244703</c:v>
                </c:pt>
                <c:pt idx="67">
                  <c:v>4.3607935150071704</c:v>
                </c:pt>
                <c:pt idx="68">
                  <c:v>4.449918114777212</c:v>
                </c:pt>
                <c:pt idx="69">
                  <c:v>4.4541143771255776</c:v>
                </c:pt>
                <c:pt idx="70">
                  <c:v>4.415574840831181</c:v>
                </c:pt>
                <c:pt idx="71">
                  <c:v>4.1116731345839668</c:v>
                </c:pt>
                <c:pt idx="72">
                  <c:v>4.3750901616521798</c:v>
                </c:pt>
                <c:pt idx="73">
                  <c:v>4.3820960676292335</c:v>
                </c:pt>
                <c:pt idx="74">
                  <c:v>4.3483965561921574</c:v>
                </c:pt>
                <c:pt idx="75">
                  <c:v>4.2516077349440344</c:v>
                </c:pt>
                <c:pt idx="76">
                  <c:v>4.0973685237443576</c:v>
                </c:pt>
                <c:pt idx="77">
                  <c:v>4.0793414145306564</c:v>
                </c:pt>
                <c:pt idx="78">
                  <c:v>4.0679835236470288</c:v>
                </c:pt>
                <c:pt idx="79">
                  <c:v>4.2437036073723968</c:v>
                </c:pt>
                <c:pt idx="80">
                  <c:v>4.2640068885190754</c:v>
                </c:pt>
                <c:pt idx="81">
                  <c:v>4.6371139332707436</c:v>
                </c:pt>
                <c:pt idx="82">
                  <c:v>4.8334484350782949</c:v>
                </c:pt>
                <c:pt idx="83">
                  <c:v>4.4338923145214952</c:v>
                </c:pt>
                <c:pt idx="84">
                  <c:v>4.2114883262423515</c:v>
                </c:pt>
                <c:pt idx="85">
                  <c:v>4.5020133389741241</c:v>
                </c:pt>
                <c:pt idx="86">
                  <c:v>4.6536714494957216</c:v>
                </c:pt>
                <c:pt idx="87">
                  <c:v>4.6127864690503753</c:v>
                </c:pt>
                <c:pt idx="88">
                  <c:v>4.5242931318439137</c:v>
                </c:pt>
                <c:pt idx="89">
                  <c:v>4.3826902267143835</c:v>
                </c:pt>
                <c:pt idx="90">
                  <c:v>4.3923088521899869</c:v>
                </c:pt>
                <c:pt idx="91">
                  <c:v>4.4195704984747426</c:v>
                </c:pt>
                <c:pt idx="92">
                  <c:v>4.4944100787162782</c:v>
                </c:pt>
                <c:pt idx="93">
                  <c:v>4.3547314280633866</c:v>
                </c:pt>
                <c:pt idx="94">
                  <c:v>4.4454177419934355</c:v>
                </c:pt>
                <c:pt idx="95">
                  <c:v>4.225018741526366</c:v>
                </c:pt>
                <c:pt idx="96">
                  <c:v>4.4730861750443314</c:v>
                </c:pt>
                <c:pt idx="97">
                  <c:v>4.5694152329290745</c:v>
                </c:pt>
                <c:pt idx="98">
                  <c:v>4.61702526205368</c:v>
                </c:pt>
                <c:pt idx="99">
                  <c:v>4.5331722503113356</c:v>
                </c:pt>
                <c:pt idx="100">
                  <c:v>4.6832764982965838</c:v>
                </c:pt>
                <c:pt idx="101">
                  <c:v>4.610022829942455</c:v>
                </c:pt>
                <c:pt idx="102">
                  <c:v>4.4358081570848356</c:v>
                </c:pt>
                <c:pt idx="103">
                  <c:v>4.2728535085916191</c:v>
                </c:pt>
                <c:pt idx="104">
                  <c:v>4.3681300987616671</c:v>
                </c:pt>
                <c:pt idx="105">
                  <c:v>4.4385152147930107</c:v>
                </c:pt>
                <c:pt idx="106">
                  <c:v>4.4681073192569443</c:v>
                </c:pt>
                <c:pt idx="107">
                  <c:v>4.4870415009438211</c:v>
                </c:pt>
                <c:pt idx="108">
                  <c:v>4.6797103958423909</c:v>
                </c:pt>
                <c:pt idx="109">
                  <c:v>4.8719026703281543</c:v>
                </c:pt>
                <c:pt idx="110">
                  <c:v>4.7948035108137601</c:v>
                </c:pt>
                <c:pt idx="111">
                  <c:v>4.7069958214407883</c:v>
                </c:pt>
                <c:pt idx="112">
                  <c:v>4.5305042685901089</c:v>
                </c:pt>
                <c:pt idx="113">
                  <c:v>4.7726051896662938</c:v>
                </c:pt>
                <c:pt idx="114">
                  <c:v>4.8365872938980887</c:v>
                </c:pt>
                <c:pt idx="115">
                  <c:v>4.8295616970220587</c:v>
                </c:pt>
                <c:pt idx="116">
                  <c:v>4.8298784211807453</c:v>
                </c:pt>
                <c:pt idx="117">
                  <c:v>5.1538315603985154</c:v>
                </c:pt>
                <c:pt idx="118">
                  <c:v>5.1768577015165693</c:v>
                </c:pt>
                <c:pt idx="119">
                  <c:v>5.0011872777382429</c:v>
                </c:pt>
                <c:pt idx="120">
                  <c:v>5.2112737904566853</c:v>
                </c:pt>
                <c:pt idx="121">
                  <c:v>4.9820635147693855</c:v>
                </c:pt>
                <c:pt idx="122">
                  <c:v>5.1968384429809023</c:v>
                </c:pt>
                <c:pt idx="123">
                  <c:v>5.1575000556787343</c:v>
                </c:pt>
                <c:pt idx="124">
                  <c:v>5.1809511732330833</c:v>
                </c:pt>
                <c:pt idx="125">
                  <c:v>4.956858676221362</c:v>
                </c:pt>
                <c:pt idx="126">
                  <c:v>4.5536357326536736</c:v>
                </c:pt>
                <c:pt idx="127">
                  <c:v>4.4770018893126533</c:v>
                </c:pt>
                <c:pt idx="128">
                  <c:v>4.4813296302933274</c:v>
                </c:pt>
                <c:pt idx="129">
                  <c:v>4.7594493540349703</c:v>
                </c:pt>
                <c:pt idx="130">
                  <c:v>4.9156352253205764</c:v>
                </c:pt>
                <c:pt idx="131">
                  <c:v>4.6448414261247235</c:v>
                </c:pt>
                <c:pt idx="132">
                  <c:v>4.3695497946919186</c:v>
                </c:pt>
                <c:pt idx="133">
                  <c:v>4.5834665835137054</c:v>
                </c:pt>
                <c:pt idx="134">
                  <c:v>4.6953726548249133</c:v>
                </c:pt>
                <c:pt idx="135">
                  <c:v>4.4827966354923401</c:v>
                </c:pt>
                <c:pt idx="136">
                  <c:v>4.4544395943455477</c:v>
                </c:pt>
                <c:pt idx="137">
                  <c:v>4.3081529107496452</c:v>
                </c:pt>
                <c:pt idx="138">
                  <c:v>4.2989668288051464</c:v>
                </c:pt>
                <c:pt idx="139">
                  <c:v>4.2168194870022342</c:v>
                </c:pt>
                <c:pt idx="140">
                  <c:v>4.5785769874188382</c:v>
                </c:pt>
                <c:pt idx="141">
                  <c:v>4.6022579788004885</c:v>
                </c:pt>
                <c:pt idx="142">
                  <c:v>4.4193690316880785</c:v>
                </c:pt>
                <c:pt idx="143">
                  <c:v>4.3980912525879496</c:v>
                </c:pt>
                <c:pt idx="144">
                  <c:v>4.2114776004068428</c:v>
                </c:pt>
                <c:pt idx="145">
                  <c:v>4.1764727105157871</c:v>
                </c:pt>
                <c:pt idx="146">
                  <c:v>4.4692821070512441</c:v>
                </c:pt>
                <c:pt idx="147">
                  <c:v>4.8072153304854801</c:v>
                </c:pt>
                <c:pt idx="148">
                  <c:v>4.2555410563852876</c:v>
                </c:pt>
                <c:pt idx="149">
                  <c:v>4.0473848451998018</c:v>
                </c:pt>
                <c:pt idx="150">
                  <c:v>4.5956165881360871</c:v>
                </c:pt>
                <c:pt idx="151">
                  <c:v>4.5267543172439257</c:v>
                </c:pt>
                <c:pt idx="152">
                  <c:v>4.9799933990816028</c:v>
                </c:pt>
                <c:pt idx="153">
                  <c:v>5.1976513217705742</c:v>
                </c:pt>
                <c:pt idx="154">
                  <c:v>5.257573707842913</c:v>
                </c:pt>
                <c:pt idx="155">
                  <c:v>5.1241800980960122</c:v>
                </c:pt>
                <c:pt idx="156">
                  <c:v>5.1877459432689523</c:v>
                </c:pt>
                <c:pt idx="157">
                  <c:v>5.1932746579123581</c:v>
                </c:pt>
                <c:pt idx="158">
                  <c:v>5.1878342113261731</c:v>
                </c:pt>
                <c:pt idx="159">
                  <c:v>4.9783474726366599</c:v>
                </c:pt>
                <c:pt idx="160">
                  <c:v>5.40065200674076</c:v>
                </c:pt>
                <c:pt idx="161">
                  <c:v>5.0024313593483107</c:v>
                </c:pt>
                <c:pt idx="162">
                  <c:v>5.0143903198480206</c:v>
                </c:pt>
                <c:pt idx="163">
                  <c:v>5.4084517930371954</c:v>
                </c:pt>
                <c:pt idx="164">
                  <c:v>5.0604906144217612</c:v>
                </c:pt>
                <c:pt idx="165">
                  <c:v>5.0179191169964401</c:v>
                </c:pt>
                <c:pt idx="166">
                  <c:v>5.3443993983160238</c:v>
                </c:pt>
                <c:pt idx="167">
                  <c:v>5.3531673506468431</c:v>
                </c:pt>
                <c:pt idx="168">
                  <c:v>5.1108203112777497</c:v>
                </c:pt>
                <c:pt idx="169">
                  <c:v>5.0940567749043222</c:v>
                </c:pt>
                <c:pt idx="170">
                  <c:v>5.2271247997683172</c:v>
                </c:pt>
                <c:pt idx="171">
                  <c:v>5.0511100931104398</c:v>
                </c:pt>
                <c:pt idx="172">
                  <c:v>5.7903663344541112</c:v>
                </c:pt>
                <c:pt idx="173">
                  <c:v>5.8364811158665706</c:v>
                </c:pt>
                <c:pt idx="174">
                  <c:v>5.7701208785561988</c:v>
                </c:pt>
                <c:pt idx="175">
                  <c:v>5.281713856442714</c:v>
                </c:pt>
                <c:pt idx="176">
                  <c:v>5.3268635416650207</c:v>
                </c:pt>
                <c:pt idx="177">
                  <c:v>5.2026136839262449</c:v>
                </c:pt>
                <c:pt idx="178">
                  <c:v>5.3521711490437047</c:v>
                </c:pt>
                <c:pt idx="179">
                  <c:v>5.1473577983961292</c:v>
                </c:pt>
                <c:pt idx="180">
                  <c:v>5.1861986488062168</c:v>
                </c:pt>
                <c:pt idx="181">
                  <c:v>5.2562641347999994</c:v>
                </c:pt>
                <c:pt idx="182">
                  <c:v>5.1562309414717662</c:v>
                </c:pt>
                <c:pt idx="183">
                  <c:v>5.317477536775959</c:v>
                </c:pt>
                <c:pt idx="184">
                  <c:v>5.1322357068759104</c:v>
                </c:pt>
                <c:pt idx="185">
                  <c:v>5.5568503768623421</c:v>
                </c:pt>
                <c:pt idx="186">
                  <c:v>5.2752728934766626</c:v>
                </c:pt>
                <c:pt idx="187">
                  <c:v>5.3495904997679933</c:v>
                </c:pt>
                <c:pt idx="188">
                  <c:v>5.2486826036622274</c:v>
                </c:pt>
                <c:pt idx="189">
                  <c:v>6.0028214108002222</c:v>
                </c:pt>
                <c:pt idx="190">
                  <c:v>6.7201776825121042</c:v>
                </c:pt>
                <c:pt idx="191">
                  <c:v>6.415404032887583</c:v>
                </c:pt>
                <c:pt idx="192">
                  <c:v>6.2549980570240153</c:v>
                </c:pt>
                <c:pt idx="193">
                  <c:v>6.169569987013503</c:v>
                </c:pt>
                <c:pt idx="194">
                  <c:v>6.2759975704966209</c:v>
                </c:pt>
                <c:pt idx="195">
                  <c:v>6.4697678056021415</c:v>
                </c:pt>
                <c:pt idx="196">
                  <c:v>5.7355612691876567</c:v>
                </c:pt>
                <c:pt idx="197">
                  <c:v>5.0204298772364266</c:v>
                </c:pt>
                <c:pt idx="198">
                  <c:v>5.2153436773861834</c:v>
                </c:pt>
                <c:pt idx="199">
                  <c:v>4.9748693142229872</c:v>
                </c:pt>
                <c:pt idx="200">
                  <c:v>5.3360969368501099</c:v>
                </c:pt>
                <c:pt idx="201">
                  <c:v>5.122881278774714</c:v>
                </c:pt>
                <c:pt idx="202">
                  <c:v>5.2802287321050132</c:v>
                </c:pt>
                <c:pt idx="203">
                  <c:v>5.1880869175431137</c:v>
                </c:pt>
                <c:pt idx="204">
                  <c:v>4.8085471439341312</c:v>
                </c:pt>
                <c:pt idx="205">
                  <c:v>4.8891862718878105</c:v>
                </c:pt>
                <c:pt idx="206">
                  <c:v>5.1344840456206589</c:v>
                </c:pt>
                <c:pt idx="207">
                  <c:v>4.9263048739984701</c:v>
                </c:pt>
                <c:pt idx="208">
                  <c:v>4.7560712704626358</c:v>
                </c:pt>
                <c:pt idx="209">
                  <c:v>4.4841861450483647</c:v>
                </c:pt>
                <c:pt idx="210">
                  <c:v>4.4370227552793287</c:v>
                </c:pt>
                <c:pt idx="211">
                  <c:v>4.4683367937927798</c:v>
                </c:pt>
                <c:pt idx="212">
                  <c:v>4.7018641301080875</c:v>
                </c:pt>
                <c:pt idx="213">
                  <c:v>4.951200580330636</c:v>
                </c:pt>
                <c:pt idx="214">
                  <c:v>5.0402651565453791</c:v>
                </c:pt>
                <c:pt idx="215">
                  <c:v>4.9788078867263419</c:v>
                </c:pt>
                <c:pt idx="216">
                  <c:v>4.7733494674449322</c:v>
                </c:pt>
                <c:pt idx="217">
                  <c:v>4.9479155688731815</c:v>
                </c:pt>
                <c:pt idx="218">
                  <c:v>5.0441776698978433</c:v>
                </c:pt>
                <c:pt idx="219">
                  <c:v>5.2073780770873643</c:v>
                </c:pt>
                <c:pt idx="220">
                  <c:v>4.9309862833332412</c:v>
                </c:pt>
                <c:pt idx="221">
                  <c:v>4.5377075965997484</c:v>
                </c:pt>
                <c:pt idx="222">
                  <c:v>4.5169893953511746</c:v>
                </c:pt>
                <c:pt idx="223">
                  <c:v>4.6124310628539487</c:v>
                </c:pt>
                <c:pt idx="224">
                  <c:v>4.7808800501629607</c:v>
                </c:pt>
                <c:pt idx="225">
                  <c:v>4.8359311152001254</c:v>
                </c:pt>
                <c:pt idx="226">
                  <c:v>4.9833006577322951</c:v>
                </c:pt>
                <c:pt idx="227">
                  <c:v>4.8174809359642401</c:v>
                </c:pt>
                <c:pt idx="228">
                  <c:v>5.3068234641058005</c:v>
                </c:pt>
                <c:pt idx="229">
                  <c:v>5.6598277526493082</c:v>
                </c:pt>
                <c:pt idx="230">
                  <c:v>5.7197984824428891</c:v>
                </c:pt>
                <c:pt idx="231">
                  <c:v>5.6025386493672098</c:v>
                </c:pt>
                <c:pt idx="232">
                  <c:v>5.3513153178386137</c:v>
                </c:pt>
                <c:pt idx="233">
                  <c:v>5.2705283798654916</c:v>
                </c:pt>
                <c:pt idx="234">
                  <c:v>4.9428627153373075</c:v>
                </c:pt>
                <c:pt idx="235">
                  <c:v>5.0075778025560354</c:v>
                </c:pt>
                <c:pt idx="236">
                  <c:v>5.1679280422840623</c:v>
                </c:pt>
                <c:pt idx="237">
                  <c:v>5.6627522350220554</c:v>
                </c:pt>
                <c:pt idx="238">
                  <c:v>5.789826351704809</c:v>
                </c:pt>
                <c:pt idx="239">
                  <c:v>5.5193344394786941</c:v>
                </c:pt>
                <c:pt idx="240">
                  <c:v>5.7429316405627207</c:v>
                </c:pt>
                <c:pt idx="241">
                  <c:v>5.7829719296662834</c:v>
                </c:pt>
                <c:pt idx="242">
                  <c:v>6.0069714627394477</c:v>
                </c:pt>
                <c:pt idx="243">
                  <c:v>5.8082307432309106</c:v>
                </c:pt>
                <c:pt idx="244">
                  <c:v>5.5537078325283833</c:v>
                </c:pt>
                <c:pt idx="245">
                  <c:v>5.8751449708003243</c:v>
                </c:pt>
                <c:pt idx="246">
                  <c:v>5.7334379787787872</c:v>
                </c:pt>
                <c:pt idx="247">
                  <c:v>5.1991109782965514</c:v>
                </c:pt>
                <c:pt idx="248">
                  <c:v>5.1904681140193452</c:v>
                </c:pt>
                <c:pt idx="249">
                  <c:v>5.1675450332970216</c:v>
                </c:pt>
                <c:pt idx="250">
                  <c:v>5.4228171946115671</c:v>
                </c:pt>
                <c:pt idx="251">
                  <c:v>5.3205263000438041</c:v>
                </c:pt>
                <c:pt idx="252">
                  <c:v>5.2270385258278402</c:v>
                </c:pt>
                <c:pt idx="253">
                  <c:v>5.2949574765119358</c:v>
                </c:pt>
                <c:pt idx="254">
                  <c:v>5.6284316659018367</c:v>
                </c:pt>
                <c:pt idx="255">
                  <c:v>5.2513278844514151</c:v>
                </c:pt>
                <c:pt idx="256">
                  <c:v>5.2238219644306803</c:v>
                </c:pt>
                <c:pt idx="257">
                  <c:v>4.8116264939671654</c:v>
                </c:pt>
                <c:pt idx="258">
                  <c:v>4.7147154668203539</c:v>
                </c:pt>
                <c:pt idx="259">
                  <c:v>4.7232592213762592</c:v>
                </c:pt>
                <c:pt idx="260">
                  <c:v>4.7583178760849956</c:v>
                </c:pt>
                <c:pt idx="261">
                  <c:v>4.892928900747366</c:v>
                </c:pt>
                <c:pt idx="262">
                  <c:v>4.8762363713161774</c:v>
                </c:pt>
                <c:pt idx="263">
                  <c:v>4.8556376888732009</c:v>
                </c:pt>
                <c:pt idx="264">
                  <c:v>5.8218455446964485</c:v>
                </c:pt>
                <c:pt idx="265">
                  <c:v>5.7052653157533584</c:v>
                </c:pt>
                <c:pt idx="266">
                  <c:v>5.9776313671217096</c:v>
                </c:pt>
                <c:pt idx="267">
                  <c:v>5.51024951693819</c:v>
                </c:pt>
                <c:pt idx="268">
                  <c:v>5.1624309833710482</c:v>
                </c:pt>
                <c:pt idx="269">
                  <c:v>4.8706758217479873</c:v>
                </c:pt>
                <c:pt idx="270">
                  <c:v>4.856664817778543</c:v>
                </c:pt>
                <c:pt idx="271">
                  <c:v>4.8840852962812615</c:v>
                </c:pt>
                <c:pt idx="272">
                  <c:v>5.1676711944485252</c:v>
                </c:pt>
                <c:pt idx="273">
                  <c:v>5.6368591543534974</c:v>
                </c:pt>
                <c:pt idx="274">
                  <c:v>5.7731898838636573</c:v>
                </c:pt>
                <c:pt idx="275">
                  <c:v>5.3952257386976656</c:v>
                </c:pt>
                <c:pt idx="276">
                  <c:v>5.8451716852730771</c:v>
                </c:pt>
                <c:pt idx="277">
                  <c:v>5.9338048061438853</c:v>
                </c:pt>
                <c:pt idx="278">
                  <c:v>6.2271257721660991</c:v>
                </c:pt>
                <c:pt idx="279">
                  <c:v>5.7566240666424182</c:v>
                </c:pt>
                <c:pt idx="280">
                  <c:v>5.5380391332817958</c:v>
                </c:pt>
                <c:pt idx="281">
                  <c:v>6.2962123836125414</c:v>
                </c:pt>
                <c:pt idx="282">
                  <c:v>6.128290299393071</c:v>
                </c:pt>
                <c:pt idx="283">
                  <c:v>6.2162789442390274</c:v>
                </c:pt>
                <c:pt idx="284">
                  <c:v>6.2316431123142202</c:v>
                </c:pt>
                <c:pt idx="285">
                  <c:v>6.7417955850034925</c:v>
                </c:pt>
                <c:pt idx="286">
                  <c:v>6.7627109773538052</c:v>
                </c:pt>
                <c:pt idx="287">
                  <c:v>6.2441197390170862</c:v>
                </c:pt>
                <c:pt idx="288">
                  <c:v>6.3893185310526102</c:v>
                </c:pt>
                <c:pt idx="289">
                  <c:v>6.2468085621749161</c:v>
                </c:pt>
                <c:pt idx="290">
                  <c:v>6.2804999078929216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8-4C8F-8184-7C8C5F745F89}"/>
            </c:ext>
          </c:extLst>
        </c:ser>
        <c:ser>
          <c:idx val="2"/>
          <c:order val="2"/>
          <c:tx>
            <c:v>Fuera de muestra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Hoja1!$A$293:$A$304</c:f>
              <c:numCache>
                <c:formatCode>General</c:formatCode>
                <c:ptCount val="12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</c:numCache>
            </c:numRef>
          </c:xVal>
          <c:yVal>
            <c:numRef>
              <c:f>Hoja1!$E$293:$E$304</c:f>
              <c:numCache>
                <c:formatCode>General</c:formatCode>
                <c:ptCount val="12"/>
                <c:pt idx="0">
                  <c:v>6.2648381965941118</c:v>
                </c:pt>
                <c:pt idx="1">
                  <c:v>6.1318179960098016</c:v>
                </c:pt>
                <c:pt idx="2">
                  <c:v>6.0232630285076869</c:v>
                </c:pt>
                <c:pt idx="3">
                  <c:v>5.9348943248216921</c:v>
                </c:pt>
                <c:pt idx="4">
                  <c:v>5.8631813074103771</c:v>
                </c:pt>
                <c:pt idx="5">
                  <c:v>5.8052108967443017</c:v>
                </c:pt>
                <c:pt idx="6">
                  <c:v>5.758579510903723</c:v>
                </c:pt>
                <c:pt idx="7">
                  <c:v>5.721303954446662</c:v>
                </c:pt>
                <c:pt idx="8">
                  <c:v>5.6917478928139404</c:v>
                </c:pt>
                <c:pt idx="9">
                  <c:v>5.6685611863607814</c:v>
                </c:pt>
                <c:pt idx="10">
                  <c:v>5.6506298348662805</c:v>
                </c:pt>
                <c:pt idx="11">
                  <c:v>5.6370346767481667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B70-AE30-43F25F10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9407"/>
        <c:axId val="452033087"/>
      </c:scatterChart>
      <c:valAx>
        <c:axId val="452049407"/>
        <c:scaling>
          <c:orientation val="minMax"/>
          <c:max val="3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33087"/>
        <c:crosses val="autoZero"/>
        <c:crossBetween val="midCat"/>
      </c:valAx>
      <c:valAx>
        <c:axId val="452033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0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633046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89AEE0-B956-478E-B35E-11BCE86B0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21102</xdr:colOff>
      <xdr:row>16</xdr:row>
      <xdr:rowOff>28135</xdr:rowOff>
    </xdr:from>
    <xdr:to>
      <xdr:col>17</xdr:col>
      <xdr:colOff>654148</xdr:colOff>
      <xdr:row>31</xdr:row>
      <xdr:rowOff>28135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E3BCD4-DE1F-4DB5-9B77-6D0E6D20C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24825</xdr:colOff>
      <xdr:row>31</xdr:row>
      <xdr:rowOff>157226</xdr:rowOff>
    </xdr:from>
    <xdr:to>
      <xdr:col>26</xdr:col>
      <xdr:colOff>0</xdr:colOff>
      <xdr:row>58</xdr:row>
      <xdr:rowOff>8276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19D3C7-1060-41B6-A8F8-EFDE981C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6620</xdr:colOff>
      <xdr:row>8</xdr:row>
      <xdr:rowOff>119990</xdr:rowOff>
    </xdr:from>
    <xdr:to>
      <xdr:col>10</xdr:col>
      <xdr:colOff>160194</xdr:colOff>
      <xdr:row>17</xdr:row>
      <xdr:rowOff>96963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CC54BF-6B1E-09BB-3C75-412B9BD2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0924" y="1601235"/>
          <a:ext cx="1858248" cy="1615446"/>
        </a:xfrm>
        <a:prstGeom prst="rect">
          <a:avLst/>
        </a:prstGeom>
      </xdr:spPr>
    </xdr:pic>
    <xdr:clientData/>
  </xdr:twoCellAnchor>
  <xdr:twoCellAnchor editAs="oneCell">
    <xdr:from>
      <xdr:col>12</xdr:col>
      <xdr:colOff>9026</xdr:colOff>
      <xdr:row>58</xdr:row>
      <xdr:rowOff>125632</xdr:rowOff>
    </xdr:from>
    <xdr:to>
      <xdr:col>28</xdr:col>
      <xdr:colOff>197289</xdr:colOff>
      <xdr:row>90</xdr:row>
      <xdr:rowOff>84442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7C907E-5AFF-7970-4578-EF5EBF55F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70275" y="10709501"/>
          <a:ext cx="12766435" cy="5784490"/>
        </a:xfrm>
        <a:prstGeom prst="rect">
          <a:avLst/>
        </a:prstGeom>
      </xdr:spPr>
    </xdr:pic>
    <xdr:clientData/>
  </xdr:twoCellAnchor>
  <xdr:twoCellAnchor editAs="oneCell">
    <xdr:from>
      <xdr:col>7</xdr:col>
      <xdr:colOff>753036</xdr:colOff>
      <xdr:row>19</xdr:row>
      <xdr:rowOff>0</xdr:rowOff>
    </xdr:from>
    <xdr:to>
      <xdr:col>10</xdr:col>
      <xdr:colOff>174417</xdr:colOff>
      <xdr:row>21</xdr:row>
      <xdr:rowOff>158043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0EC6338-6396-277B-763B-B82C441DC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51204" y="3483822"/>
          <a:ext cx="1912191" cy="52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41D-06AF-49AF-806F-9FE5B43C81CB}">
  <dimension ref="A1:K304"/>
  <sheetViews>
    <sheetView tabSelected="1" zoomScale="130" zoomScaleNormal="130" workbookViewId="0">
      <selection activeCell="E1" sqref="E1"/>
    </sheetView>
  </sheetViews>
  <sheetFormatPr baseColWidth="10" defaultRowHeight="14.4" x14ac:dyDescent="0.3"/>
  <cols>
    <col min="1" max="1" width="4" customWidth="1"/>
    <col min="9" max="9" width="13.09765625" bestFit="1" customWidth="1"/>
  </cols>
  <sheetData>
    <row r="1" spans="1:11" x14ac:dyDescent="0.3">
      <c r="B1" s="5" t="s">
        <v>0</v>
      </c>
      <c r="C1" s="5" t="s">
        <v>1</v>
      </c>
      <c r="D1" s="5" t="s">
        <v>293</v>
      </c>
      <c r="E1" s="5" t="s">
        <v>301</v>
      </c>
    </row>
    <row r="2" spans="1:11" ht="16.100000000000001" x14ac:dyDescent="0.3">
      <c r="A2">
        <v>1</v>
      </c>
      <c r="B2" t="s">
        <v>2</v>
      </c>
      <c r="C2">
        <v>36.539729348973601</v>
      </c>
      <c r="D2" s="3">
        <f>+LN(C2)</f>
        <v>3.5984001439430529</v>
      </c>
      <c r="F2" s="7" t="s">
        <v>300</v>
      </c>
      <c r="G2" s="7" t="s">
        <v>302</v>
      </c>
      <c r="I2" t="s">
        <v>294</v>
      </c>
      <c r="J2" s="1">
        <f>+COUNT(D2:D292)</f>
        <v>291</v>
      </c>
    </row>
    <row r="3" spans="1:11" x14ac:dyDescent="0.3">
      <c r="A3">
        <v>2</v>
      </c>
      <c r="B3" t="s">
        <v>3</v>
      </c>
      <c r="C3">
        <v>39.885204884012502</v>
      </c>
      <c r="D3" s="3">
        <f t="shared" ref="D3:D66" si="0">+LN(C3)</f>
        <v>3.6860054502187096</v>
      </c>
      <c r="E3">
        <f>+alfa+beta*A2+phi*D2</f>
        <v>3.6509399587674123</v>
      </c>
      <c r="F3">
        <f>+D3-E3</f>
        <v>3.5065491451297337E-2</v>
      </c>
      <c r="G3">
        <f>+F3*F3</f>
        <v>1.2295886907210066E-3</v>
      </c>
      <c r="I3" t="s">
        <v>295</v>
      </c>
      <c r="J3" s="1">
        <f>ROUND(J2*0.8,0)</f>
        <v>233</v>
      </c>
      <c r="K3" t="s">
        <v>303</v>
      </c>
    </row>
    <row r="4" spans="1:11" x14ac:dyDescent="0.3">
      <c r="A4">
        <v>3</v>
      </c>
      <c r="B4" t="s">
        <v>4</v>
      </c>
      <c r="C4">
        <v>35.568125944281498</v>
      </c>
      <c r="D4" s="3">
        <f t="shared" si="0"/>
        <v>3.5714498981591585</v>
      </c>
      <c r="E4">
        <f>+alfa+beta*A3+phi*D3</f>
        <v>3.7244230969754573</v>
      </c>
      <c r="F4">
        <f t="shared" ref="F4:F67" si="1">+D4-E4</f>
        <v>-0.15297319881629878</v>
      </c>
      <c r="G4">
        <f t="shared" ref="G4:G67" si="2">+F4*F4</f>
        <v>2.3400799556090875E-2</v>
      </c>
      <c r="I4" t="s">
        <v>296</v>
      </c>
      <c r="J4" s="1">
        <f>ROUND(J2*0.2,0)</f>
        <v>58</v>
      </c>
    </row>
    <row r="5" spans="1:11" x14ac:dyDescent="0.3">
      <c r="A5">
        <v>4</v>
      </c>
      <c r="B5" t="s">
        <v>5</v>
      </c>
      <c r="C5">
        <v>44.957443303030303</v>
      </c>
      <c r="D5" s="3">
        <f t="shared" si="0"/>
        <v>3.8057163379326986</v>
      </c>
      <c r="E5">
        <f>+alfa+beta*A4+phi*D4</f>
        <v>3.6311033109711213</v>
      </c>
      <c r="F5">
        <f t="shared" si="1"/>
        <v>0.17461302696157732</v>
      </c>
      <c r="G5">
        <f t="shared" si="2"/>
        <v>3.0489709184684528E-2</v>
      </c>
    </row>
    <row r="6" spans="1:11" x14ac:dyDescent="0.3">
      <c r="A6">
        <v>5</v>
      </c>
      <c r="B6" t="s">
        <v>6</v>
      </c>
      <c r="C6">
        <v>33.848902519061497</v>
      </c>
      <c r="D6" s="3">
        <f t="shared" si="0"/>
        <v>3.5219065769438056</v>
      </c>
      <c r="E6">
        <f>+alfa+beta*A5+phi*D5</f>
        <v>3.8255965504282692</v>
      </c>
      <c r="F6">
        <f t="shared" si="1"/>
        <v>-0.30368997348446358</v>
      </c>
      <c r="G6">
        <f t="shared" si="2"/>
        <v>9.2227599994994192E-2</v>
      </c>
      <c r="I6" s="7" t="s">
        <v>297</v>
      </c>
      <c r="J6" s="1">
        <v>0.68069999999999997</v>
      </c>
    </row>
    <row r="7" spans="1:11" x14ac:dyDescent="0.3">
      <c r="A7">
        <v>6</v>
      </c>
      <c r="B7" t="s">
        <v>7</v>
      </c>
      <c r="C7">
        <v>38.135193181818103</v>
      </c>
      <c r="D7" s="3">
        <f t="shared" si="0"/>
        <v>3.6411375613387351</v>
      </c>
      <c r="E7">
        <f>+alfa+beta*A6+phi*D6</f>
        <v>3.5926251166363339</v>
      </c>
      <c r="F7">
        <f t="shared" si="1"/>
        <v>4.8512444702401236E-2</v>
      </c>
      <c r="G7">
        <f t="shared" si="2"/>
        <v>2.3534572910035379E-3</v>
      </c>
      <c r="I7" s="7" t="s">
        <v>298</v>
      </c>
      <c r="J7" s="1">
        <v>1.1999999999999999E-3</v>
      </c>
    </row>
    <row r="8" spans="1:11" x14ac:dyDescent="0.3">
      <c r="A8">
        <v>7</v>
      </c>
      <c r="B8" t="s">
        <v>8</v>
      </c>
      <c r="C8">
        <v>41.680521304985298</v>
      </c>
      <c r="D8" s="3">
        <f t="shared" si="0"/>
        <v>3.730033904684201</v>
      </c>
      <c r="E8">
        <f>+alfa+beta*A7+phi*D7</f>
        <v>3.6922026018605902</v>
      </c>
      <c r="F8">
        <f t="shared" si="1"/>
        <v>3.7831302823610802E-2</v>
      </c>
      <c r="G8">
        <f t="shared" si="2"/>
        <v>1.4312074733317426E-3</v>
      </c>
      <c r="I8" s="7" t="s">
        <v>299</v>
      </c>
      <c r="J8" s="1">
        <v>0.82509999999999994</v>
      </c>
    </row>
    <row r="9" spans="1:11" x14ac:dyDescent="0.3">
      <c r="A9">
        <v>8</v>
      </c>
      <c r="B9" t="s">
        <v>9</v>
      </c>
      <c r="C9">
        <v>49.388511079178798</v>
      </c>
      <c r="D9" s="3">
        <f t="shared" si="0"/>
        <v>3.8997178278980629</v>
      </c>
      <c r="E9">
        <f>+alfa+beta*A8+phi*D8</f>
        <v>3.7667509747549337</v>
      </c>
      <c r="F9">
        <f t="shared" si="1"/>
        <v>0.13296685314312917</v>
      </c>
      <c r="G9">
        <f t="shared" si="2"/>
        <v>1.7680184034786481E-2</v>
      </c>
      <c r="I9" s="7"/>
      <c r="J9" s="1"/>
    </row>
    <row r="10" spans="1:11" x14ac:dyDescent="0.3">
      <c r="A10">
        <v>9</v>
      </c>
      <c r="B10" t="s">
        <v>10</v>
      </c>
      <c r="C10">
        <v>67.669108484848394</v>
      </c>
      <c r="D10" s="3">
        <f t="shared" si="0"/>
        <v>4.2146297757055757</v>
      </c>
      <c r="E10">
        <f>+alfa+beta*A9+phi*D9</f>
        <v>3.9079571797986916</v>
      </c>
      <c r="F10">
        <f t="shared" si="1"/>
        <v>0.30667259590688412</v>
      </c>
      <c r="G10">
        <f t="shared" si="2"/>
        <v>9.4048081080267035E-2</v>
      </c>
    </row>
    <row r="11" spans="1:11" x14ac:dyDescent="0.3">
      <c r="A11">
        <v>10</v>
      </c>
      <c r="B11" t="s">
        <v>11</v>
      </c>
      <c r="C11">
        <v>46.708184263929603</v>
      </c>
      <c r="D11" s="3">
        <f t="shared" si="0"/>
        <v>3.8439194012243045</v>
      </c>
      <c r="E11">
        <f>+alfa+beta*A10+phi*D10</f>
        <v>4.1689910279346698</v>
      </c>
      <c r="F11">
        <f t="shared" si="1"/>
        <v>-0.32507162671036527</v>
      </c>
      <c r="G11">
        <f t="shared" si="2"/>
        <v>0.10567156249212306</v>
      </c>
    </row>
    <row r="12" spans="1:11" x14ac:dyDescent="0.3">
      <c r="A12">
        <v>11</v>
      </c>
      <c r="B12" t="s">
        <v>12</v>
      </c>
      <c r="C12">
        <v>42.869769787878703</v>
      </c>
      <c r="D12" s="3">
        <f t="shared" si="0"/>
        <v>3.7581669105903051</v>
      </c>
      <c r="E12">
        <f>+alfa+beta*A11+phi*D11</f>
        <v>3.8643178979501731</v>
      </c>
      <c r="F12">
        <f t="shared" si="1"/>
        <v>-0.10615098735986805</v>
      </c>
      <c r="G12">
        <f t="shared" si="2"/>
        <v>1.1268032117474867E-2</v>
      </c>
    </row>
    <row r="13" spans="1:11" x14ac:dyDescent="0.3">
      <c r="A13">
        <v>12</v>
      </c>
      <c r="B13" t="s">
        <v>13</v>
      </c>
      <c r="C13">
        <v>53.087070829912001</v>
      </c>
      <c r="D13" s="3">
        <f t="shared" si="0"/>
        <v>3.9719334114044424</v>
      </c>
      <c r="E13">
        <f>+alfa+beta*A12+phi*D12</f>
        <v>3.7947635179280601</v>
      </c>
      <c r="F13">
        <f t="shared" si="1"/>
        <v>0.17716989347638235</v>
      </c>
      <c r="G13">
        <f t="shared" si="2"/>
        <v>3.1389171154432668E-2</v>
      </c>
    </row>
    <row r="14" spans="1:11" x14ac:dyDescent="0.3">
      <c r="A14">
        <v>13</v>
      </c>
      <c r="B14" t="s">
        <v>14</v>
      </c>
      <c r="C14">
        <v>73.879225363636294</v>
      </c>
      <c r="D14" s="3">
        <f t="shared" si="0"/>
        <v>4.3024316702142986</v>
      </c>
      <c r="E14">
        <f>+alfa+beta*A13+phi*D13</f>
        <v>3.9723422577498053</v>
      </c>
      <c r="F14">
        <f t="shared" si="1"/>
        <v>0.3300894124644933</v>
      </c>
      <c r="G14">
        <f t="shared" si="2"/>
        <v>0.10895902022115439</v>
      </c>
    </row>
    <row r="15" spans="1:11" x14ac:dyDescent="0.3">
      <c r="A15">
        <v>14</v>
      </c>
      <c r="B15" t="s">
        <v>15</v>
      </c>
      <c r="C15">
        <v>94.347718545454498</v>
      </c>
      <c r="D15" s="3">
        <f t="shared" si="0"/>
        <v>4.546987090763901</v>
      </c>
      <c r="E15">
        <f>+alfa+beta*A14+phi*D14</f>
        <v>4.2462363710938176</v>
      </c>
      <c r="F15">
        <f t="shared" si="1"/>
        <v>0.30075071967008338</v>
      </c>
      <c r="G15">
        <f t="shared" si="2"/>
        <v>9.0450995382073074E-2</v>
      </c>
    </row>
    <row r="16" spans="1:11" x14ac:dyDescent="0.3">
      <c r="A16">
        <v>15</v>
      </c>
      <c r="B16" t="s">
        <v>16</v>
      </c>
      <c r="C16">
        <v>75.156951988269796</v>
      </c>
      <c r="D16" s="3">
        <f t="shared" si="0"/>
        <v>4.3195786200809767</v>
      </c>
      <c r="E16">
        <f>+alfa+beta*A15+phi*D15</f>
        <v>4.4492190485892946</v>
      </c>
      <c r="F16">
        <f t="shared" si="1"/>
        <v>-0.12964042850831792</v>
      </c>
      <c r="G16">
        <f t="shared" si="2"/>
        <v>1.6806640703820288E-2</v>
      </c>
    </row>
    <row r="17" spans="1:7" x14ac:dyDescent="0.3">
      <c r="A17">
        <v>16</v>
      </c>
      <c r="B17" t="s">
        <v>17</v>
      </c>
      <c r="C17">
        <v>68.256234272727198</v>
      </c>
      <c r="D17" s="3">
        <f t="shared" si="0"/>
        <v>4.2232687745487434</v>
      </c>
      <c r="E17">
        <f>+alfa+beta*A16+phi*D16</f>
        <v>4.2627843194288131</v>
      </c>
      <c r="F17">
        <f t="shared" si="1"/>
        <v>-3.9515544880069697E-2</v>
      </c>
      <c r="G17">
        <f t="shared" si="2"/>
        <v>1.5614782871688025E-3</v>
      </c>
    </row>
    <row r="18" spans="1:7" x14ac:dyDescent="0.3">
      <c r="A18">
        <v>17</v>
      </c>
      <c r="B18" t="s">
        <v>18</v>
      </c>
      <c r="C18">
        <v>52.247687161290301</v>
      </c>
      <c r="D18" s="3">
        <f t="shared" si="0"/>
        <v>3.9559956250095145</v>
      </c>
      <c r="E18">
        <f>+alfa+beta*A17+phi*D17</f>
        <v>4.1845190658801679</v>
      </c>
      <c r="F18">
        <f t="shared" si="1"/>
        <v>-0.22852344087065335</v>
      </c>
      <c r="G18">
        <f t="shared" si="2"/>
        <v>5.2222963027362998E-2</v>
      </c>
    </row>
    <row r="19" spans="1:7" x14ac:dyDescent="0.3">
      <c r="A19">
        <v>18</v>
      </c>
      <c r="B19" t="s">
        <v>19</v>
      </c>
      <c r="C19">
        <v>43.377816636363598</v>
      </c>
      <c r="D19" s="3">
        <f t="shared" si="0"/>
        <v>3.7699481730201252</v>
      </c>
      <c r="E19">
        <f>+alfa+beta*A18+phi*D18</f>
        <v>3.9651919901953501</v>
      </c>
      <c r="F19">
        <f t="shared" si="1"/>
        <v>-0.19524381717522488</v>
      </c>
      <c r="G19">
        <f t="shared" si="2"/>
        <v>3.8120148145152639E-2</v>
      </c>
    </row>
    <row r="20" spans="1:7" x14ac:dyDescent="0.3">
      <c r="A20">
        <v>19</v>
      </c>
      <c r="B20" t="s">
        <v>20</v>
      </c>
      <c r="C20">
        <v>39.727162539589401</v>
      </c>
      <c r="D20" s="3">
        <f t="shared" si="0"/>
        <v>3.6820351486903604</v>
      </c>
      <c r="E20">
        <f>+alfa+beta*A19+phi*D19</f>
        <v>3.8128842375589054</v>
      </c>
      <c r="F20">
        <f t="shared" si="1"/>
        <v>-0.13084908886854496</v>
      </c>
      <c r="G20">
        <f t="shared" si="2"/>
        <v>1.7121484057728377E-2</v>
      </c>
    </row>
    <row r="21" spans="1:7" x14ac:dyDescent="0.3">
      <c r="A21">
        <v>20</v>
      </c>
      <c r="B21" t="s">
        <v>21</v>
      </c>
      <c r="C21">
        <v>39.046541756598202</v>
      </c>
      <c r="D21" s="3">
        <f t="shared" si="0"/>
        <v>3.6647543129939981</v>
      </c>
      <c r="E21">
        <f>+alfa+beta*A20+phi*D20</f>
        <v>3.741547201184416</v>
      </c>
      <c r="F21">
        <f t="shared" si="1"/>
        <v>-7.6792888190417852E-2</v>
      </c>
      <c r="G21">
        <f t="shared" si="2"/>
        <v>5.8971476766260175E-3</v>
      </c>
    </row>
    <row r="22" spans="1:7" x14ac:dyDescent="0.3">
      <c r="A22">
        <v>21</v>
      </c>
      <c r="B22" t="s">
        <v>22</v>
      </c>
      <c r="C22">
        <v>45.6579929090909</v>
      </c>
      <c r="D22" s="3">
        <f t="shared" si="0"/>
        <v>3.8211786828225529</v>
      </c>
      <c r="E22">
        <f>+alfa+beta*A21+phi*D21</f>
        <v>3.7284887836513474</v>
      </c>
      <c r="F22">
        <f t="shared" si="1"/>
        <v>9.2689899171205514E-2</v>
      </c>
      <c r="G22">
        <f t="shared" si="2"/>
        <v>8.5914174083682442E-3</v>
      </c>
    </row>
    <row r="23" spans="1:7" x14ac:dyDescent="0.3">
      <c r="A23">
        <v>22</v>
      </c>
      <c r="B23" t="s">
        <v>23</v>
      </c>
      <c r="C23">
        <v>48.490528020527798</v>
      </c>
      <c r="D23" s="3">
        <f t="shared" si="0"/>
        <v>3.8813684803243746</v>
      </c>
      <c r="E23">
        <f>+alfa+beta*A22+phi*D22</f>
        <v>3.8587545311968885</v>
      </c>
      <c r="F23">
        <f t="shared" si="1"/>
        <v>2.2613949127486155E-2</v>
      </c>
      <c r="G23">
        <f t="shared" si="2"/>
        <v>5.1139069514053186E-4</v>
      </c>
    </row>
    <row r="24" spans="1:7" x14ac:dyDescent="0.3">
      <c r="A24">
        <v>23</v>
      </c>
      <c r="B24" t="s">
        <v>24</v>
      </c>
      <c r="C24">
        <v>40.850609818181802</v>
      </c>
      <c r="D24" s="3">
        <f t="shared" si="0"/>
        <v>3.7099217494242516</v>
      </c>
      <c r="E24">
        <f>+alfa+beta*A23+phi*D23</f>
        <v>3.9096171331156415</v>
      </c>
      <c r="F24">
        <f t="shared" si="1"/>
        <v>-0.19969538369138995</v>
      </c>
      <c r="G24">
        <f t="shared" si="2"/>
        <v>3.9878246267651449E-2</v>
      </c>
    </row>
    <row r="25" spans="1:7" x14ac:dyDescent="0.3">
      <c r="A25">
        <v>24</v>
      </c>
      <c r="B25" t="s">
        <v>25</v>
      </c>
      <c r="C25">
        <v>34.733069879765402</v>
      </c>
      <c r="D25" s="3">
        <f t="shared" si="0"/>
        <v>3.5476922555868451</v>
      </c>
      <c r="E25">
        <f>+alfa+beta*A24+phi*D24</f>
        <v>3.7693564354499496</v>
      </c>
      <c r="F25">
        <f t="shared" si="1"/>
        <v>-0.22166417986310449</v>
      </c>
      <c r="G25">
        <f t="shared" si="2"/>
        <v>4.9135008634382742E-2</v>
      </c>
    </row>
    <row r="26" spans="1:7" x14ac:dyDescent="0.3">
      <c r="A26">
        <v>25</v>
      </c>
      <c r="B26" t="s">
        <v>26</v>
      </c>
      <c r="C26">
        <v>38.709513381231602</v>
      </c>
      <c r="D26" s="3">
        <f t="shared" si="0"/>
        <v>3.6560853936304496</v>
      </c>
      <c r="E26">
        <f>+alfa+beta*A25+phi*D25</f>
        <v>3.6367008800847058</v>
      </c>
      <c r="F26">
        <f t="shared" si="1"/>
        <v>1.9384513545743776E-2</v>
      </c>
      <c r="G26">
        <f t="shared" si="2"/>
        <v>3.7575936540512394E-4</v>
      </c>
    </row>
    <row r="27" spans="1:7" x14ac:dyDescent="0.3">
      <c r="A27">
        <v>26</v>
      </c>
      <c r="B27" t="s">
        <v>27</v>
      </c>
      <c r="C27">
        <v>55.552809740259697</v>
      </c>
      <c r="D27" s="3">
        <f t="shared" si="0"/>
        <v>4.0173340951892076</v>
      </c>
      <c r="E27">
        <f>+alfa+beta*A26+phi*D26</f>
        <v>3.7273360582844837</v>
      </c>
      <c r="F27">
        <f t="shared" si="1"/>
        <v>0.28999803690472392</v>
      </c>
      <c r="G27">
        <f t="shared" si="2"/>
        <v>8.4098861408593614E-2</v>
      </c>
    </row>
    <row r="28" spans="1:7" x14ac:dyDescent="0.3">
      <c r="A28">
        <v>27</v>
      </c>
      <c r="B28" t="s">
        <v>28</v>
      </c>
      <c r="C28">
        <v>53.377025656891497</v>
      </c>
      <c r="D28" s="3">
        <f t="shared" si="0"/>
        <v>3.9773804222458229</v>
      </c>
      <c r="E28">
        <f>+alfa+beta*A27+phi*D27</f>
        <v>4.0266023619406148</v>
      </c>
      <c r="F28">
        <f t="shared" si="1"/>
        <v>-4.9221939694791939E-2</v>
      </c>
      <c r="G28">
        <f t="shared" si="2"/>
        <v>2.4227993473177343E-3</v>
      </c>
    </row>
    <row r="29" spans="1:7" x14ac:dyDescent="0.3">
      <c r="A29">
        <v>28</v>
      </c>
      <c r="B29" t="s">
        <v>29</v>
      </c>
      <c r="C29">
        <v>51.432557757575701</v>
      </c>
      <c r="D29" s="3">
        <f t="shared" si="0"/>
        <v>3.9402713913438072</v>
      </c>
      <c r="E29">
        <f>+alfa+beta*A28+phi*D28</f>
        <v>3.9948365863950279</v>
      </c>
      <c r="F29">
        <f t="shared" si="1"/>
        <v>-5.4565195051220705E-2</v>
      </c>
      <c r="G29">
        <f t="shared" si="2"/>
        <v>2.9773605109777606E-3</v>
      </c>
    </row>
    <row r="30" spans="1:7" x14ac:dyDescent="0.3">
      <c r="A30">
        <v>29</v>
      </c>
      <c r="B30" t="s">
        <v>30</v>
      </c>
      <c r="C30">
        <v>39.807720020527803</v>
      </c>
      <c r="D30" s="3">
        <f t="shared" si="0"/>
        <v>3.6840608638455934</v>
      </c>
      <c r="E30">
        <f>+alfa+beta*A29+phi*D29</f>
        <v>3.9654179249977748</v>
      </c>
      <c r="F30">
        <f t="shared" si="1"/>
        <v>-0.2813570611521814</v>
      </c>
      <c r="G30">
        <f t="shared" si="2"/>
        <v>7.9161795860192341E-2</v>
      </c>
    </row>
    <row r="31" spans="1:7" x14ac:dyDescent="0.3">
      <c r="A31">
        <v>30</v>
      </c>
      <c r="B31" t="s">
        <v>31</v>
      </c>
      <c r="C31">
        <v>34.452300424242402</v>
      </c>
      <c r="D31" s="3">
        <f t="shared" si="0"/>
        <v>3.5395757709702496</v>
      </c>
      <c r="E31">
        <f>+alfa+beta*A30+phi*D30</f>
        <v>3.7552186187589989</v>
      </c>
      <c r="F31">
        <f t="shared" si="1"/>
        <v>-0.21564284778874931</v>
      </c>
      <c r="G31">
        <f t="shared" si="2"/>
        <v>4.6501837802441708E-2</v>
      </c>
    </row>
    <row r="32" spans="1:7" x14ac:dyDescent="0.3">
      <c r="A32">
        <v>31</v>
      </c>
      <c r="B32" t="s">
        <v>32</v>
      </c>
      <c r="C32">
        <v>41.9688063049853</v>
      </c>
      <c r="D32" s="3">
        <f t="shared" si="0"/>
        <v>3.7369266353157085</v>
      </c>
      <c r="E32">
        <f>+alfa+beta*A31+phi*D31</f>
        <v>3.6372039686275528</v>
      </c>
      <c r="F32">
        <f t="shared" si="1"/>
        <v>9.9722666688155659E-2</v>
      </c>
      <c r="G32">
        <f t="shared" si="2"/>
        <v>9.9446102513969896E-3</v>
      </c>
    </row>
    <row r="33" spans="1:7" x14ac:dyDescent="0.3">
      <c r="A33">
        <v>32</v>
      </c>
      <c r="B33" t="s">
        <v>33</v>
      </c>
      <c r="C33">
        <v>45.3286488123167</v>
      </c>
      <c r="D33" s="3">
        <f t="shared" si="0"/>
        <v>3.8139392567060852</v>
      </c>
      <c r="E33">
        <f>+alfa+beta*A32+phi*D32</f>
        <v>3.8012381667989912</v>
      </c>
      <c r="F33">
        <f t="shared" si="1"/>
        <v>1.2701089907094065E-2</v>
      </c>
      <c r="G33">
        <f t="shared" si="2"/>
        <v>1.6131768482808672E-4</v>
      </c>
    </row>
    <row r="34" spans="1:7" x14ac:dyDescent="0.3">
      <c r="A34">
        <v>33</v>
      </c>
      <c r="B34" t="s">
        <v>34</v>
      </c>
      <c r="C34">
        <v>48.954130333333303</v>
      </c>
      <c r="D34" s="3">
        <f t="shared" si="0"/>
        <v>3.8908837440344803</v>
      </c>
      <c r="E34">
        <f>+alfa+beta*A33+phi*D33</f>
        <v>3.8659812807081906</v>
      </c>
      <c r="F34">
        <f t="shared" si="1"/>
        <v>2.4902463326289759E-2</v>
      </c>
      <c r="G34">
        <f t="shared" si="2"/>
        <v>6.2013267971720637E-4</v>
      </c>
    </row>
    <row r="35" spans="1:7" x14ac:dyDescent="0.3">
      <c r="A35">
        <v>34</v>
      </c>
      <c r="B35" t="s">
        <v>35</v>
      </c>
      <c r="C35">
        <v>60.859036853372402</v>
      </c>
      <c r="D35" s="3">
        <f t="shared" si="0"/>
        <v>4.1085603187335495</v>
      </c>
      <c r="E35">
        <f>+alfa+beta*A34+phi*D34</f>
        <v>3.9306681772028496</v>
      </c>
      <c r="F35">
        <f t="shared" si="1"/>
        <v>0.17789214153069999</v>
      </c>
      <c r="G35">
        <f t="shared" si="2"/>
        <v>3.1645614018378593E-2</v>
      </c>
    </row>
    <row r="36" spans="1:7" x14ac:dyDescent="0.3">
      <c r="A36">
        <v>35</v>
      </c>
      <c r="B36" t="s">
        <v>36</v>
      </c>
      <c r="C36">
        <v>53.240770666666599</v>
      </c>
      <c r="D36" s="3">
        <f t="shared" si="0"/>
        <v>3.9748244687539738</v>
      </c>
      <c r="E36">
        <f>+alfa+beta*A35+phi*D35</f>
        <v>4.1114731189870515</v>
      </c>
      <c r="F36">
        <f t="shared" si="1"/>
        <v>-0.13664865023307771</v>
      </c>
      <c r="G36">
        <f t="shared" si="2"/>
        <v>1.8672853610522008E-2</v>
      </c>
    </row>
    <row r="37" spans="1:7" x14ac:dyDescent="0.3">
      <c r="A37">
        <v>36</v>
      </c>
      <c r="B37" t="s">
        <v>37</v>
      </c>
      <c r="C37">
        <v>64.130713873900206</v>
      </c>
      <c r="D37" s="3">
        <f t="shared" si="0"/>
        <v>4.1609234047673045</v>
      </c>
      <c r="E37">
        <f>+alfa+beta*A36+phi*D36</f>
        <v>4.0023276691689036</v>
      </c>
      <c r="F37">
        <f t="shared" si="1"/>
        <v>0.1585957355984009</v>
      </c>
      <c r="G37">
        <f t="shared" si="2"/>
        <v>2.5152607349997885E-2</v>
      </c>
    </row>
    <row r="38" spans="1:7" x14ac:dyDescent="0.3">
      <c r="A38">
        <v>37</v>
      </c>
      <c r="B38" t="s">
        <v>38</v>
      </c>
      <c r="C38">
        <v>69.137829885630495</v>
      </c>
      <c r="D38" s="3">
        <f t="shared" si="0"/>
        <v>4.2361020467522694</v>
      </c>
      <c r="E38">
        <f>+alfa+beta*A37+phi*D37</f>
        <v>4.1570779012735031</v>
      </c>
      <c r="F38">
        <f t="shared" si="1"/>
        <v>7.902414547876635E-2</v>
      </c>
      <c r="G38">
        <f t="shared" si="2"/>
        <v>6.2448155686492283E-3</v>
      </c>
    </row>
    <row r="39" spans="1:7" x14ac:dyDescent="0.3">
      <c r="A39">
        <v>38</v>
      </c>
      <c r="B39" t="s">
        <v>39</v>
      </c>
      <c r="C39">
        <v>72.336178259740194</v>
      </c>
      <c r="D39" s="3">
        <f t="shared" si="0"/>
        <v>4.281324394878733</v>
      </c>
      <c r="E39">
        <f>+alfa+beta*A38+phi*D38</f>
        <v>4.2203077987752975</v>
      </c>
      <c r="F39">
        <f t="shared" si="1"/>
        <v>6.1016596103435461E-2</v>
      </c>
      <c r="G39">
        <f t="shared" si="2"/>
        <v>3.7230250000497753E-3</v>
      </c>
    </row>
    <row r="40" spans="1:7" x14ac:dyDescent="0.3">
      <c r="A40">
        <v>39</v>
      </c>
      <c r="B40" t="s">
        <v>40</v>
      </c>
      <c r="C40">
        <v>76.987019824046897</v>
      </c>
      <c r="D40" s="3">
        <f t="shared" si="0"/>
        <v>4.3436368339298621</v>
      </c>
      <c r="E40">
        <f>+alfa+beta*A39+phi*D39</f>
        <v>4.2588207582144424</v>
      </c>
      <c r="F40">
        <f t="shared" si="1"/>
        <v>8.4816075715419714E-2</v>
      </c>
      <c r="G40">
        <f t="shared" si="2"/>
        <v>7.1937666997638101E-3</v>
      </c>
    </row>
    <row r="41" spans="1:7" x14ac:dyDescent="0.3">
      <c r="A41">
        <v>40</v>
      </c>
      <c r="B41" t="s">
        <v>41</v>
      </c>
      <c r="C41">
        <v>80.726280818181806</v>
      </c>
      <c r="D41" s="3">
        <f t="shared" si="0"/>
        <v>4.391064182956149</v>
      </c>
      <c r="E41">
        <f>+alfa+beta*A40+phi*D40</f>
        <v>4.3114347516755291</v>
      </c>
      <c r="F41">
        <f t="shared" si="1"/>
        <v>7.9629431280619833E-2</v>
      </c>
      <c r="G41">
        <f t="shared" si="2"/>
        <v>6.3408463260749568E-3</v>
      </c>
    </row>
    <row r="42" spans="1:7" x14ac:dyDescent="0.3">
      <c r="A42">
        <v>41</v>
      </c>
      <c r="B42" t="s">
        <v>42</v>
      </c>
      <c r="C42">
        <v>69.927054492668603</v>
      </c>
      <c r="D42" s="3">
        <f t="shared" si="0"/>
        <v>4.2474526200317104</v>
      </c>
      <c r="E42">
        <f>+alfa+beta*A41+phi*D41</f>
        <v>4.3517670573571188</v>
      </c>
      <c r="F42">
        <f t="shared" si="1"/>
        <v>-0.10431443732540835</v>
      </c>
      <c r="G42">
        <f t="shared" si="2"/>
        <v>1.0881501834516546E-2</v>
      </c>
    </row>
    <row r="43" spans="1:7" x14ac:dyDescent="0.3">
      <c r="A43">
        <v>42</v>
      </c>
      <c r="B43" t="s">
        <v>43</v>
      </c>
      <c r="C43">
        <v>65.092484545454496</v>
      </c>
      <c r="D43" s="3">
        <f t="shared" si="0"/>
        <v>4.1758090977799789</v>
      </c>
      <c r="E43">
        <f>+alfa+beta*A42+phi*D42</f>
        <v>4.2344731567881642</v>
      </c>
      <c r="F43">
        <f t="shared" si="1"/>
        <v>-5.8664059008185276E-2</v>
      </c>
      <c r="G43">
        <f t="shared" si="2"/>
        <v>3.4414718193158441E-3</v>
      </c>
    </row>
    <row r="44" spans="1:7" x14ac:dyDescent="0.3">
      <c r="A44">
        <v>43</v>
      </c>
      <c r="B44" t="s">
        <v>44</v>
      </c>
      <c r="C44">
        <v>70.121876991202299</v>
      </c>
      <c r="D44" s="3">
        <f t="shared" si="0"/>
        <v>4.2502348279663371</v>
      </c>
      <c r="E44">
        <f>+alfa+beta*A43+phi*D43</f>
        <v>4.1765600865782604</v>
      </c>
      <c r="F44">
        <f t="shared" si="1"/>
        <v>7.3674741388076725E-2</v>
      </c>
      <c r="G44">
        <f t="shared" si="2"/>
        <v>5.4279675185999856E-3</v>
      </c>
    </row>
    <row r="45" spans="1:7" x14ac:dyDescent="0.3">
      <c r="A45">
        <v>44</v>
      </c>
      <c r="B45" t="s">
        <v>45</v>
      </c>
      <c r="C45">
        <v>64.835575982404606</v>
      </c>
      <c r="D45" s="3">
        <f t="shared" si="0"/>
        <v>4.1718544647803828</v>
      </c>
      <c r="E45">
        <f>+alfa+beta*A44+phi*D44</f>
        <v>4.2391687565550242</v>
      </c>
      <c r="F45">
        <f t="shared" si="1"/>
        <v>-6.7314291774641433E-2</v>
      </c>
      <c r="G45">
        <f t="shared" si="2"/>
        <v>4.5312138771215595E-3</v>
      </c>
    </row>
    <row r="46" spans="1:7" x14ac:dyDescent="0.3">
      <c r="A46">
        <v>45</v>
      </c>
      <c r="B46" t="s">
        <v>46</v>
      </c>
      <c r="C46">
        <v>62.299687090909003</v>
      </c>
      <c r="D46" s="3">
        <f t="shared" si="0"/>
        <v>4.1319564031629614</v>
      </c>
      <c r="E46">
        <f>+alfa+beta*A45+phi*D45</f>
        <v>4.1756971188902936</v>
      </c>
      <c r="F46">
        <f t="shared" si="1"/>
        <v>-4.374071572733218E-2</v>
      </c>
      <c r="G46">
        <f t="shared" si="2"/>
        <v>1.9132502123392846E-3</v>
      </c>
    </row>
    <row r="47" spans="1:7" x14ac:dyDescent="0.3">
      <c r="A47">
        <v>46</v>
      </c>
      <c r="B47" t="s">
        <v>47</v>
      </c>
      <c r="C47">
        <v>55.2688029384164</v>
      </c>
      <c r="D47" s="3">
        <f t="shared" si="0"/>
        <v>4.0122086071777749</v>
      </c>
      <c r="E47">
        <f>+alfa+beta*A46+phi*D46</f>
        <v>4.1439772282497591</v>
      </c>
      <c r="F47">
        <f t="shared" si="1"/>
        <v>-0.13176862107198417</v>
      </c>
      <c r="G47">
        <f t="shared" si="2"/>
        <v>1.736296949921215E-2</v>
      </c>
    </row>
    <row r="48" spans="1:7" x14ac:dyDescent="0.3">
      <c r="A48">
        <v>47</v>
      </c>
      <c r="B48" t="s">
        <v>48</v>
      </c>
      <c r="C48">
        <v>63.771417242424199</v>
      </c>
      <c r="D48" s="3">
        <f t="shared" si="0"/>
        <v>4.1553050843616139</v>
      </c>
      <c r="E48">
        <f>+alfa+beta*A47+phi*D47</f>
        <v>4.0463733217823821</v>
      </c>
      <c r="F48">
        <f t="shared" si="1"/>
        <v>0.10893176257923187</v>
      </c>
      <c r="G48">
        <f t="shared" si="2"/>
        <v>1.1866128898618142E-2</v>
      </c>
    </row>
    <row r="49" spans="1:7" x14ac:dyDescent="0.3">
      <c r="A49">
        <v>48</v>
      </c>
      <c r="B49" t="s">
        <v>49</v>
      </c>
      <c r="C49">
        <v>52.086379976539497</v>
      </c>
      <c r="D49" s="3">
        <f t="shared" si="0"/>
        <v>3.9529034937871614</v>
      </c>
      <c r="E49">
        <f>+alfa+beta*A48+phi*D48</f>
        <v>4.165642225106768</v>
      </c>
      <c r="F49">
        <f t="shared" si="1"/>
        <v>-0.21273873131960652</v>
      </c>
      <c r="G49">
        <f t="shared" si="2"/>
        <v>4.5257767803475735E-2</v>
      </c>
    </row>
    <row r="50" spans="1:7" x14ac:dyDescent="0.3">
      <c r="A50">
        <v>49</v>
      </c>
      <c r="B50" t="s">
        <v>50</v>
      </c>
      <c r="C50">
        <v>59.458895472140703</v>
      </c>
      <c r="D50" s="3">
        <f t="shared" si="0"/>
        <v>4.085285241415928</v>
      </c>
      <c r="E50">
        <f>+alfa+beta*A49+phi*D49</f>
        <v>3.9998406727237867</v>
      </c>
      <c r="F50">
        <f t="shared" si="1"/>
        <v>8.5444568692141232E-2</v>
      </c>
      <c r="G50">
        <f t="shared" si="2"/>
        <v>7.3007743189860419E-3</v>
      </c>
    </row>
    <row r="51" spans="1:7" x14ac:dyDescent="0.3">
      <c r="A51">
        <v>50</v>
      </c>
      <c r="B51" t="s">
        <v>51</v>
      </c>
      <c r="C51">
        <v>71.6438482821316</v>
      </c>
      <c r="D51" s="3">
        <f t="shared" si="0"/>
        <v>4.2717072926974851</v>
      </c>
      <c r="E51">
        <f>+alfa+beta*A50+phi*D50</f>
        <v>4.1102688526922817</v>
      </c>
      <c r="F51">
        <f t="shared" si="1"/>
        <v>0.16143844000520335</v>
      </c>
      <c r="G51">
        <f t="shared" si="2"/>
        <v>2.6062369911313641E-2</v>
      </c>
    </row>
    <row r="52" spans="1:7" x14ac:dyDescent="0.3">
      <c r="A52">
        <v>51</v>
      </c>
      <c r="B52" t="s">
        <v>52</v>
      </c>
      <c r="C52">
        <v>73.061024392961798</v>
      </c>
      <c r="D52" s="3">
        <f t="shared" si="0"/>
        <v>4.2912950425248182</v>
      </c>
      <c r="E52">
        <f>+alfa+beta*A51+phi*D51</f>
        <v>4.2652856872046945</v>
      </c>
      <c r="F52">
        <f t="shared" si="1"/>
        <v>2.6009355320123717E-2</v>
      </c>
      <c r="G52">
        <f t="shared" si="2"/>
        <v>6.7648656416844787E-4</v>
      </c>
    </row>
    <row r="53" spans="1:7" x14ac:dyDescent="0.3">
      <c r="A53">
        <v>52</v>
      </c>
      <c r="B53" t="s">
        <v>53</v>
      </c>
      <c r="C53">
        <v>71.599428909090904</v>
      </c>
      <c r="D53" s="3">
        <f t="shared" si="0"/>
        <v>4.2710870978047755</v>
      </c>
      <c r="E53">
        <f>+alfa+beta*A52+phi*D52</f>
        <v>4.2826475395872272</v>
      </c>
      <c r="F53">
        <f t="shared" si="1"/>
        <v>-1.1560441782451747E-2</v>
      </c>
      <c r="G53">
        <f t="shared" si="2"/>
        <v>1.3364381420545612E-4</v>
      </c>
    </row>
    <row r="54" spans="1:7" x14ac:dyDescent="0.3">
      <c r="A54">
        <v>53</v>
      </c>
      <c r="B54" t="s">
        <v>54</v>
      </c>
      <c r="C54">
        <v>72.030218903225702</v>
      </c>
      <c r="D54" s="3">
        <f t="shared" si="0"/>
        <v>4.2770857379529597</v>
      </c>
      <c r="E54">
        <f>+alfa+beta*A53+phi*D53</f>
        <v>4.2671739643987197</v>
      </c>
      <c r="F54">
        <f t="shared" si="1"/>
        <v>9.9117735542399998E-3</v>
      </c>
      <c r="G54">
        <f t="shared" si="2"/>
        <v>9.8243254990531444E-5</v>
      </c>
    </row>
    <row r="55" spans="1:7" x14ac:dyDescent="0.3">
      <c r="A55">
        <v>54</v>
      </c>
      <c r="B55" t="s">
        <v>55</v>
      </c>
      <c r="C55">
        <v>51.035785424242398</v>
      </c>
      <c r="D55" s="3">
        <f t="shared" si="0"/>
        <v>3.9325270616506738</v>
      </c>
      <c r="E55">
        <f>+alfa+beta*A54+phi*D54</f>
        <v>4.2733234423849868</v>
      </c>
      <c r="F55">
        <f t="shared" si="1"/>
        <v>-0.34079638073431306</v>
      </c>
      <c r="G55">
        <f t="shared" si="2"/>
        <v>0.11614217312160686</v>
      </c>
    </row>
    <row r="56" spans="1:7" x14ac:dyDescent="0.3">
      <c r="A56">
        <v>55</v>
      </c>
      <c r="B56" t="s">
        <v>56</v>
      </c>
      <c r="C56">
        <v>52.350920700879698</v>
      </c>
      <c r="D56" s="3">
        <f t="shared" si="0"/>
        <v>3.9579695245712436</v>
      </c>
      <c r="E56">
        <f>+alfa+beta*A55+phi*D55</f>
        <v>3.9902280785679705</v>
      </c>
      <c r="F56">
        <f t="shared" si="1"/>
        <v>-3.2258553996726835E-2</v>
      </c>
      <c r="G56">
        <f t="shared" si="2"/>
        <v>1.0406143059597409E-3</v>
      </c>
    </row>
    <row r="57" spans="1:7" x14ac:dyDescent="0.3">
      <c r="A57">
        <v>56</v>
      </c>
      <c r="B57" t="s">
        <v>57</v>
      </c>
      <c r="C57">
        <v>53.6555121348973</v>
      </c>
      <c r="D57" s="3">
        <f t="shared" si="0"/>
        <v>3.9825842062948147</v>
      </c>
      <c r="E57">
        <f>+alfa+beta*A56+phi*D56</f>
        <v>4.0124206547237327</v>
      </c>
      <c r="F57">
        <f t="shared" si="1"/>
        <v>-2.9836448428917972E-2</v>
      </c>
      <c r="G57">
        <f t="shared" si="2"/>
        <v>8.9021365485148168E-4</v>
      </c>
    </row>
    <row r="58" spans="1:7" x14ac:dyDescent="0.3">
      <c r="A58">
        <v>57</v>
      </c>
      <c r="B58" t="s">
        <v>58</v>
      </c>
      <c r="C58">
        <v>59.219545757575702</v>
      </c>
      <c r="D58" s="3">
        <f t="shared" si="0"/>
        <v>4.0812516522214626</v>
      </c>
      <c r="E58">
        <f>+alfa+beta*A57+phi*D57</f>
        <v>4.0339302286138512</v>
      </c>
      <c r="F58">
        <f t="shared" si="1"/>
        <v>4.7321423607611379E-2</v>
      </c>
      <c r="G58">
        <f t="shared" si="2"/>
        <v>2.2393171322509994E-3</v>
      </c>
    </row>
    <row r="59" spans="1:7" x14ac:dyDescent="0.3">
      <c r="A59">
        <v>58</v>
      </c>
      <c r="B59" t="s">
        <v>59</v>
      </c>
      <c r="C59">
        <v>70.602229882697898</v>
      </c>
      <c r="D59" s="3">
        <f t="shared" si="0"/>
        <v>4.2570617287411725</v>
      </c>
      <c r="E59">
        <f>+alfa+beta*A58+phi*D58</f>
        <v>4.1165407382479282</v>
      </c>
      <c r="F59">
        <f t="shared" si="1"/>
        <v>0.14052099049324429</v>
      </c>
      <c r="G59">
        <f t="shared" si="2"/>
        <v>1.9746148769202453E-2</v>
      </c>
    </row>
    <row r="60" spans="1:7" x14ac:dyDescent="0.3">
      <c r="A60">
        <v>59</v>
      </c>
      <c r="B60" t="s">
        <v>60</v>
      </c>
      <c r="C60">
        <v>68.426624666666598</v>
      </c>
      <c r="D60" s="3">
        <f t="shared" si="0"/>
        <v>4.225761998403236</v>
      </c>
      <c r="E60">
        <f>+alfa+beta*A59+phi*D59</f>
        <v>4.262801632384341</v>
      </c>
      <c r="F60">
        <f t="shared" si="1"/>
        <v>-3.7039633981104991E-2</v>
      </c>
      <c r="G60">
        <f t="shared" si="2"/>
        <v>1.3719344854542276E-3</v>
      </c>
    </row>
    <row r="61" spans="1:7" x14ac:dyDescent="0.3">
      <c r="A61">
        <v>60</v>
      </c>
      <c r="B61" t="s">
        <v>61</v>
      </c>
      <c r="C61">
        <v>67.145021991202299</v>
      </c>
      <c r="D61" s="3">
        <f t="shared" si="0"/>
        <v>4.206854787551177</v>
      </c>
      <c r="E61">
        <f>+alfa+beta*A60+phi*D60</f>
        <v>4.2381762248825092</v>
      </c>
      <c r="F61">
        <f t="shared" si="1"/>
        <v>-3.1321437331332191E-2</v>
      </c>
      <c r="G61">
        <f t="shared" si="2"/>
        <v>9.810324365005698E-4</v>
      </c>
    </row>
    <row r="62" spans="1:7" x14ac:dyDescent="0.3">
      <c r="A62">
        <v>61</v>
      </c>
      <c r="B62" t="s">
        <v>62</v>
      </c>
      <c r="C62">
        <v>84.542530302052796</v>
      </c>
      <c r="D62" s="3">
        <f t="shared" si="0"/>
        <v>4.4372547249255767</v>
      </c>
      <c r="E62">
        <f>+alfa+beta*A61+phi*D61</f>
        <v>4.2237758852084752</v>
      </c>
      <c r="F62">
        <f t="shared" si="1"/>
        <v>0.21347883971710147</v>
      </c>
      <c r="G62">
        <f t="shared" si="2"/>
        <v>4.5573215006959898E-2</v>
      </c>
    </row>
    <row r="63" spans="1:7" x14ac:dyDescent="0.3">
      <c r="A63">
        <v>62</v>
      </c>
      <c r="B63" t="s">
        <v>63</v>
      </c>
      <c r="C63">
        <v>76.056983805194804</v>
      </c>
      <c r="D63" s="3">
        <f t="shared" si="0"/>
        <v>4.3314828462470096</v>
      </c>
      <c r="E63">
        <f>+alfa+beta*A62+phi*D62</f>
        <v>4.4150788735360935</v>
      </c>
      <c r="F63">
        <f t="shared" si="1"/>
        <v>-8.3596027289083885E-2</v>
      </c>
      <c r="G63">
        <f t="shared" si="2"/>
        <v>6.9882957785172579E-3</v>
      </c>
    </row>
    <row r="64" spans="1:7" x14ac:dyDescent="0.3">
      <c r="A64">
        <v>63</v>
      </c>
      <c r="B64" t="s">
        <v>64</v>
      </c>
      <c r="C64">
        <v>70.251525894428099</v>
      </c>
      <c r="D64" s="3">
        <f t="shared" si="0"/>
        <v>4.2520820288950851</v>
      </c>
      <c r="E64">
        <f>+alfa+beta*A63+phi*D63</f>
        <v>4.3290064964384074</v>
      </c>
      <c r="F64">
        <f t="shared" si="1"/>
        <v>-7.6924467543322272E-2</v>
      </c>
      <c r="G64">
        <f t="shared" si="2"/>
        <v>5.9173737068236414E-3</v>
      </c>
    </row>
    <row r="65" spans="1:7" x14ac:dyDescent="0.3">
      <c r="A65">
        <v>64</v>
      </c>
      <c r="B65" t="s">
        <v>65</v>
      </c>
      <c r="C65">
        <v>69.798278424242397</v>
      </c>
      <c r="D65" s="3">
        <f t="shared" si="0"/>
        <v>4.245609345055021</v>
      </c>
      <c r="E65">
        <f>+alfa+beta*A64+phi*D64</f>
        <v>4.2646928820413343</v>
      </c>
      <c r="F65">
        <f t="shared" si="1"/>
        <v>-1.9083536986313376E-2</v>
      </c>
      <c r="G65">
        <f t="shared" si="2"/>
        <v>3.6418138390799062E-4</v>
      </c>
    </row>
    <row r="66" spans="1:7" x14ac:dyDescent="0.3">
      <c r="A66">
        <v>65</v>
      </c>
      <c r="B66" t="s">
        <v>66</v>
      </c>
      <c r="C66">
        <v>70.035868876832794</v>
      </c>
      <c r="D66" s="3">
        <f t="shared" si="0"/>
        <v>4.2490075233370739</v>
      </c>
      <c r="E66">
        <f>+alfa+beta*A65+phi*D65</f>
        <v>4.2605522706048973</v>
      </c>
      <c r="F66">
        <f t="shared" si="1"/>
        <v>-1.1544747267823396E-2</v>
      </c>
      <c r="G66">
        <f t="shared" si="2"/>
        <v>1.3328118947791577E-4</v>
      </c>
    </row>
    <row r="67" spans="1:7" x14ac:dyDescent="0.3">
      <c r="A67">
        <v>66</v>
      </c>
      <c r="B67" t="s">
        <v>67</v>
      </c>
      <c r="C67">
        <v>61.0531328787878</v>
      </c>
      <c r="D67" s="3">
        <f t="shared" ref="D67:D130" si="3">+LN(C67)</f>
        <v>4.1117445158459223</v>
      </c>
      <c r="E67">
        <f>+alfa+beta*A66+phi*D66</f>
        <v>4.2645561075054195</v>
      </c>
      <c r="F67">
        <f t="shared" si="1"/>
        <v>-0.1528115916594972</v>
      </c>
      <c r="G67">
        <f t="shared" si="2"/>
        <v>2.3351382545508916E-2</v>
      </c>
    </row>
    <row r="68" spans="1:7" x14ac:dyDescent="0.3">
      <c r="A68">
        <v>67</v>
      </c>
      <c r="B68" t="s">
        <v>68</v>
      </c>
      <c r="C68">
        <v>78.471543052785904</v>
      </c>
      <c r="D68" s="3">
        <f t="shared" si="3"/>
        <v>4.3627360501844263</v>
      </c>
      <c r="E68">
        <f>+alfa+beta*A67+phi*D67</f>
        <v>4.1525004000244703</v>
      </c>
      <c r="F68">
        <f t="shared" ref="F68:F131" si="4">+D68-E68</f>
        <v>0.21023565015995604</v>
      </c>
      <c r="G68">
        <f t="shared" ref="G68:G131" si="5">+F68*F68</f>
        <v>4.4199028598179424E-2</v>
      </c>
    </row>
    <row r="69" spans="1:7" x14ac:dyDescent="0.3">
      <c r="A69">
        <v>68</v>
      </c>
      <c r="B69" t="s">
        <v>69</v>
      </c>
      <c r="C69">
        <v>87.2954555542522</v>
      </c>
      <c r="D69" s="3">
        <f t="shared" si="3"/>
        <v>4.4692984059837739</v>
      </c>
      <c r="E69">
        <f>+alfa+beta*A68+phi*D68</f>
        <v>4.3607935150071704</v>
      </c>
      <c r="F69">
        <f t="shared" si="4"/>
        <v>0.10850489097660354</v>
      </c>
      <c r="G69">
        <f t="shared" si="5"/>
        <v>1.177331136584462E-2</v>
      </c>
    </row>
    <row r="70" spans="1:7" x14ac:dyDescent="0.3">
      <c r="A70">
        <v>69</v>
      </c>
      <c r="B70" t="s">
        <v>70</v>
      </c>
      <c r="C70">
        <v>87.613035939393896</v>
      </c>
      <c r="D70" s="3">
        <f t="shared" si="3"/>
        <v>4.4729297989644623</v>
      </c>
      <c r="E70">
        <f>+alfa+beta*A69+phi*D69</f>
        <v>4.449918114777212</v>
      </c>
      <c r="F70">
        <f t="shared" si="4"/>
        <v>2.3011684187250303E-2</v>
      </c>
      <c r="G70">
        <f t="shared" si="5"/>
        <v>5.2953760913374568E-4</v>
      </c>
    </row>
    <row r="71" spans="1:7" x14ac:dyDescent="0.3">
      <c r="A71">
        <v>70</v>
      </c>
      <c r="B71" t="s">
        <v>71</v>
      </c>
      <c r="C71">
        <v>83.493309428152401</v>
      </c>
      <c r="D71" s="3">
        <f t="shared" si="3"/>
        <v>4.4247665020375484</v>
      </c>
      <c r="E71">
        <f>+alfa+beta*A70+phi*D70</f>
        <v>4.4541143771255776</v>
      </c>
      <c r="F71">
        <f t="shared" si="4"/>
        <v>-2.9347875088029163E-2</v>
      </c>
      <c r="G71">
        <f t="shared" si="5"/>
        <v>8.612977721825627E-4</v>
      </c>
    </row>
    <row r="72" spans="1:7" x14ac:dyDescent="0.3">
      <c r="A72">
        <v>71</v>
      </c>
      <c r="B72" t="s">
        <v>72</v>
      </c>
      <c r="C72">
        <v>57.684648060606101</v>
      </c>
      <c r="D72" s="3">
        <f t="shared" si="3"/>
        <v>4.0549910733050138</v>
      </c>
      <c r="E72">
        <f>+alfa+beta*A71+phi*D71</f>
        <v>4.415574840831181</v>
      </c>
      <c r="F72">
        <f t="shared" si="4"/>
        <v>-0.36058376752616716</v>
      </c>
      <c r="G72">
        <f t="shared" si="5"/>
        <v>0.13002065340336497</v>
      </c>
    </row>
    <row r="73" spans="1:7" x14ac:dyDescent="0.3">
      <c r="A73">
        <v>72</v>
      </c>
      <c r="B73" t="s">
        <v>73</v>
      </c>
      <c r="C73">
        <v>79.264580170087896</v>
      </c>
      <c r="D73" s="3">
        <f t="shared" si="3"/>
        <v>4.3727913727453398</v>
      </c>
      <c r="E73">
        <f>+alfa+beta*A72+phi*D72</f>
        <v>4.1116731345839668</v>
      </c>
      <c r="F73">
        <f t="shared" si="4"/>
        <v>0.26111823816137303</v>
      </c>
      <c r="G73">
        <f t="shared" si="5"/>
        <v>6.8182734300499523E-2</v>
      </c>
    </row>
    <row r="74" spans="1:7" x14ac:dyDescent="0.3">
      <c r="A74">
        <v>73</v>
      </c>
      <c r="B74" t="s">
        <v>74</v>
      </c>
      <c r="C74">
        <v>79.824300976539504</v>
      </c>
      <c r="D74" s="3">
        <f t="shared" si="3"/>
        <v>4.3798279816134214</v>
      </c>
      <c r="E74">
        <f>+alfa+beta*A73+phi*D73</f>
        <v>4.3750901616521798</v>
      </c>
      <c r="F74">
        <f t="shared" si="4"/>
        <v>4.7378199612415628E-3</v>
      </c>
      <c r="G74">
        <f t="shared" si="5"/>
        <v>2.2446937985139004E-5</v>
      </c>
    </row>
    <row r="75" spans="1:7" x14ac:dyDescent="0.3">
      <c r="A75">
        <v>74</v>
      </c>
      <c r="B75" t="s">
        <v>75</v>
      </c>
      <c r="C75">
        <v>76.5183568181818</v>
      </c>
      <c r="D75" s="3">
        <f t="shared" si="3"/>
        <v>4.3375306704546812</v>
      </c>
      <c r="E75">
        <f>+alfa+beta*A74+phi*D74</f>
        <v>4.3820960676292335</v>
      </c>
      <c r="F75">
        <f t="shared" si="4"/>
        <v>-4.4565397174552324E-2</v>
      </c>
      <c r="G75">
        <f t="shared" si="5"/>
        <v>1.9860746253255964E-3</v>
      </c>
    </row>
    <row r="76" spans="1:7" x14ac:dyDescent="0.3">
      <c r="A76">
        <v>75</v>
      </c>
      <c r="B76" t="s">
        <v>76</v>
      </c>
      <c r="C76">
        <v>67.949904612903197</v>
      </c>
      <c r="D76" s="3">
        <f t="shared" si="3"/>
        <v>4.2187707368125498</v>
      </c>
      <c r="E76">
        <f>+alfa+beta*A75+phi*D75</f>
        <v>4.3483965561921574</v>
      </c>
      <c r="F76">
        <f t="shared" si="4"/>
        <v>-0.1296258193796076</v>
      </c>
      <c r="G76">
        <f t="shared" si="5"/>
        <v>1.6802853049834653E-2</v>
      </c>
    </row>
    <row r="77" spans="1:7" x14ac:dyDescent="0.3">
      <c r="A77">
        <v>76</v>
      </c>
      <c r="B77" t="s">
        <v>77</v>
      </c>
      <c r="C77">
        <v>56.282429909090901</v>
      </c>
      <c r="D77" s="3">
        <f t="shared" si="3"/>
        <v>4.0303824066711407</v>
      </c>
      <c r="E77">
        <f>+alfa+beta*A76+phi*D76</f>
        <v>4.2516077349440344</v>
      </c>
      <c r="F77">
        <f t="shared" si="4"/>
        <v>-0.22122532827289376</v>
      </c>
      <c r="G77">
        <f t="shared" si="5"/>
        <v>4.8940645869449607E-2</v>
      </c>
    </row>
    <row r="78" spans="1:7" x14ac:dyDescent="0.3">
      <c r="A78">
        <v>77</v>
      </c>
      <c r="B78" t="s">
        <v>78</v>
      </c>
      <c r="C78">
        <v>54.9860570175953</v>
      </c>
      <c r="D78" s="3">
        <f t="shared" si="3"/>
        <v>4.0070796443226957</v>
      </c>
      <c r="E78">
        <f>+alfa+beta*A77+phi*D77</f>
        <v>4.0973685237443576</v>
      </c>
      <c r="F78">
        <f t="shared" si="4"/>
        <v>-9.0288879421661861E-2</v>
      </c>
      <c r="G78">
        <f t="shared" si="5"/>
        <v>8.1520817472193943E-3</v>
      </c>
    </row>
    <row r="79" spans="1:7" x14ac:dyDescent="0.3">
      <c r="A79">
        <v>78</v>
      </c>
      <c r="B79" t="s">
        <v>79</v>
      </c>
      <c r="C79">
        <v>54.1555143636363</v>
      </c>
      <c r="D79" s="3">
        <f t="shared" si="3"/>
        <v>3.9918598032323707</v>
      </c>
      <c r="E79">
        <f>+alfa+beta*A78+phi*D78</f>
        <v>4.0793414145306564</v>
      </c>
      <c r="F79">
        <f t="shared" si="4"/>
        <v>-8.7481611298285689E-2</v>
      </c>
      <c r="G79">
        <f t="shared" si="5"/>
        <v>7.6530323153443458E-3</v>
      </c>
    </row>
    <row r="80" spans="1:7" x14ac:dyDescent="0.3">
      <c r="A80">
        <v>79</v>
      </c>
      <c r="B80" t="s">
        <v>80</v>
      </c>
      <c r="C80">
        <v>66.911688014662701</v>
      </c>
      <c r="D80" s="3">
        <f t="shared" si="3"/>
        <v>4.2033736606137406</v>
      </c>
      <c r="E80">
        <f>+alfa+beta*A79+phi*D79</f>
        <v>4.0679835236470288</v>
      </c>
      <c r="F80">
        <f t="shared" si="4"/>
        <v>0.13539013696671187</v>
      </c>
      <c r="G80">
        <f t="shared" si="5"/>
        <v>1.8330489187865E-2</v>
      </c>
    </row>
    <row r="81" spans="1:7" x14ac:dyDescent="0.3">
      <c r="A81">
        <v>80</v>
      </c>
      <c r="B81" t="s">
        <v>81</v>
      </c>
      <c r="C81">
        <v>68.478946422287393</v>
      </c>
      <c r="D81" s="3">
        <f t="shared" si="3"/>
        <v>4.2265263465265734</v>
      </c>
      <c r="E81">
        <f>+alfa+beta*A80+phi*D80</f>
        <v>4.2437036073723968</v>
      </c>
      <c r="F81">
        <f t="shared" si="4"/>
        <v>-1.7177260845823383E-2</v>
      </c>
      <c r="G81">
        <f t="shared" si="5"/>
        <v>2.9505829016545704E-4</v>
      </c>
    </row>
    <row r="82" spans="1:7" x14ac:dyDescent="0.3">
      <c r="A82">
        <v>81</v>
      </c>
      <c r="B82" t="s">
        <v>82</v>
      </c>
      <c r="C82">
        <v>107.47606042424199</v>
      </c>
      <c r="D82" s="3">
        <f t="shared" si="3"/>
        <v>4.6772681290398062</v>
      </c>
      <c r="E82">
        <f>+alfa+beta*A81+phi*D81</f>
        <v>4.2640068885190754</v>
      </c>
      <c r="F82">
        <f t="shared" si="4"/>
        <v>0.41326124052073077</v>
      </c>
      <c r="G82">
        <f t="shared" si="5"/>
        <v>0.17078485291673329</v>
      </c>
    </row>
    <row r="83" spans="1:7" x14ac:dyDescent="0.3">
      <c r="A83">
        <v>82</v>
      </c>
      <c r="B83" t="s">
        <v>83</v>
      </c>
      <c r="C83">
        <v>136.15121342228699</v>
      </c>
      <c r="D83" s="3">
        <f t="shared" si="3"/>
        <v>4.9137661314729071</v>
      </c>
      <c r="E83">
        <f>+alfa+beta*A82+phi*D82</f>
        <v>4.6371139332707436</v>
      </c>
      <c r="F83">
        <f t="shared" si="4"/>
        <v>0.27665219820216347</v>
      </c>
      <c r="G83">
        <f t="shared" si="5"/>
        <v>7.6536438770089144E-2</v>
      </c>
    </row>
    <row r="84" spans="1:7" x14ac:dyDescent="0.3">
      <c r="A84">
        <v>83</v>
      </c>
      <c r="B84" t="s">
        <v>84</v>
      </c>
      <c r="C84">
        <v>83.768748666666596</v>
      </c>
      <c r="D84" s="3">
        <f t="shared" si="3"/>
        <v>4.428060010327834</v>
      </c>
      <c r="E84">
        <f>+alfa+beta*A83+phi*D83</f>
        <v>4.8334484350782949</v>
      </c>
      <c r="F84">
        <f t="shared" si="4"/>
        <v>-0.40538842475046089</v>
      </c>
      <c r="G84">
        <f t="shared" si="5"/>
        <v>0.16433977492166008</v>
      </c>
    </row>
    <row r="85" spans="1:7" x14ac:dyDescent="0.3">
      <c r="A85">
        <v>84</v>
      </c>
      <c r="B85" t="s">
        <v>85</v>
      </c>
      <c r="C85">
        <v>63.883283416422202</v>
      </c>
      <c r="D85" s="3">
        <f t="shared" si="3"/>
        <v>4.1570577217820288</v>
      </c>
      <c r="E85">
        <f>+alfa+beta*A84+phi*D84</f>
        <v>4.4338923145214952</v>
      </c>
      <c r="F85">
        <f t="shared" si="4"/>
        <v>-0.27683459273946642</v>
      </c>
      <c r="G85">
        <f t="shared" si="5"/>
        <v>7.6637391737226238E-2</v>
      </c>
    </row>
    <row r="86" spans="1:7" x14ac:dyDescent="0.3">
      <c r="A86">
        <v>85</v>
      </c>
      <c r="B86" t="s">
        <v>86</v>
      </c>
      <c r="C86">
        <v>90.714045639296103</v>
      </c>
      <c r="D86" s="3">
        <f t="shared" si="3"/>
        <v>4.5077122033379275</v>
      </c>
      <c r="E86">
        <f>+alfa+beta*A85+phi*D85</f>
        <v>4.2114883262423515</v>
      </c>
      <c r="F86">
        <f t="shared" si="4"/>
        <v>0.29622387709557607</v>
      </c>
      <c r="G86">
        <f t="shared" si="5"/>
        <v>8.7748585361534959E-2</v>
      </c>
    </row>
    <row r="87" spans="1:7" x14ac:dyDescent="0.3">
      <c r="A87">
        <v>86</v>
      </c>
      <c r="B87" t="s">
        <v>87</v>
      </c>
      <c r="C87">
        <v>108.86009954545401</v>
      </c>
      <c r="D87" s="3">
        <f t="shared" si="3"/>
        <v>4.6900635674411859</v>
      </c>
      <c r="E87">
        <f>+alfa+beta*A86+phi*D86</f>
        <v>4.5020133389741241</v>
      </c>
      <c r="F87">
        <f t="shared" si="4"/>
        <v>0.18805022846706176</v>
      </c>
      <c r="G87">
        <f t="shared" si="5"/>
        <v>3.5362888426514125E-2</v>
      </c>
    </row>
    <row r="88" spans="1:7" x14ac:dyDescent="0.3">
      <c r="A88">
        <v>87</v>
      </c>
      <c r="B88" t="s">
        <v>88</v>
      </c>
      <c r="C88">
        <v>103.446818782991</v>
      </c>
      <c r="D88" s="3">
        <f t="shared" si="3"/>
        <v>4.639057652466823</v>
      </c>
      <c r="E88">
        <f>+alfa+beta*A87+phi*D87</f>
        <v>4.6536714494957216</v>
      </c>
      <c r="F88">
        <f t="shared" si="4"/>
        <v>-1.4613797028898645E-2</v>
      </c>
      <c r="G88">
        <f t="shared" si="5"/>
        <v>2.1356306360184688E-4</v>
      </c>
    </row>
    <row r="89" spans="1:7" x14ac:dyDescent="0.3">
      <c r="A89">
        <v>88</v>
      </c>
      <c r="B89" t="s">
        <v>89</v>
      </c>
      <c r="C89">
        <v>92.791183727272696</v>
      </c>
      <c r="D89" s="3">
        <f t="shared" si="3"/>
        <v>4.530351632340218</v>
      </c>
      <c r="E89">
        <f>+alfa+beta*A88+phi*D88</f>
        <v>4.6127864690503753</v>
      </c>
      <c r="F89">
        <f t="shared" si="4"/>
        <v>-8.2434836710157278E-2</v>
      </c>
      <c r="G89">
        <f t="shared" si="5"/>
        <v>6.7955023034302941E-3</v>
      </c>
    </row>
    <row r="90" spans="1:7" x14ac:dyDescent="0.3">
      <c r="A90">
        <v>89</v>
      </c>
      <c r="B90" t="s">
        <v>90</v>
      </c>
      <c r="C90">
        <v>78.044422240469103</v>
      </c>
      <c r="D90" s="3">
        <f t="shared" si="3"/>
        <v>4.3572781804804075</v>
      </c>
      <c r="E90">
        <f>+alfa+beta*A89+phi*D89</f>
        <v>4.5242931318439137</v>
      </c>
      <c r="F90">
        <f t="shared" si="4"/>
        <v>-0.16701495136350619</v>
      </c>
      <c r="G90">
        <f t="shared" si="5"/>
        <v>2.789399397895434E-2</v>
      </c>
    </row>
    <row r="91" spans="1:7" x14ac:dyDescent="0.3">
      <c r="A91">
        <v>90</v>
      </c>
      <c r="B91" t="s">
        <v>91</v>
      </c>
      <c r="C91">
        <v>78.844798030302996</v>
      </c>
      <c r="D91" s="3">
        <f t="shared" si="3"/>
        <v>4.3674813382498936</v>
      </c>
      <c r="E91">
        <f>+alfa+beta*A90+phi*D90</f>
        <v>4.3826902267143835</v>
      </c>
      <c r="F91">
        <f t="shared" si="4"/>
        <v>-1.5208888464489867E-2</v>
      </c>
      <c r="G91">
        <f t="shared" si="5"/>
        <v>2.3131028832529295E-4</v>
      </c>
    </row>
    <row r="92" spans="1:7" x14ac:dyDescent="0.3">
      <c r="A92">
        <v>91</v>
      </c>
      <c r="B92" t="s">
        <v>92</v>
      </c>
      <c r="C92">
        <v>81.374941686216999</v>
      </c>
      <c r="D92" s="3">
        <f t="shared" si="3"/>
        <v>4.3990673839228487</v>
      </c>
      <c r="E92">
        <f>+alfa+beta*A91+phi*D91</f>
        <v>4.3923088521899869</v>
      </c>
      <c r="F92">
        <f t="shared" si="4"/>
        <v>6.7585317328617833E-3</v>
      </c>
      <c r="G92">
        <f t="shared" si="5"/>
        <v>4.5677751184099702E-5</v>
      </c>
    </row>
    <row r="93" spans="1:7" x14ac:dyDescent="0.3">
      <c r="A93">
        <v>92</v>
      </c>
      <c r="B93" t="s">
        <v>93</v>
      </c>
      <c r="C93">
        <v>88.971550656891495</v>
      </c>
      <c r="D93" s="3">
        <f t="shared" si="3"/>
        <v>4.4883166630908722</v>
      </c>
      <c r="E93">
        <f>+alfa+beta*A92+phi*D92</f>
        <v>4.4195704984747426</v>
      </c>
      <c r="F93">
        <f t="shared" si="4"/>
        <v>6.874616461612959E-2</v>
      </c>
      <c r="G93">
        <f t="shared" si="5"/>
        <v>4.7260351494279882E-3</v>
      </c>
    </row>
    <row r="94" spans="1:7" x14ac:dyDescent="0.3">
      <c r="A94">
        <v>93</v>
      </c>
      <c r="B94" t="s">
        <v>94</v>
      </c>
      <c r="C94">
        <v>75.006543636363602</v>
      </c>
      <c r="D94" s="3">
        <f t="shared" si="3"/>
        <v>4.3175753582152305</v>
      </c>
      <c r="E94">
        <f>+alfa+beta*A93+phi*D93</f>
        <v>4.4944100787162782</v>
      </c>
      <c r="F94">
        <f t="shared" si="4"/>
        <v>-0.17683472050104765</v>
      </c>
      <c r="G94">
        <f t="shared" si="5"/>
        <v>3.1270518374683642E-2</v>
      </c>
    </row>
    <row r="95" spans="1:7" x14ac:dyDescent="0.3">
      <c r="A95">
        <v>94</v>
      </c>
      <c r="B95" t="s">
        <v>95</v>
      </c>
      <c r="C95">
        <v>83.598909140762402</v>
      </c>
      <c r="D95" s="3">
        <f t="shared" si="3"/>
        <v>4.4260304714500496</v>
      </c>
      <c r="E95">
        <f>+alfa+beta*A94+phi*D94</f>
        <v>4.3547314280633866</v>
      </c>
      <c r="F95">
        <f t="shared" si="4"/>
        <v>7.129904338666293E-2</v>
      </c>
      <c r="G95">
        <f t="shared" si="5"/>
        <v>5.0835535878532428E-3</v>
      </c>
    </row>
    <row r="96" spans="1:7" x14ac:dyDescent="0.3">
      <c r="A96">
        <v>95</v>
      </c>
      <c r="B96" t="s">
        <v>96</v>
      </c>
      <c r="C96">
        <v>63.908870909090901</v>
      </c>
      <c r="D96" s="3">
        <f t="shared" si="3"/>
        <v>4.1574581766166112</v>
      </c>
      <c r="E96">
        <f>+alfa+beta*A95+phi*D95</f>
        <v>4.4454177419934355</v>
      </c>
      <c r="F96">
        <f t="shared" si="4"/>
        <v>-0.28795956537682432</v>
      </c>
      <c r="G96">
        <f t="shared" si="5"/>
        <v>8.2920711292009563E-2</v>
      </c>
    </row>
    <row r="97" spans="1:7" x14ac:dyDescent="0.3">
      <c r="A97">
        <v>96</v>
      </c>
      <c r="B97" t="s">
        <v>97</v>
      </c>
      <c r="C97">
        <v>86.198705750733097</v>
      </c>
      <c r="D97" s="3">
        <f t="shared" si="3"/>
        <v>4.4566551630642737</v>
      </c>
      <c r="E97">
        <f>+alfa+beta*A96+phi*D96</f>
        <v>4.225018741526366</v>
      </c>
      <c r="F97">
        <f t="shared" si="4"/>
        <v>0.23163642153790764</v>
      </c>
      <c r="G97">
        <f t="shared" si="5"/>
        <v>5.3655431782887245E-2</v>
      </c>
    </row>
    <row r="98" spans="1:7" x14ac:dyDescent="0.3">
      <c r="A98">
        <v>97</v>
      </c>
      <c r="B98" t="s">
        <v>98</v>
      </c>
      <c r="C98">
        <v>96.732470979472097</v>
      </c>
      <c r="D98" s="3">
        <f t="shared" si="3"/>
        <v>4.5719491369883345</v>
      </c>
      <c r="E98">
        <f>+alfa+beta*A97+phi*D97</f>
        <v>4.4730861750443314</v>
      </c>
      <c r="F98">
        <f t="shared" si="4"/>
        <v>9.8862961944003125E-2</v>
      </c>
      <c r="G98">
        <f t="shared" si="5"/>
        <v>9.7738852443414095E-3</v>
      </c>
    </row>
    <row r="99" spans="1:7" x14ac:dyDescent="0.3">
      <c r="A99">
        <v>98</v>
      </c>
      <c r="B99" t="s">
        <v>99</v>
      </c>
      <c r="C99">
        <v>102.32938752978001</v>
      </c>
      <c r="D99" s="3">
        <f t="shared" si="3"/>
        <v>4.6281968998347836</v>
      </c>
      <c r="E99">
        <f>+alfa+beta*A98+phi*D98</f>
        <v>4.5694152329290745</v>
      </c>
      <c r="F99">
        <f t="shared" si="4"/>
        <v>5.8781666905709073E-2</v>
      </c>
      <c r="G99">
        <f t="shared" si="5"/>
        <v>3.4552843642137333E-3</v>
      </c>
    </row>
    <row r="100" spans="1:7" x14ac:dyDescent="0.3">
      <c r="A100">
        <v>99</v>
      </c>
      <c r="B100" t="s">
        <v>100</v>
      </c>
      <c r="C100">
        <v>92.306525234604095</v>
      </c>
      <c r="D100" s="3">
        <f t="shared" si="3"/>
        <v>4.5251148349428387</v>
      </c>
      <c r="E100">
        <f>+alfa+beta*A99+phi*D99</f>
        <v>4.61702526205368</v>
      </c>
      <c r="F100">
        <f t="shared" si="4"/>
        <v>-9.1910427110841297E-2</v>
      </c>
      <c r="G100">
        <f t="shared" si="5"/>
        <v>8.4475266116972713E-3</v>
      </c>
    </row>
    <row r="101" spans="1:7" x14ac:dyDescent="0.3">
      <c r="A101">
        <v>100</v>
      </c>
      <c r="B101" t="s">
        <v>101</v>
      </c>
      <c r="C101">
        <v>110.562719539393</v>
      </c>
      <c r="D101" s="3">
        <f t="shared" si="3"/>
        <v>4.7055829575767598</v>
      </c>
      <c r="E101">
        <f>+alfa+beta*A100+phi*D100</f>
        <v>4.5331722503113356</v>
      </c>
      <c r="F101">
        <f t="shared" si="4"/>
        <v>0.17241070726542418</v>
      </c>
      <c r="G101">
        <f t="shared" si="5"/>
        <v>2.9725451979763791E-2</v>
      </c>
    </row>
    <row r="102" spans="1:7" x14ac:dyDescent="0.3">
      <c r="A102">
        <v>101</v>
      </c>
      <c r="B102" t="s">
        <v>102</v>
      </c>
      <c r="C102">
        <v>101.02287986803501</v>
      </c>
      <c r="D102" s="3">
        <f t="shared" si="3"/>
        <v>4.6153470245333361</v>
      </c>
      <c r="E102">
        <f>+alfa+beta*A101+phi*D101</f>
        <v>4.6832764982965838</v>
      </c>
      <c r="F102">
        <f t="shared" si="4"/>
        <v>-6.792947376324765E-2</v>
      </c>
      <c r="G102">
        <f t="shared" si="5"/>
        <v>4.6144134057517511E-3</v>
      </c>
    </row>
    <row r="103" spans="1:7" x14ac:dyDescent="0.3">
      <c r="A103">
        <v>102</v>
      </c>
      <c r="B103" t="s">
        <v>103</v>
      </c>
      <c r="C103">
        <v>81.675080909090894</v>
      </c>
      <c r="D103" s="3">
        <f t="shared" si="3"/>
        <v>4.4027489481091209</v>
      </c>
      <c r="E103">
        <f>+alfa+beta*A102+phi*D102</f>
        <v>4.610022829942455</v>
      </c>
      <c r="F103">
        <f t="shared" si="4"/>
        <v>-0.20727388183333417</v>
      </c>
      <c r="G103">
        <f t="shared" si="5"/>
        <v>4.2962462090258981E-2</v>
      </c>
    </row>
    <row r="104" spans="1:7" x14ac:dyDescent="0.3">
      <c r="A104">
        <v>103</v>
      </c>
      <c r="B104" t="s">
        <v>104</v>
      </c>
      <c r="C104">
        <v>66.940069357771193</v>
      </c>
      <c r="D104" s="3">
        <f t="shared" si="3"/>
        <v>4.2037977319011262</v>
      </c>
      <c r="E104">
        <f>+alfa+beta*A103+phi*D103</f>
        <v>4.4358081570848356</v>
      </c>
      <c r="F104">
        <f t="shared" si="4"/>
        <v>-0.2320104251837094</v>
      </c>
      <c r="G104">
        <f t="shared" si="5"/>
        <v>5.3828837393925619E-2</v>
      </c>
    </row>
    <row r="105" spans="1:7" x14ac:dyDescent="0.3">
      <c r="A105">
        <v>104</v>
      </c>
      <c r="B105" t="s">
        <v>105</v>
      </c>
      <c r="C105">
        <v>75.024606170087907</v>
      </c>
      <c r="D105" s="3">
        <f t="shared" si="3"/>
        <v>4.3178161419969303</v>
      </c>
      <c r="E105">
        <f>+alfa+beta*A104+phi*D104</f>
        <v>4.2728535085916191</v>
      </c>
      <c r="F105">
        <f t="shared" si="4"/>
        <v>4.4962633405311259E-2</v>
      </c>
      <c r="G105">
        <f t="shared" si="5"/>
        <v>2.0216384027404118E-3</v>
      </c>
    </row>
    <row r="106" spans="1:7" x14ac:dyDescent="0.3">
      <c r="A106">
        <v>105</v>
      </c>
      <c r="B106" t="s">
        <v>106</v>
      </c>
      <c r="C106">
        <v>81.586738060605995</v>
      </c>
      <c r="D106" s="3">
        <f t="shared" si="3"/>
        <v>4.4016667249945591</v>
      </c>
      <c r="E106">
        <f>+alfa+beta*A105+phi*D105</f>
        <v>4.3681300987616671</v>
      </c>
      <c r="F106">
        <f t="shared" si="4"/>
        <v>3.3536626232891997E-2</v>
      </c>
      <c r="G106">
        <f t="shared" si="5"/>
        <v>1.1247052990846996E-3</v>
      </c>
    </row>
    <row r="107" spans="1:7" x14ac:dyDescent="0.3">
      <c r="A107">
        <v>106</v>
      </c>
      <c r="B107" t="s">
        <v>107</v>
      </c>
      <c r="C107">
        <v>84.443040158357704</v>
      </c>
      <c r="D107" s="3">
        <f t="shared" si="3"/>
        <v>4.4360772261022232</v>
      </c>
      <c r="E107">
        <f>+alfa+beta*A106+phi*D106</f>
        <v>4.4385152147930107</v>
      </c>
      <c r="F107">
        <f t="shared" si="4"/>
        <v>-2.4379886907874848E-3</v>
      </c>
      <c r="G107">
        <f t="shared" si="5"/>
        <v>5.9437888564076744E-6</v>
      </c>
    </row>
    <row r="108" spans="1:7" x14ac:dyDescent="0.3">
      <c r="A108">
        <v>107</v>
      </c>
      <c r="B108" t="s">
        <v>108</v>
      </c>
      <c r="C108">
        <v>86.277651242424199</v>
      </c>
      <c r="D108" s="3">
        <f t="shared" si="3"/>
        <v>4.4575705986472203</v>
      </c>
      <c r="E108">
        <f>+alfa+beta*A107+phi*D107</f>
        <v>4.4681073192569443</v>
      </c>
      <c r="F108">
        <f t="shared" si="4"/>
        <v>-1.0536720609723993E-2</v>
      </c>
      <c r="G108">
        <f t="shared" si="5"/>
        <v>1.1102248120738235E-4</v>
      </c>
    </row>
    <row r="109" spans="1:7" x14ac:dyDescent="0.3">
      <c r="A109">
        <v>108</v>
      </c>
      <c r="B109" t="s">
        <v>109</v>
      </c>
      <c r="C109">
        <v>108.812474120234</v>
      </c>
      <c r="D109" s="3">
        <f t="shared" si="3"/>
        <v>4.6896259796902084</v>
      </c>
      <c r="E109">
        <f>+alfa+beta*A108+phi*D108</f>
        <v>4.4870415009438211</v>
      </c>
      <c r="F109">
        <f t="shared" si="4"/>
        <v>0.2025844787463873</v>
      </c>
      <c r="G109">
        <f t="shared" si="5"/>
        <v>4.1040471028945445E-2</v>
      </c>
    </row>
    <row r="110" spans="1:7" x14ac:dyDescent="0.3">
      <c r="A110">
        <v>109</v>
      </c>
      <c r="B110" t="s">
        <v>110</v>
      </c>
      <c r="C110">
        <v>137.153907686217</v>
      </c>
      <c r="D110" s="3">
        <f t="shared" si="3"/>
        <v>4.9211037090390919</v>
      </c>
      <c r="E110">
        <f>+alfa+beta*A109+phi*D109</f>
        <v>4.6797103958423909</v>
      </c>
      <c r="F110">
        <f t="shared" si="4"/>
        <v>0.24139331319670099</v>
      </c>
      <c r="G110">
        <f t="shared" si="5"/>
        <v>5.8270731656080578E-2</v>
      </c>
    </row>
    <row r="111" spans="1:7" x14ac:dyDescent="0.3">
      <c r="A111">
        <v>110</v>
      </c>
      <c r="B111" t="s">
        <v>111</v>
      </c>
      <c r="C111">
        <v>124.736952441558</v>
      </c>
      <c r="D111" s="3">
        <f t="shared" si="3"/>
        <v>4.8262071395149198</v>
      </c>
      <c r="E111">
        <f>+alfa+beta*A110+phi*D110</f>
        <v>4.8719026703281543</v>
      </c>
      <c r="F111">
        <f t="shared" si="4"/>
        <v>-4.5695530813234519E-2</v>
      </c>
      <c r="G111">
        <f t="shared" si="5"/>
        <v>2.0880815363032656E-3</v>
      </c>
    </row>
    <row r="112" spans="1:7" x14ac:dyDescent="0.3">
      <c r="A112">
        <v>111</v>
      </c>
      <c r="B112" t="s">
        <v>112</v>
      </c>
      <c r="C112">
        <v>111.98132395014601</v>
      </c>
      <c r="D112" s="3">
        <f t="shared" si="3"/>
        <v>4.7183321069455681</v>
      </c>
      <c r="E112">
        <f>+alfa+beta*A111+phi*D111</f>
        <v>4.7948035108137601</v>
      </c>
      <c r="F112">
        <f t="shared" si="4"/>
        <v>-7.6471403868191956E-2</v>
      </c>
      <c r="G112">
        <f t="shared" si="5"/>
        <v>5.8478756095721235E-3</v>
      </c>
    </row>
    <row r="113" spans="1:7" x14ac:dyDescent="0.3">
      <c r="A113">
        <v>112</v>
      </c>
      <c r="B113" t="s">
        <v>113</v>
      </c>
      <c r="C113">
        <v>90.285286818181802</v>
      </c>
      <c r="D113" s="3">
        <f t="shared" si="3"/>
        <v>4.5029745104715904</v>
      </c>
      <c r="E113">
        <f>+alfa+beta*A112+phi*D112</f>
        <v>4.7069958214407883</v>
      </c>
      <c r="F113">
        <f t="shared" si="4"/>
        <v>-0.20402131096919796</v>
      </c>
      <c r="G113">
        <f t="shared" si="5"/>
        <v>4.1624695329590171E-2</v>
      </c>
    </row>
    <row r="114" spans="1:7" x14ac:dyDescent="0.3">
      <c r="A114">
        <v>113</v>
      </c>
      <c r="B114" t="s">
        <v>114</v>
      </c>
      <c r="C114">
        <v>120.897156407624</v>
      </c>
      <c r="D114" s="3">
        <f t="shared" si="3"/>
        <v>4.7949402371425212</v>
      </c>
      <c r="E114">
        <f>+alfa+beta*A113+phi*D113</f>
        <v>4.5305042685901089</v>
      </c>
      <c r="F114">
        <f t="shared" si="4"/>
        <v>0.26443596855241225</v>
      </c>
      <c r="G114">
        <f t="shared" si="5"/>
        <v>6.9926381464252355E-2</v>
      </c>
    </row>
    <row r="115" spans="1:7" x14ac:dyDescent="0.3">
      <c r="A115">
        <v>114</v>
      </c>
      <c r="B115" t="s">
        <v>115</v>
      </c>
      <c r="C115">
        <v>130.45528630302999</v>
      </c>
      <c r="D115" s="3">
        <f t="shared" si="3"/>
        <v>4.871030534357156</v>
      </c>
      <c r="E115">
        <f>+alfa+beta*A114+phi*D114</f>
        <v>4.7726051896662938</v>
      </c>
      <c r="F115">
        <f t="shared" si="4"/>
        <v>9.8425344690862282E-2</v>
      </c>
      <c r="G115">
        <f t="shared" si="5"/>
        <v>9.6875484775150525E-3</v>
      </c>
    </row>
    <row r="116" spans="1:7" x14ac:dyDescent="0.3">
      <c r="A116">
        <v>115</v>
      </c>
      <c r="B116" t="s">
        <v>116</v>
      </c>
      <c r="C116">
        <v>129.161211061583</v>
      </c>
      <c r="D116" s="3">
        <f t="shared" si="3"/>
        <v>4.8610613222907038</v>
      </c>
      <c r="E116">
        <f>+alfa+beta*A115+phi*D115</f>
        <v>4.8365872938980887</v>
      </c>
      <c r="F116">
        <f t="shared" si="4"/>
        <v>2.4474028392615033E-2</v>
      </c>
      <c r="G116">
        <f t="shared" si="5"/>
        <v>5.9897806576252673E-4</v>
      </c>
    </row>
    <row r="117" spans="1:7" x14ac:dyDescent="0.3">
      <c r="A117">
        <v>116</v>
      </c>
      <c r="B117" t="s">
        <v>117</v>
      </c>
      <c r="C117">
        <v>129.02301698240399</v>
      </c>
      <c r="D117" s="3">
        <f t="shared" si="3"/>
        <v>4.8599908146657933</v>
      </c>
      <c r="E117">
        <f>+alfa+beta*A116+phi*D116</f>
        <v>4.8295616970220587</v>
      </c>
      <c r="F117">
        <f t="shared" si="4"/>
        <v>3.0429117643734571E-2</v>
      </c>
      <c r="G117">
        <f t="shared" si="5"/>
        <v>9.2593120057623862E-4</v>
      </c>
    </row>
    <row r="118" spans="1:7" x14ac:dyDescent="0.3">
      <c r="A118">
        <v>117</v>
      </c>
      <c r="B118" t="s">
        <v>118</v>
      </c>
      <c r="C118">
        <v>190.78732512121201</v>
      </c>
      <c r="D118" s="3">
        <f t="shared" si="3"/>
        <v>5.2511593266252765</v>
      </c>
      <c r="E118">
        <f>+alfa+beta*A117+phi*D117</f>
        <v>4.8298784211807453</v>
      </c>
      <c r="F118">
        <f t="shared" si="4"/>
        <v>0.42128090544453123</v>
      </c>
      <c r="G118">
        <f t="shared" si="5"/>
        <v>0.17747760129216406</v>
      </c>
    </row>
    <row r="119" spans="1:7" x14ac:dyDescent="0.3">
      <c r="A119">
        <v>118</v>
      </c>
      <c r="B119" t="s">
        <v>119</v>
      </c>
      <c r="C119">
        <v>195.901513120234</v>
      </c>
      <c r="D119" s="3">
        <f t="shared" si="3"/>
        <v>5.2776120488626459</v>
      </c>
      <c r="E119">
        <f>+alfa+beta*A118+phi*D118</f>
        <v>5.1538315603985154</v>
      </c>
      <c r="F119">
        <f t="shared" si="4"/>
        <v>0.12378048846413048</v>
      </c>
      <c r="G119">
        <f t="shared" si="5"/>
        <v>1.5321609324418738E-2</v>
      </c>
    </row>
    <row r="120" spans="1:7" x14ac:dyDescent="0.3">
      <c r="A120">
        <v>119</v>
      </c>
      <c r="B120" t="s">
        <v>120</v>
      </c>
      <c r="C120">
        <v>158.10346171818099</v>
      </c>
      <c r="D120" s="3">
        <f t="shared" si="3"/>
        <v>5.0632496397263882</v>
      </c>
      <c r="E120">
        <f>+alfa+beta*A119+phi*D119</f>
        <v>5.1768577015165693</v>
      </c>
      <c r="F120">
        <f t="shared" si="4"/>
        <v>-0.11360806179018113</v>
      </c>
      <c r="G120">
        <f t="shared" si="5"/>
        <v>1.2906791703721613E-2</v>
      </c>
    </row>
    <row r="121" spans="1:7" x14ac:dyDescent="0.3">
      <c r="A121">
        <v>120</v>
      </c>
      <c r="B121" t="s">
        <v>121</v>
      </c>
      <c r="C121">
        <v>203.65242180938401</v>
      </c>
      <c r="D121" s="3">
        <f t="shared" si="3"/>
        <v>5.3164147260413106</v>
      </c>
      <c r="E121">
        <f>+alfa+beta*A120+phi*D120</f>
        <v>5.0011872777382429</v>
      </c>
      <c r="F121">
        <f t="shared" si="4"/>
        <v>0.3152274483030677</v>
      </c>
      <c r="G121">
        <f t="shared" si="5"/>
        <v>9.9368344163663219E-2</v>
      </c>
    </row>
    <row r="122" spans="1:7" x14ac:dyDescent="0.3">
      <c r="A122">
        <v>121</v>
      </c>
      <c r="B122" t="s">
        <v>122</v>
      </c>
      <c r="C122">
        <v>154.03246502345999</v>
      </c>
      <c r="D122" s="3">
        <f t="shared" si="3"/>
        <v>5.037163392036585</v>
      </c>
      <c r="E122">
        <f>+alfa+beta*A121+phi*D121</f>
        <v>5.2112737904566853</v>
      </c>
      <c r="F122">
        <f t="shared" si="4"/>
        <v>-0.17411039842010023</v>
      </c>
      <c r="G122">
        <f t="shared" si="5"/>
        <v>3.0314430838006043E-2</v>
      </c>
    </row>
    <row r="123" spans="1:7" x14ac:dyDescent="0.3">
      <c r="A123">
        <v>122</v>
      </c>
      <c r="B123" t="s">
        <v>123</v>
      </c>
      <c r="C123">
        <v>199.53920183766201</v>
      </c>
      <c r="D123" s="3">
        <f t="shared" si="3"/>
        <v>5.2960107174656441</v>
      </c>
      <c r="E123">
        <f>+alfa+beta*A122+phi*D122</f>
        <v>4.9820635147693855</v>
      </c>
      <c r="F123">
        <f t="shared" si="4"/>
        <v>0.31394720269625864</v>
      </c>
      <c r="G123">
        <f t="shared" si="5"/>
        <v>9.8562846080805705E-2</v>
      </c>
    </row>
    <row r="124" spans="1:7" x14ac:dyDescent="0.3">
      <c r="A124">
        <v>123</v>
      </c>
      <c r="B124" t="s">
        <v>124</v>
      </c>
      <c r="C124">
        <v>189.972482674486</v>
      </c>
      <c r="D124" s="3">
        <f t="shared" si="3"/>
        <v>5.2468792336428738</v>
      </c>
      <c r="E124">
        <f>+alfa+beta*A123+phi*D123</f>
        <v>5.1968384429809023</v>
      </c>
      <c r="F124">
        <f t="shared" si="4"/>
        <v>5.0040790661971535E-2</v>
      </c>
      <c r="G124">
        <f t="shared" si="5"/>
        <v>2.5040807300752577E-3</v>
      </c>
    </row>
    <row r="125" spans="1:7" x14ac:dyDescent="0.3">
      <c r="A125">
        <v>124</v>
      </c>
      <c r="B125" t="s">
        <v>125</v>
      </c>
      <c r="C125">
        <v>195.16532432121201</v>
      </c>
      <c r="D125" s="3">
        <f t="shared" si="3"/>
        <v>5.2738470164017492</v>
      </c>
      <c r="E125">
        <f>+alfa+beta*A124+phi*D124</f>
        <v>5.1575000556787343</v>
      </c>
      <c r="F125">
        <f t="shared" si="4"/>
        <v>0.11634696072301498</v>
      </c>
      <c r="G125">
        <f t="shared" si="5"/>
        <v>1.353661526948279E-2</v>
      </c>
    </row>
    <row r="126" spans="1:7" x14ac:dyDescent="0.3">
      <c r="A126">
        <v>125</v>
      </c>
      <c r="B126" t="s">
        <v>126</v>
      </c>
      <c r="C126">
        <v>148.53168443108501</v>
      </c>
      <c r="D126" s="3">
        <f t="shared" si="3"/>
        <v>5.0007982986563597</v>
      </c>
      <c r="E126">
        <f>+alfa+beta*A125+phi*D125</f>
        <v>5.1809511732330833</v>
      </c>
      <c r="F126">
        <f t="shared" si="4"/>
        <v>-0.18015287457672358</v>
      </c>
      <c r="G126">
        <f t="shared" si="5"/>
        <v>3.2455058218256692E-2</v>
      </c>
    </row>
    <row r="127" spans="1:7" x14ac:dyDescent="0.3">
      <c r="A127">
        <v>126</v>
      </c>
      <c r="B127" t="s">
        <v>127</v>
      </c>
      <c r="C127">
        <v>90.9807624242424</v>
      </c>
      <c r="D127" s="3">
        <f t="shared" si="3"/>
        <v>4.5106480822369095</v>
      </c>
      <c r="E127">
        <f>+alfa+beta*A126+phi*D126</f>
        <v>4.956858676221362</v>
      </c>
      <c r="F127">
        <f t="shared" si="4"/>
        <v>-0.44621059398445251</v>
      </c>
      <c r="G127">
        <f t="shared" si="5"/>
        <v>0.19910389418395794</v>
      </c>
    </row>
    <row r="128" spans="1:7" x14ac:dyDescent="0.3">
      <c r="A128">
        <v>127</v>
      </c>
      <c r="B128" t="s">
        <v>128</v>
      </c>
      <c r="C128">
        <v>82.790677457477997</v>
      </c>
      <c r="D128" s="3">
        <f t="shared" si="3"/>
        <v>4.4163154639591005</v>
      </c>
      <c r="E128">
        <f>+alfa+beta*A127+phi*D127</f>
        <v>4.5536357326536736</v>
      </c>
      <c r="F128">
        <f t="shared" si="4"/>
        <v>-0.13732026869457314</v>
      </c>
      <c r="G128">
        <f t="shared" si="5"/>
        <v>1.8856856194349764E-2</v>
      </c>
    </row>
    <row r="129" spans="1:7" x14ac:dyDescent="0.3">
      <c r="A129">
        <v>128</v>
      </c>
      <c r="B129" t="s">
        <v>129</v>
      </c>
      <c r="C129">
        <v>83.105111123167106</v>
      </c>
      <c r="D129" s="3">
        <f t="shared" si="3"/>
        <v>4.4201062056639531</v>
      </c>
      <c r="E129">
        <f>+alfa+beta*A128+phi*D128</f>
        <v>4.4770018893126533</v>
      </c>
      <c r="F129">
        <f t="shared" si="4"/>
        <v>-5.6895683648700235E-2</v>
      </c>
      <c r="G129">
        <f t="shared" si="5"/>
        <v>3.2371188178529752E-3</v>
      </c>
    </row>
    <row r="130" spans="1:7" x14ac:dyDescent="0.3">
      <c r="A130">
        <v>129</v>
      </c>
      <c r="B130" t="s">
        <v>130</v>
      </c>
      <c r="C130">
        <v>116.247994848484</v>
      </c>
      <c r="D130" s="3">
        <f t="shared" si="3"/>
        <v>4.7557257957035155</v>
      </c>
      <c r="E130">
        <f>+alfa+beta*A129+phi*D129</f>
        <v>4.4813296302933274</v>
      </c>
      <c r="F130">
        <f t="shared" si="4"/>
        <v>0.27439616541018808</v>
      </c>
      <c r="G130">
        <f t="shared" si="5"/>
        <v>7.5293255591815295E-2</v>
      </c>
    </row>
    <row r="131" spans="1:7" x14ac:dyDescent="0.3">
      <c r="A131">
        <v>130</v>
      </c>
      <c r="B131" t="s">
        <v>131</v>
      </c>
      <c r="C131">
        <v>140.26937619061499</v>
      </c>
      <c r="D131" s="3">
        <f t="shared" ref="D131:D194" si="6">+LN(C131)</f>
        <v>4.943564689517121</v>
      </c>
      <c r="E131">
        <f>+alfa+beta*A130+phi*D130</f>
        <v>4.7594493540349703</v>
      </c>
      <c r="F131">
        <f t="shared" si="4"/>
        <v>0.18411533548215075</v>
      </c>
      <c r="G131">
        <f t="shared" si="5"/>
        <v>3.3898456759704917E-2</v>
      </c>
    </row>
    <row r="132" spans="1:7" x14ac:dyDescent="0.3">
      <c r="A132">
        <v>131</v>
      </c>
      <c r="B132" t="s">
        <v>132</v>
      </c>
      <c r="C132">
        <v>100.878335675757</v>
      </c>
      <c r="D132" s="3">
        <f t="shared" si="6"/>
        <v>4.6139151934610636</v>
      </c>
      <c r="E132">
        <f>+alfa+beta*A131+phi*D131</f>
        <v>4.9156352253205764</v>
      </c>
      <c r="F132">
        <f t="shared" ref="F132:F195" si="7">+D132-E132</f>
        <v>-0.30172003185951279</v>
      </c>
      <c r="G132">
        <f t="shared" ref="G132:G195" si="8">+F132*F132</f>
        <v>9.1034977625305422E-2</v>
      </c>
    </row>
    <row r="133" spans="1:7" x14ac:dyDescent="0.3">
      <c r="A133">
        <v>132</v>
      </c>
      <c r="B133" t="s">
        <v>133</v>
      </c>
      <c r="C133">
        <v>72.154845401759502</v>
      </c>
      <c r="D133" s="3">
        <f t="shared" si="6"/>
        <v>4.2788144403004713</v>
      </c>
      <c r="E133">
        <f>+alfa+beta*A132+phi*D132</f>
        <v>4.6448414261247235</v>
      </c>
      <c r="F133">
        <f t="shared" si="7"/>
        <v>-0.36602698582425219</v>
      </c>
      <c r="G133">
        <f t="shared" si="8"/>
        <v>0.13397575435158732</v>
      </c>
    </row>
    <row r="134" spans="1:7" x14ac:dyDescent="0.3">
      <c r="A134">
        <v>133</v>
      </c>
      <c r="B134" t="s">
        <v>134</v>
      </c>
      <c r="C134">
        <v>93.374820662756505</v>
      </c>
      <c r="D134" s="3">
        <f t="shared" si="6"/>
        <v>4.5366217228380874</v>
      </c>
      <c r="E134">
        <f>+alfa+beta*A133+phi*D133</f>
        <v>4.3695497946919186</v>
      </c>
      <c r="F134">
        <f t="shared" si="7"/>
        <v>0.16707192814616878</v>
      </c>
      <c r="G134">
        <f t="shared" si="8"/>
        <v>2.7913029174478583E-2</v>
      </c>
    </row>
    <row r="135" spans="1:7" x14ac:dyDescent="0.3">
      <c r="A135">
        <v>134</v>
      </c>
      <c r="B135" t="s">
        <v>135</v>
      </c>
      <c r="C135">
        <v>106.782562081168</v>
      </c>
      <c r="D135" s="3">
        <f t="shared" si="6"/>
        <v>4.670794636801495</v>
      </c>
      <c r="E135">
        <f>+alfa+beta*A134+phi*D134</f>
        <v>4.5834665835137054</v>
      </c>
      <c r="F135">
        <f t="shared" si="7"/>
        <v>8.7328053287789587E-2</v>
      </c>
      <c r="G135">
        <f t="shared" si="8"/>
        <v>7.6261888910350174E-3</v>
      </c>
    </row>
    <row r="136" spans="1:7" x14ac:dyDescent="0.3">
      <c r="A136">
        <v>135</v>
      </c>
      <c r="B136" t="s">
        <v>136</v>
      </c>
      <c r="C136">
        <v>82.409736727272701</v>
      </c>
      <c r="D136" s="3">
        <f t="shared" si="6"/>
        <v>4.4117035941005218</v>
      </c>
      <c r="E136">
        <f>+alfa+beta*A135+phi*D135</f>
        <v>4.6953726548249133</v>
      </c>
      <c r="F136">
        <f t="shared" si="7"/>
        <v>-0.28366906072439146</v>
      </c>
      <c r="G136">
        <f t="shared" si="8"/>
        <v>8.0468136012258495E-2</v>
      </c>
    </row>
    <row r="137" spans="1:7" x14ac:dyDescent="0.3">
      <c r="A137">
        <v>136</v>
      </c>
      <c r="B137" t="s">
        <v>137</v>
      </c>
      <c r="C137">
        <v>79.509874354545403</v>
      </c>
      <c r="D137" s="3">
        <f t="shared" si="6"/>
        <v>4.3758812196649473</v>
      </c>
      <c r="E137">
        <f>+alfa+beta*A136+phi*D136</f>
        <v>4.4827966354923401</v>
      </c>
      <c r="F137">
        <f t="shared" si="7"/>
        <v>-0.10691541582739283</v>
      </c>
      <c r="G137">
        <f t="shared" si="8"/>
        <v>1.1430906141544322E-2</v>
      </c>
    </row>
    <row r="138" spans="1:7" x14ac:dyDescent="0.3">
      <c r="A138">
        <v>137</v>
      </c>
      <c r="B138" t="s">
        <v>138</v>
      </c>
      <c r="C138">
        <v>66.495292032258007</v>
      </c>
      <c r="D138" s="3">
        <f t="shared" si="6"/>
        <v>4.1971311486482188</v>
      </c>
      <c r="E138">
        <f>+alfa+beta*A137+phi*D137</f>
        <v>4.4544395943455477</v>
      </c>
      <c r="F138">
        <f t="shared" si="7"/>
        <v>-0.25730844569732891</v>
      </c>
      <c r="G138">
        <f t="shared" si="8"/>
        <v>6.6207636227175265E-2</v>
      </c>
    </row>
    <row r="139" spans="1:7" x14ac:dyDescent="0.3">
      <c r="A139">
        <v>138</v>
      </c>
      <c r="B139" t="s">
        <v>139</v>
      </c>
      <c r="C139">
        <v>65.663517639393902</v>
      </c>
      <c r="D139" s="3">
        <f t="shared" si="6"/>
        <v>4.1845434841899722</v>
      </c>
      <c r="E139">
        <f>+alfa+beta*A138+phi*D138</f>
        <v>4.3081529107496452</v>
      </c>
      <c r="F139">
        <f t="shared" si="7"/>
        <v>-0.123609426559673</v>
      </c>
      <c r="G139">
        <f t="shared" si="8"/>
        <v>1.5279290334411192E-2</v>
      </c>
    </row>
    <row r="140" spans="1:7" x14ac:dyDescent="0.3">
      <c r="A140">
        <v>139</v>
      </c>
      <c r="B140" t="s">
        <v>140</v>
      </c>
      <c r="C140">
        <v>59.354542014662698</v>
      </c>
      <c r="D140" s="3">
        <f t="shared" si="6"/>
        <v>4.0835286474393824</v>
      </c>
      <c r="E140">
        <f>+alfa+beta*A139+phi*D139</f>
        <v>4.2989668288051464</v>
      </c>
      <c r="F140">
        <f t="shared" si="7"/>
        <v>-0.21543818136576398</v>
      </c>
      <c r="G140">
        <f t="shared" si="8"/>
        <v>4.6413609990187815E-2</v>
      </c>
    </row>
    <row r="141" spans="1:7" x14ac:dyDescent="0.3">
      <c r="A141">
        <v>140</v>
      </c>
      <c r="B141" t="s">
        <v>141</v>
      </c>
      <c r="C141">
        <v>91.882912275659805</v>
      </c>
      <c r="D141" s="3">
        <f t="shared" si="6"/>
        <v>4.5205150738320672</v>
      </c>
      <c r="E141">
        <f>+alfa+beta*A140+phi*D140</f>
        <v>4.2168194870022342</v>
      </c>
      <c r="F141">
        <f t="shared" si="7"/>
        <v>0.303695586829833</v>
      </c>
      <c r="G141">
        <f t="shared" si="8"/>
        <v>9.2231009459916635E-2</v>
      </c>
    </row>
    <row r="142" spans="1:7" x14ac:dyDescent="0.3">
      <c r="A142">
        <v>141</v>
      </c>
      <c r="B142" t="s">
        <v>142</v>
      </c>
      <c r="C142">
        <v>94.420806600000006</v>
      </c>
      <c r="D142" s="3">
        <f t="shared" si="6"/>
        <v>4.5477614577632872</v>
      </c>
      <c r="E142">
        <f>+alfa+beta*A141+phi*D141</f>
        <v>4.5785769874188382</v>
      </c>
      <c r="F142">
        <f t="shared" si="7"/>
        <v>-3.0815529655551011E-2</v>
      </c>
      <c r="G142">
        <f t="shared" si="8"/>
        <v>9.4959686795214378E-4</v>
      </c>
    </row>
    <row r="143" spans="1:7" x14ac:dyDescent="0.3">
      <c r="A143">
        <v>142</v>
      </c>
      <c r="B143" t="s">
        <v>143</v>
      </c>
      <c r="C143">
        <v>75.539098551319597</v>
      </c>
      <c r="D143" s="3">
        <f t="shared" si="6"/>
        <v>4.324650383817815</v>
      </c>
      <c r="E143">
        <f>+alfa+beta*A142+phi*D142</f>
        <v>4.6022579788004885</v>
      </c>
      <c r="F143">
        <f t="shared" si="7"/>
        <v>-0.27760759498267351</v>
      </c>
      <c r="G143">
        <f t="shared" si="8"/>
        <v>7.7065976792064089E-2</v>
      </c>
    </row>
    <row r="144" spans="1:7" x14ac:dyDescent="0.3">
      <c r="A144">
        <v>143</v>
      </c>
      <c r="B144" t="s">
        <v>144</v>
      </c>
      <c r="C144">
        <v>73.509003336363605</v>
      </c>
      <c r="D144" s="3">
        <f t="shared" si="6"/>
        <v>4.2974078930892619</v>
      </c>
      <c r="E144">
        <f>+alfa+beta*A143+phi*D143</f>
        <v>4.4193690316880785</v>
      </c>
      <c r="F144">
        <f t="shared" si="7"/>
        <v>-0.12196113859881663</v>
      </c>
      <c r="G144">
        <f t="shared" si="8"/>
        <v>1.487451932831976E-2</v>
      </c>
    </row>
    <row r="145" spans="1:7" x14ac:dyDescent="0.3">
      <c r="A145">
        <v>144</v>
      </c>
      <c r="B145" t="s">
        <v>145</v>
      </c>
      <c r="C145">
        <v>58.544232070381199</v>
      </c>
      <c r="D145" s="3">
        <f t="shared" si="6"/>
        <v>4.0697825723025618</v>
      </c>
      <c r="E145">
        <f>+alfa+beta*A144+phi*D144</f>
        <v>4.3980912525879496</v>
      </c>
      <c r="F145">
        <f t="shared" si="7"/>
        <v>-0.32830868028538784</v>
      </c>
      <c r="G145">
        <f t="shared" si="8"/>
        <v>0.10778658955073302</v>
      </c>
    </row>
    <row r="146" spans="1:7" x14ac:dyDescent="0.3">
      <c r="A146">
        <v>145</v>
      </c>
      <c r="B146" t="s">
        <v>146</v>
      </c>
      <c r="C146">
        <v>56.030891692082101</v>
      </c>
      <c r="D146" s="3">
        <f t="shared" si="6"/>
        <v>4.0259031759978026</v>
      </c>
      <c r="E146">
        <f>+alfa+beta*A145+phi*D145</f>
        <v>4.2114776004068428</v>
      </c>
      <c r="F146">
        <f t="shared" si="7"/>
        <v>-0.18557442440904026</v>
      </c>
      <c r="G146">
        <f t="shared" si="8"/>
        <v>3.4437866994746595E-2</v>
      </c>
    </row>
    <row r="147" spans="1:7" x14ac:dyDescent="0.3">
      <c r="A147">
        <v>146</v>
      </c>
      <c r="B147" t="s">
        <v>147</v>
      </c>
      <c r="C147">
        <v>79.784262404388699</v>
      </c>
      <c r="D147" s="3">
        <f t="shared" si="6"/>
        <v>4.3793262720291413</v>
      </c>
      <c r="E147">
        <f>+alfa+beta*A146+phi*D146</f>
        <v>4.1764727105157871</v>
      </c>
      <c r="F147">
        <f t="shared" si="7"/>
        <v>0.20285356151335421</v>
      </c>
      <c r="G147">
        <f t="shared" si="8"/>
        <v>4.114956741865218E-2</v>
      </c>
    </row>
    <row r="148" spans="1:7" x14ac:dyDescent="0.3">
      <c r="A148">
        <v>147</v>
      </c>
      <c r="B148" t="s">
        <v>148</v>
      </c>
      <c r="C148">
        <v>119.99358546041</v>
      </c>
      <c r="D148" s="3">
        <f t="shared" si="6"/>
        <v>4.7874382868567205</v>
      </c>
      <c r="E148">
        <f>+alfa+beta*A147+phi*D147</f>
        <v>4.4692821070512441</v>
      </c>
      <c r="F148">
        <f t="shared" si="7"/>
        <v>0.31815617980547639</v>
      </c>
      <c r="G148">
        <f t="shared" si="8"/>
        <v>0.10122335474841462</v>
      </c>
    </row>
    <row r="149" spans="1:7" x14ac:dyDescent="0.3">
      <c r="A149">
        <v>148</v>
      </c>
      <c r="B149" t="s">
        <v>149</v>
      </c>
      <c r="C149">
        <v>61.397484921212097</v>
      </c>
      <c r="D149" s="3">
        <f t="shared" si="6"/>
        <v>4.1173688721188801</v>
      </c>
      <c r="E149">
        <f>+alfa+beta*A148+phi*D148</f>
        <v>4.8072153304854801</v>
      </c>
      <c r="F149">
        <f t="shared" si="7"/>
        <v>-0.68984645836659997</v>
      </c>
      <c r="G149">
        <f t="shared" si="8"/>
        <v>0.47588813612094116</v>
      </c>
    </row>
    <row r="150" spans="1:7" x14ac:dyDescent="0.3">
      <c r="A150">
        <v>149</v>
      </c>
      <c r="B150" t="s">
        <v>150</v>
      </c>
      <c r="C150">
        <v>47.638179178885601</v>
      </c>
      <c r="D150" s="3">
        <f t="shared" si="6"/>
        <v>3.8636345233302656</v>
      </c>
      <c r="E150">
        <f>+alfa+beta*A149+phi*D149</f>
        <v>4.2555410563852876</v>
      </c>
      <c r="F150">
        <f t="shared" si="7"/>
        <v>-0.39190653305502199</v>
      </c>
      <c r="G150">
        <f t="shared" si="8"/>
        <v>0.15359073065120704</v>
      </c>
    </row>
    <row r="151" spans="1:7" x14ac:dyDescent="0.3">
      <c r="A151">
        <v>150</v>
      </c>
      <c r="B151" t="s">
        <v>151</v>
      </c>
      <c r="C151">
        <v>92.445838233333305</v>
      </c>
      <c r="D151" s="3">
        <f t="shared" si="6"/>
        <v>4.526622940414601</v>
      </c>
      <c r="E151">
        <f>+alfa+beta*A150+phi*D150</f>
        <v>4.0473848451998018</v>
      </c>
      <c r="F151">
        <f t="shared" si="7"/>
        <v>0.47923809521479921</v>
      </c>
      <c r="G151">
        <f t="shared" si="8"/>
        <v>0.22966915190510895</v>
      </c>
    </row>
    <row r="152" spans="1:7" x14ac:dyDescent="0.3">
      <c r="A152">
        <v>151</v>
      </c>
      <c r="B152" t="s">
        <v>152</v>
      </c>
      <c r="C152">
        <v>84.919968700879707</v>
      </c>
      <c r="D152" s="3">
        <f t="shared" si="6"/>
        <v>4.4417092682631516</v>
      </c>
      <c r="E152">
        <f>+alfa+beta*A151+phi*D151</f>
        <v>4.5956165881360871</v>
      </c>
      <c r="F152">
        <f t="shared" si="7"/>
        <v>-0.15390731987293549</v>
      </c>
      <c r="G152">
        <f t="shared" si="8"/>
        <v>2.3687463110470083E-2</v>
      </c>
    </row>
    <row r="153" spans="1:7" x14ac:dyDescent="0.3">
      <c r="A153">
        <v>152</v>
      </c>
      <c r="B153" t="s">
        <v>153</v>
      </c>
      <c r="C153">
        <v>146.87311060117199</v>
      </c>
      <c r="D153" s="3">
        <f t="shared" si="6"/>
        <v>4.9895690208236614</v>
      </c>
      <c r="E153">
        <f>+alfa+beta*A152+phi*D152</f>
        <v>4.5267543172439257</v>
      </c>
      <c r="F153">
        <f t="shared" si="7"/>
        <v>0.46281470357973564</v>
      </c>
      <c r="G153">
        <f t="shared" si="8"/>
        <v>0.21419744984959857</v>
      </c>
    </row>
    <row r="154" spans="1:7" x14ac:dyDescent="0.3">
      <c r="A154">
        <v>153</v>
      </c>
      <c r="B154" t="s">
        <v>154</v>
      </c>
      <c r="C154">
        <v>190.930685966666</v>
      </c>
      <c r="D154" s="3">
        <f t="shared" si="6"/>
        <v>5.2519104614841527</v>
      </c>
      <c r="E154">
        <f>+alfa+beta*A153+phi*D153</f>
        <v>4.9799933990816028</v>
      </c>
      <c r="F154">
        <f t="shared" si="7"/>
        <v>0.27191706240254998</v>
      </c>
      <c r="G154">
        <f t="shared" si="8"/>
        <v>7.3938888825632265E-2</v>
      </c>
    </row>
    <row r="155" spans="1:7" x14ac:dyDescent="0.3">
      <c r="A155">
        <v>154</v>
      </c>
      <c r="B155" t="s">
        <v>155</v>
      </c>
      <c r="C155">
        <v>205.014454129032</v>
      </c>
      <c r="D155" s="3">
        <f t="shared" si="6"/>
        <v>5.3230804845993376</v>
      </c>
      <c r="E155">
        <f>+alfa+beta*A154+phi*D154</f>
        <v>5.1976513217705742</v>
      </c>
      <c r="F155">
        <f t="shared" si="7"/>
        <v>0.12542916282876337</v>
      </c>
      <c r="G155">
        <f t="shared" si="8"/>
        <v>1.5732474887924435E-2</v>
      </c>
    </row>
    <row r="156" spans="1:7" x14ac:dyDescent="0.3">
      <c r="A156">
        <v>155</v>
      </c>
      <c r="B156" t="s">
        <v>156</v>
      </c>
      <c r="C156">
        <v>174.15687749393899</v>
      </c>
      <c r="D156" s="3">
        <f t="shared" si="6"/>
        <v>5.1599564878148261</v>
      </c>
      <c r="E156">
        <f>+alfa+beta*A155+phi*D155</f>
        <v>5.257573707842913</v>
      </c>
      <c r="F156">
        <f t="shared" si="7"/>
        <v>-9.7617220028086926E-2</v>
      </c>
      <c r="G156">
        <f t="shared" si="8"/>
        <v>9.5291216460119347E-3</v>
      </c>
    </row>
    <row r="157" spans="1:7" x14ac:dyDescent="0.3">
      <c r="A157">
        <v>156</v>
      </c>
      <c r="B157" t="s">
        <v>157</v>
      </c>
      <c r="C157">
        <v>187.830937521994</v>
      </c>
      <c r="D157" s="3">
        <f t="shared" si="6"/>
        <v>5.2355422897454282</v>
      </c>
      <c r="E157">
        <f>+alfa+beta*A156+phi*D156</f>
        <v>5.1241800980960122</v>
      </c>
      <c r="F157">
        <f t="shared" si="7"/>
        <v>0.11136219164941608</v>
      </c>
      <c r="G157">
        <f t="shared" si="8"/>
        <v>1.2401537728961276E-2</v>
      </c>
    </row>
    <row r="158" spans="1:7" x14ac:dyDescent="0.3">
      <c r="A158">
        <v>157</v>
      </c>
      <c r="B158" t="s">
        <v>158</v>
      </c>
      <c r="C158">
        <v>188.818942680351</v>
      </c>
      <c r="D158" s="3">
        <f t="shared" si="6"/>
        <v>5.2407885806718673</v>
      </c>
      <c r="E158">
        <f>+alfa+beta*A157+phi*D157</f>
        <v>5.1877459432689523</v>
      </c>
      <c r="F158">
        <f t="shared" si="7"/>
        <v>5.3042637402914927E-2</v>
      </c>
      <c r="G158">
        <f t="shared" si="8"/>
        <v>2.8135213826571098E-3</v>
      </c>
    </row>
    <row r="159" spans="1:7" x14ac:dyDescent="0.3">
      <c r="A159">
        <v>158</v>
      </c>
      <c r="B159" t="s">
        <v>159</v>
      </c>
      <c r="C159">
        <v>187.30541690259699</v>
      </c>
      <c r="D159" s="3">
        <f t="shared" si="6"/>
        <v>5.2327405300280851</v>
      </c>
      <c r="E159">
        <f>+alfa+beta*A158+phi*D158</f>
        <v>5.1932746579123581</v>
      </c>
      <c r="F159">
        <f t="shared" si="7"/>
        <v>3.9465872115727052E-2</v>
      </c>
      <c r="G159">
        <f t="shared" si="8"/>
        <v>1.557555061854922E-3</v>
      </c>
    </row>
    <row r="160" spans="1:7" x14ac:dyDescent="0.3">
      <c r="A160">
        <v>159</v>
      </c>
      <c r="B160" t="s">
        <v>160</v>
      </c>
      <c r="C160">
        <v>145.09571325806399</v>
      </c>
      <c r="D160" s="3">
        <f t="shared" si="6"/>
        <v>4.9773936160909713</v>
      </c>
      <c r="E160">
        <f>+alfa+beta*A159+phi*D159</f>
        <v>5.1878342113261731</v>
      </c>
      <c r="F160">
        <f t="shared" si="7"/>
        <v>-0.21044059523520176</v>
      </c>
      <c r="G160">
        <f t="shared" si="8"/>
        <v>4.4285244122946023E-2</v>
      </c>
    </row>
    <row r="161" spans="1:7" x14ac:dyDescent="0.3">
      <c r="A161">
        <v>160</v>
      </c>
      <c r="B161" t="s">
        <v>161</v>
      </c>
      <c r="C161">
        <v>241.71551858484801</v>
      </c>
      <c r="D161" s="3">
        <f t="shared" si="6"/>
        <v>5.4877614916261788</v>
      </c>
      <c r="E161">
        <f>+alfa+beta*A160+phi*D160</f>
        <v>4.9783474726366599</v>
      </c>
      <c r="F161">
        <f t="shared" si="7"/>
        <v>0.50941401898951888</v>
      </c>
      <c r="G161">
        <f t="shared" si="8"/>
        <v>0.2595026427430539</v>
      </c>
    </row>
    <row r="162" spans="1:7" x14ac:dyDescent="0.3">
      <c r="A162">
        <v>161</v>
      </c>
      <c r="B162" t="s">
        <v>162</v>
      </c>
      <c r="C162">
        <v>148.95942145747799</v>
      </c>
      <c r="D162" s="3">
        <f t="shared" si="6"/>
        <v>5.0036739296428445</v>
      </c>
      <c r="E162">
        <f>+alfa+beta*A161+phi*D161</f>
        <v>5.40065200674076</v>
      </c>
      <c r="F162">
        <f t="shared" si="7"/>
        <v>-0.39697807709791544</v>
      </c>
      <c r="G162">
        <f t="shared" si="8"/>
        <v>0.1575915936963585</v>
      </c>
    </row>
    <row r="163" spans="1:7" x14ac:dyDescent="0.3">
      <c r="A163">
        <v>162</v>
      </c>
      <c r="B163" t="s">
        <v>163</v>
      </c>
      <c r="C163">
        <v>150.914509363636</v>
      </c>
      <c r="D163" s="3">
        <f t="shared" si="6"/>
        <v>5.0167135133293188</v>
      </c>
      <c r="E163">
        <f>+alfa+beta*A162+phi*D162</f>
        <v>5.0024313593483107</v>
      </c>
      <c r="F163">
        <f t="shared" si="7"/>
        <v>1.4282153981008072E-2</v>
      </c>
      <c r="G163">
        <f t="shared" si="8"/>
        <v>2.0397992233722474E-4</v>
      </c>
    </row>
    <row r="164" spans="1:7" x14ac:dyDescent="0.3">
      <c r="A164">
        <v>163</v>
      </c>
      <c r="B164" t="s">
        <v>164</v>
      </c>
      <c r="C164">
        <v>242.94899512609899</v>
      </c>
      <c r="D164" s="3">
        <f t="shared" si="6"/>
        <v>5.4928515247087581</v>
      </c>
      <c r="E164">
        <f>+alfa+beta*A163+phi*D163</f>
        <v>5.0143903198480206</v>
      </c>
      <c r="F164">
        <f t="shared" si="7"/>
        <v>0.47846120486073751</v>
      </c>
      <c r="G164">
        <f t="shared" si="8"/>
        <v>0.22892512455678862</v>
      </c>
    </row>
    <row r="165" spans="1:7" x14ac:dyDescent="0.3">
      <c r="A165">
        <v>164</v>
      </c>
      <c r="B165" t="s">
        <v>165</v>
      </c>
      <c r="C165">
        <v>159.122945812316</v>
      </c>
      <c r="D165" s="3">
        <f t="shared" si="6"/>
        <v>5.0696771475236471</v>
      </c>
      <c r="E165">
        <f>+alfa+beta*A164+phi*D164</f>
        <v>5.4084517930371954</v>
      </c>
      <c r="F165">
        <f t="shared" si="7"/>
        <v>-0.3387746455135483</v>
      </c>
      <c r="G165">
        <f t="shared" si="8"/>
        <v>0.11476826044283031</v>
      </c>
    </row>
    <row r="166" spans="1:7" x14ac:dyDescent="0.3">
      <c r="A166">
        <v>165</v>
      </c>
      <c r="B166" t="s">
        <v>166</v>
      </c>
      <c r="C166">
        <v>150.90148660303001</v>
      </c>
      <c r="D166" s="3">
        <f t="shared" si="6"/>
        <v>5.0166272173026787</v>
      </c>
      <c r="E166">
        <f>+alfa+beta*A165+phi*D165</f>
        <v>5.0604906144217612</v>
      </c>
      <c r="F166">
        <f t="shared" si="7"/>
        <v>-4.3863397119082492E-2</v>
      </c>
      <c r="G166">
        <f t="shared" si="8"/>
        <v>1.9239976068263342E-3</v>
      </c>
    </row>
    <row r="167" spans="1:7" x14ac:dyDescent="0.3">
      <c r="A167">
        <v>166</v>
      </c>
      <c r="B167" t="s">
        <v>167</v>
      </c>
      <c r="C167">
        <v>223.823671387096</v>
      </c>
      <c r="D167" s="3">
        <f t="shared" si="6"/>
        <v>5.4108585605575374</v>
      </c>
      <c r="E167">
        <f>+alfa+beta*A166+phi*D166</f>
        <v>5.0179191169964401</v>
      </c>
      <c r="F167">
        <f t="shared" si="7"/>
        <v>0.39293944356109733</v>
      </c>
      <c r="G167">
        <f t="shared" si="8"/>
        <v>0.1544014063061048</v>
      </c>
    </row>
    <row r="168" spans="1:7" x14ac:dyDescent="0.3">
      <c r="A168">
        <v>167</v>
      </c>
      <c r="B168" t="s">
        <v>168</v>
      </c>
      <c r="C168">
        <v>225.88606259393899</v>
      </c>
      <c r="D168" s="3">
        <f t="shared" si="6"/>
        <v>5.4200307243326185</v>
      </c>
      <c r="E168">
        <f>+alfa+beta*A167+phi*D167</f>
        <v>5.3443993983160238</v>
      </c>
      <c r="F168">
        <f t="shared" si="7"/>
        <v>7.5631326016594613E-2</v>
      </c>
      <c r="G168">
        <f t="shared" si="8"/>
        <v>5.7200974750284215E-3</v>
      </c>
    </row>
    <row r="169" spans="1:7" x14ac:dyDescent="0.3">
      <c r="A169">
        <v>168</v>
      </c>
      <c r="B169" t="s">
        <v>169</v>
      </c>
      <c r="C169">
        <v>168.15025762170001</v>
      </c>
      <c r="D169" s="3">
        <f t="shared" si="6"/>
        <v>5.1248579702796633</v>
      </c>
      <c r="E169">
        <f>+alfa+beta*A168+phi*D168</f>
        <v>5.3531673506468431</v>
      </c>
      <c r="F169">
        <f t="shared" si="7"/>
        <v>-0.22830938036717985</v>
      </c>
      <c r="G169">
        <f t="shared" si="8"/>
        <v>5.2125173163645608E-2</v>
      </c>
    </row>
    <row r="170" spans="1:7" x14ac:dyDescent="0.3">
      <c r="A170">
        <v>169</v>
      </c>
      <c r="B170" t="s">
        <v>170</v>
      </c>
      <c r="C170">
        <v>164.528963686217</v>
      </c>
      <c r="D170" s="3">
        <f t="shared" si="6"/>
        <v>5.1030866257475731</v>
      </c>
      <c r="E170">
        <f>+alfa+beta*A169+phi*D169</f>
        <v>5.1108203112777497</v>
      </c>
      <c r="F170">
        <f t="shared" si="7"/>
        <v>-7.733685530176615E-3</v>
      </c>
      <c r="G170">
        <f t="shared" si="8"/>
        <v>5.980989187966315E-5</v>
      </c>
    </row>
    <row r="171" spans="1:7" x14ac:dyDescent="0.3">
      <c r="A171">
        <v>170</v>
      </c>
      <c r="B171" t="s">
        <v>171</v>
      </c>
      <c r="C171">
        <v>193.04190384090899</v>
      </c>
      <c r="D171" s="3">
        <f t="shared" si="6"/>
        <v>5.262907283684787</v>
      </c>
      <c r="E171">
        <f>+alfa+beta*A170+phi*D170</f>
        <v>5.0940567749043222</v>
      </c>
      <c r="F171">
        <f t="shared" si="7"/>
        <v>0.16885050878046481</v>
      </c>
      <c r="G171">
        <f t="shared" si="8"/>
        <v>2.8510494315421825E-2</v>
      </c>
    </row>
    <row r="172" spans="1:7" x14ac:dyDescent="0.3">
      <c r="A172">
        <v>171</v>
      </c>
      <c r="B172" t="s">
        <v>172</v>
      </c>
      <c r="C172">
        <v>155.73060330498501</v>
      </c>
      <c r="D172" s="3">
        <f t="shared" si="6"/>
        <v>5.0481276125444685</v>
      </c>
      <c r="E172">
        <f>+alfa+beta*A171+phi*D171</f>
        <v>5.2271247997683172</v>
      </c>
      <c r="F172">
        <f t="shared" si="7"/>
        <v>-0.17899718722384872</v>
      </c>
      <c r="G172">
        <f t="shared" si="8"/>
        <v>3.2039993034049551E-2</v>
      </c>
    </row>
    <row r="173" spans="1:7" x14ac:dyDescent="0.3">
      <c r="A173">
        <v>172</v>
      </c>
      <c r="B173" t="s">
        <v>173</v>
      </c>
      <c r="C173">
        <v>380.93654532121201</v>
      </c>
      <c r="D173" s="3">
        <f t="shared" si="6"/>
        <v>5.942632813542736</v>
      </c>
      <c r="E173">
        <f>+alfa+beta*A172+phi*D172</f>
        <v>5.0511100931104398</v>
      </c>
      <c r="F173">
        <f t="shared" si="7"/>
        <v>0.89152272043229619</v>
      </c>
      <c r="G173">
        <f t="shared" si="8"/>
        <v>0.79481276104700216</v>
      </c>
    </row>
    <row r="174" spans="1:7" x14ac:dyDescent="0.3">
      <c r="A174">
        <v>173</v>
      </c>
      <c r="B174" t="s">
        <v>174</v>
      </c>
      <c r="C174">
        <v>402.24782331378299</v>
      </c>
      <c r="D174" s="3">
        <f t="shared" si="6"/>
        <v>5.9970683745807429</v>
      </c>
      <c r="E174">
        <f>+alfa+beta*A173+phi*D173</f>
        <v>5.7903663344541112</v>
      </c>
      <c r="F174">
        <f t="shared" si="7"/>
        <v>0.20670204012663174</v>
      </c>
      <c r="G174">
        <f t="shared" si="8"/>
        <v>4.2725733392511678E-2</v>
      </c>
    </row>
    <row r="175" spans="1:7" x14ac:dyDescent="0.3">
      <c r="A175">
        <v>174</v>
      </c>
      <c r="B175" t="s">
        <v>175</v>
      </c>
      <c r="C175">
        <v>370.62364095454501</v>
      </c>
      <c r="D175" s="3">
        <f t="shared" si="6"/>
        <v>5.9151871028435332</v>
      </c>
      <c r="E175">
        <f>+alfa+beta*A174+phi*D174</f>
        <v>5.8364811158665706</v>
      </c>
      <c r="F175">
        <f t="shared" si="7"/>
        <v>7.8705986976962627E-2</v>
      </c>
      <c r="G175">
        <f t="shared" si="8"/>
        <v>6.1946323860178109E-3</v>
      </c>
    </row>
    <row r="176" spans="1:7" x14ac:dyDescent="0.3">
      <c r="A176">
        <v>175</v>
      </c>
      <c r="B176" t="s">
        <v>176</v>
      </c>
      <c r="C176">
        <v>204.751279527859</v>
      </c>
      <c r="D176" s="3">
        <f t="shared" si="6"/>
        <v>5.3217959719339651</v>
      </c>
      <c r="E176">
        <f>+alfa+beta*A175+phi*D175</f>
        <v>5.7701208785561988</v>
      </c>
      <c r="F176">
        <f t="shared" si="7"/>
        <v>-0.44832490662223368</v>
      </c>
      <c r="G176">
        <f t="shared" si="8"/>
        <v>0.20099522189783456</v>
      </c>
    </row>
    <row r="177" spans="1:7" x14ac:dyDescent="0.3">
      <c r="A177">
        <v>176</v>
      </c>
      <c r="B177" t="s">
        <v>177</v>
      </c>
      <c r="C177">
        <v>215.953231020527</v>
      </c>
      <c r="D177" s="3">
        <f t="shared" si="6"/>
        <v>5.3750618611865484</v>
      </c>
      <c r="E177">
        <f>+alfa+beta*A176+phi*D176</f>
        <v>5.281713856442714</v>
      </c>
      <c r="F177">
        <f t="shared" si="7"/>
        <v>9.3348004743834423E-2</v>
      </c>
      <c r="G177">
        <f t="shared" si="8"/>
        <v>8.7138499896549336E-3</v>
      </c>
    </row>
    <row r="178" spans="1:7" x14ac:dyDescent="0.3">
      <c r="A178">
        <v>177</v>
      </c>
      <c r="B178" t="s">
        <v>178</v>
      </c>
      <c r="C178">
        <v>185.49350294848401</v>
      </c>
      <c r="D178" s="3">
        <f t="shared" si="6"/>
        <v>5.2230198568976425</v>
      </c>
      <c r="E178">
        <f>+alfa+beta*A177+phi*D177</f>
        <v>5.3268635416650207</v>
      </c>
      <c r="F178">
        <f t="shared" si="7"/>
        <v>-0.10384368476737826</v>
      </c>
      <c r="G178">
        <f t="shared" si="8"/>
        <v>1.0783510866066628E-2</v>
      </c>
    </row>
    <row r="179" spans="1:7" x14ac:dyDescent="0.3">
      <c r="A179">
        <v>178</v>
      </c>
      <c r="B179" t="s">
        <v>179</v>
      </c>
      <c r="C179">
        <v>222.032838642228</v>
      </c>
      <c r="D179" s="3">
        <f t="shared" si="6"/>
        <v>5.4028252927447644</v>
      </c>
      <c r="E179">
        <f>+alfa+beta*A178+phi*D178</f>
        <v>5.2026136839262449</v>
      </c>
      <c r="F179">
        <f t="shared" si="7"/>
        <v>0.20021160881851952</v>
      </c>
      <c r="G179">
        <f t="shared" si="8"/>
        <v>4.0084688305699882E-2</v>
      </c>
    </row>
    <row r="180" spans="1:7" x14ac:dyDescent="0.3">
      <c r="A180">
        <v>179</v>
      </c>
      <c r="B180" t="s">
        <v>180</v>
      </c>
      <c r="C180">
        <v>172.97419214848401</v>
      </c>
      <c r="D180" s="3">
        <f t="shared" si="6"/>
        <v>5.153142405037122</v>
      </c>
      <c r="E180">
        <f>+alfa+beta*A179+phi*D179</f>
        <v>5.3521711490437047</v>
      </c>
      <c r="F180">
        <f t="shared" si="7"/>
        <v>-0.19902874400658277</v>
      </c>
      <c r="G180">
        <f t="shared" si="8"/>
        <v>3.9612440940837858E-2</v>
      </c>
    </row>
    <row r="181" spans="1:7" x14ac:dyDescent="0.3">
      <c r="A181">
        <v>180</v>
      </c>
      <c r="B181" t="s">
        <v>181</v>
      </c>
      <c r="C181">
        <v>181.04799259824</v>
      </c>
      <c r="D181" s="3">
        <f t="shared" si="6"/>
        <v>5.1987621485955851</v>
      </c>
      <c r="E181">
        <f>+alfa+beta*A180+phi*D180</f>
        <v>5.1473577983961292</v>
      </c>
      <c r="F181">
        <f t="shared" si="7"/>
        <v>5.1404350199455884E-2</v>
      </c>
      <c r="G181">
        <f t="shared" si="8"/>
        <v>2.6424072194283E-3</v>
      </c>
    </row>
    <row r="182" spans="1:7" x14ac:dyDescent="0.3">
      <c r="A182">
        <v>181</v>
      </c>
      <c r="B182" t="s">
        <v>182</v>
      </c>
      <c r="C182">
        <v>196.807353290322</v>
      </c>
      <c r="D182" s="3">
        <f t="shared" si="6"/>
        <v>5.2822253482002175</v>
      </c>
      <c r="E182">
        <f>+alfa+beta*A181+phi*D181</f>
        <v>5.1861986488062168</v>
      </c>
      <c r="F182">
        <f t="shared" si="7"/>
        <v>9.6026699394000659E-2</v>
      </c>
      <c r="G182">
        <f t="shared" si="8"/>
        <v>9.2211269965057664E-3</v>
      </c>
    </row>
    <row r="183" spans="1:7" x14ac:dyDescent="0.3">
      <c r="A183">
        <v>182</v>
      </c>
      <c r="B183" t="s">
        <v>183</v>
      </c>
      <c r="C183">
        <v>174.083195318181</v>
      </c>
      <c r="D183" s="3">
        <f t="shared" si="6"/>
        <v>5.1595333189574193</v>
      </c>
      <c r="E183">
        <f>+alfa+beta*A182+phi*D182</f>
        <v>5.2562641347999994</v>
      </c>
      <c r="F183">
        <f t="shared" si="7"/>
        <v>-9.6730815842580142E-2</v>
      </c>
      <c r="G183">
        <f t="shared" si="8"/>
        <v>9.3568507335711534E-3</v>
      </c>
    </row>
    <row r="184" spans="1:7" x14ac:dyDescent="0.3">
      <c r="A184">
        <v>183</v>
      </c>
      <c r="B184" t="s">
        <v>184</v>
      </c>
      <c r="C184">
        <v>211.34791889735999</v>
      </c>
      <c r="D184" s="3">
        <f t="shared" si="6"/>
        <v>5.3535056802520415</v>
      </c>
      <c r="E184">
        <f>+alfa+beta*A183+phi*D183</f>
        <v>5.1562309414717662</v>
      </c>
      <c r="F184">
        <f t="shared" si="7"/>
        <v>0.19727473878027535</v>
      </c>
      <c r="G184">
        <f t="shared" si="8"/>
        <v>3.8917322560825876E-2</v>
      </c>
    </row>
    <row r="185" spans="1:7" x14ac:dyDescent="0.3">
      <c r="A185">
        <v>184</v>
      </c>
      <c r="B185" t="s">
        <v>185</v>
      </c>
      <c r="C185">
        <v>168.602348151515</v>
      </c>
      <c r="D185" s="3">
        <f t="shared" si="6"/>
        <v>5.1275429728225799</v>
      </c>
      <c r="E185">
        <f>+alfa+beta*A184+phi*D184</f>
        <v>5.317477536775959</v>
      </c>
      <c r="F185">
        <f t="shared" si="7"/>
        <v>-0.18993456395337915</v>
      </c>
      <c r="G185">
        <f t="shared" si="8"/>
        <v>3.6075138584160275E-2</v>
      </c>
    </row>
    <row r="186" spans="1:7" x14ac:dyDescent="0.3">
      <c r="A186">
        <v>185</v>
      </c>
      <c r="B186" t="s">
        <v>186</v>
      </c>
      <c r="C186">
        <v>281.66281771847503</v>
      </c>
      <c r="D186" s="3">
        <f t="shared" si="6"/>
        <v>5.6407106736908759</v>
      </c>
      <c r="E186">
        <f>+alfa+beta*A185+phi*D185</f>
        <v>5.1322357068759104</v>
      </c>
      <c r="F186">
        <f t="shared" si="7"/>
        <v>0.50847496681496551</v>
      </c>
      <c r="G186">
        <f t="shared" si="8"/>
        <v>0.25854679187748025</v>
      </c>
    </row>
    <row r="187" spans="1:7" x14ac:dyDescent="0.3">
      <c r="A187">
        <v>186</v>
      </c>
      <c r="B187" t="s">
        <v>187</v>
      </c>
      <c r="C187">
        <v>199.93486319393901</v>
      </c>
      <c r="D187" s="3">
        <f t="shared" si="6"/>
        <v>5.29799162947117</v>
      </c>
      <c r="E187">
        <f>+alfa+beta*A186+phi*D186</f>
        <v>5.5568503768623421</v>
      </c>
      <c r="F187">
        <f t="shared" si="7"/>
        <v>-0.25885874739117209</v>
      </c>
      <c r="G187">
        <f t="shared" si="8"/>
        <v>6.7007851100926649E-2</v>
      </c>
    </row>
    <row r="188" spans="1:7" x14ac:dyDescent="0.3">
      <c r="A188">
        <v>187</v>
      </c>
      <c r="B188" t="s">
        <v>188</v>
      </c>
      <c r="C188">
        <v>218.461170557184</v>
      </c>
      <c r="D188" s="3">
        <f t="shared" si="6"/>
        <v>5.3866082896230685</v>
      </c>
      <c r="E188">
        <f>+alfa+beta*A187+phi*D187</f>
        <v>5.2752728934766626</v>
      </c>
      <c r="F188">
        <f t="shared" si="7"/>
        <v>0.11133539614640586</v>
      </c>
      <c r="G188">
        <f t="shared" si="8"/>
        <v>1.2395570435077125E-2</v>
      </c>
    </row>
    <row r="189" spans="1:7" x14ac:dyDescent="0.3">
      <c r="A189">
        <v>188</v>
      </c>
      <c r="B189" t="s">
        <v>189</v>
      </c>
      <c r="C189">
        <v>193.03203181524901</v>
      </c>
      <c r="D189" s="3">
        <f t="shared" si="6"/>
        <v>5.2628561430883867</v>
      </c>
      <c r="E189">
        <f>+alfa+beta*A188+phi*D188</f>
        <v>5.3495904997679933</v>
      </c>
      <c r="F189">
        <f t="shared" si="7"/>
        <v>-8.6734356679606606E-2</v>
      </c>
      <c r="G189">
        <f t="shared" si="8"/>
        <v>7.5228486286252191E-3</v>
      </c>
    </row>
    <row r="190" spans="1:7" x14ac:dyDescent="0.3">
      <c r="A190">
        <v>189</v>
      </c>
      <c r="B190" t="s">
        <v>190</v>
      </c>
      <c r="C190">
        <v>480.77463761212101</v>
      </c>
      <c r="D190" s="3">
        <f t="shared" si="6"/>
        <v>6.1753986314388838</v>
      </c>
      <c r="E190">
        <f>+alfa+beta*A189+phi*D189</f>
        <v>5.2486826036622274</v>
      </c>
      <c r="F190">
        <f t="shared" si="7"/>
        <v>0.9267160277766564</v>
      </c>
      <c r="G190">
        <f t="shared" si="8"/>
        <v>0.85880259613814458</v>
      </c>
    </row>
    <row r="191" spans="1:7" x14ac:dyDescent="0.3">
      <c r="A191">
        <v>190</v>
      </c>
      <c r="B191" t="s">
        <v>191</v>
      </c>
      <c r="C191">
        <v>1145.2309880586499</v>
      </c>
      <c r="D191" s="3">
        <f t="shared" si="6"/>
        <v>7.0433616319380743</v>
      </c>
      <c r="E191">
        <f>+alfa+beta*A190+phi*D190</f>
        <v>6.0028214108002222</v>
      </c>
      <c r="F191">
        <f t="shared" si="7"/>
        <v>1.0405402211378521</v>
      </c>
      <c r="G191">
        <f t="shared" si="8"/>
        <v>1.08272395180561</v>
      </c>
    </row>
    <row r="192" spans="1:7" x14ac:dyDescent="0.3">
      <c r="A192">
        <v>191</v>
      </c>
      <c r="B192" t="s">
        <v>192</v>
      </c>
      <c r="C192">
        <v>790.39232035454495</v>
      </c>
      <c r="D192" s="3">
        <f t="shared" si="6"/>
        <v>6.67252943023583</v>
      </c>
      <c r="E192">
        <f>+alfa+beta*A191+phi*D191</f>
        <v>6.7201776825121042</v>
      </c>
      <c r="F192">
        <f t="shared" si="7"/>
        <v>-4.7648252276274228E-2</v>
      </c>
      <c r="G192">
        <f t="shared" si="8"/>
        <v>2.2703559449834721E-3</v>
      </c>
    </row>
    <row r="193" spans="1:7" x14ac:dyDescent="0.3">
      <c r="A193">
        <v>192</v>
      </c>
      <c r="B193" t="s">
        <v>193</v>
      </c>
      <c r="C193">
        <v>649.80163524633394</v>
      </c>
      <c r="D193" s="3">
        <f t="shared" si="6"/>
        <v>6.4766671397697433</v>
      </c>
      <c r="E193">
        <f>+alfa+beta*A192+phi*D192</f>
        <v>6.415404032887583</v>
      </c>
      <c r="F193">
        <f t="shared" si="7"/>
        <v>6.1263106882160301E-2</v>
      </c>
      <c r="G193">
        <f t="shared" si="8"/>
        <v>3.7531682648549967E-3</v>
      </c>
    </row>
    <row r="194" spans="1:7" x14ac:dyDescent="0.3">
      <c r="A194">
        <v>193</v>
      </c>
      <c r="B194" t="s">
        <v>194</v>
      </c>
      <c r="C194">
        <v>585.03761524340098</v>
      </c>
      <c r="D194" s="3">
        <f t="shared" si="6"/>
        <v>6.3716761447260977</v>
      </c>
      <c r="E194">
        <f>+alfa+beta*A193+phi*D193</f>
        <v>6.2549980570240153</v>
      </c>
      <c r="F194">
        <f t="shared" si="7"/>
        <v>0.11667808770208232</v>
      </c>
      <c r="G194">
        <f t="shared" si="8"/>
        <v>1.3613776149814814E-2</v>
      </c>
    </row>
    <row r="195" spans="1:7" x14ac:dyDescent="0.3">
      <c r="A195">
        <v>194</v>
      </c>
      <c r="B195" t="s">
        <v>195</v>
      </c>
      <c r="C195">
        <v>664.61589495297801</v>
      </c>
      <c r="D195" s="3">
        <f t="shared" ref="D195:D258" si="9">+LN(C195)</f>
        <v>6.4992092722053343</v>
      </c>
      <c r="E195">
        <f>+alfa+beta*A194+phi*D194</f>
        <v>6.169569987013503</v>
      </c>
      <c r="F195">
        <f t="shared" si="7"/>
        <v>0.32963928519183128</v>
      </c>
      <c r="G195">
        <f t="shared" si="8"/>
        <v>0.10866205834178147</v>
      </c>
    </row>
    <row r="196" spans="1:7" x14ac:dyDescent="0.3">
      <c r="A196">
        <v>195</v>
      </c>
      <c r="B196" t="s">
        <v>196</v>
      </c>
      <c r="C196">
        <v>839.32621862463304</v>
      </c>
      <c r="D196" s="3">
        <f t="shared" si="9"/>
        <v>6.7325994492814711</v>
      </c>
      <c r="E196">
        <f>+alfa+beta*A195+phi*D195</f>
        <v>6.2759975704966209</v>
      </c>
      <c r="F196">
        <f t="shared" ref="F196:F259" si="10">+D196-E196</f>
        <v>0.45660187878485026</v>
      </c>
      <c r="G196">
        <f t="shared" ref="G196:G259" si="11">+F196*F196</f>
        <v>0.20848527570985509</v>
      </c>
    </row>
    <row r="197" spans="1:7" x14ac:dyDescent="0.3">
      <c r="A197">
        <v>196</v>
      </c>
      <c r="B197" t="s">
        <v>197</v>
      </c>
      <c r="C197">
        <v>344.22847987272701</v>
      </c>
      <c r="D197" s="3">
        <f t="shared" si="9"/>
        <v>5.8413056225762423</v>
      </c>
      <c r="E197">
        <f>+alfa+beta*A196+phi*D196</f>
        <v>6.4697678056021415</v>
      </c>
      <c r="F197">
        <f t="shared" si="10"/>
        <v>-0.62846218302589918</v>
      </c>
      <c r="G197">
        <f t="shared" si="11"/>
        <v>0.39496471549367879</v>
      </c>
    </row>
    <row r="198" spans="1:7" x14ac:dyDescent="0.3">
      <c r="A198">
        <v>197</v>
      </c>
      <c r="B198" t="s">
        <v>198</v>
      </c>
      <c r="C198">
        <v>144.47845279765301</v>
      </c>
      <c r="D198" s="3">
        <f t="shared" si="9"/>
        <v>4.9731303808464755</v>
      </c>
      <c r="E198">
        <f>+alfa+beta*A197+phi*D197</f>
        <v>5.7355612691876567</v>
      </c>
      <c r="F198">
        <f t="shared" si="10"/>
        <v>-0.76243088834118122</v>
      </c>
      <c r="G198">
        <f t="shared" si="11"/>
        <v>0.58130085949672272</v>
      </c>
    </row>
    <row r="199" spans="1:7" x14ac:dyDescent="0.3">
      <c r="A199">
        <v>198</v>
      </c>
      <c r="B199" t="s">
        <v>199</v>
      </c>
      <c r="C199">
        <v>182.711157096969</v>
      </c>
      <c r="D199" s="3">
        <f t="shared" si="9"/>
        <v>5.2079065293736324</v>
      </c>
      <c r="E199">
        <f>+alfa+beta*A198+phi*D198</f>
        <v>5.0204298772364266</v>
      </c>
      <c r="F199">
        <f t="shared" si="10"/>
        <v>0.18747665213720577</v>
      </c>
      <c r="G199">
        <f t="shared" si="11"/>
        <v>3.514749509657486E-2</v>
      </c>
    </row>
    <row r="200" spans="1:7" x14ac:dyDescent="0.3">
      <c r="A200">
        <v>199</v>
      </c>
      <c r="B200" t="s">
        <v>200</v>
      </c>
      <c r="C200">
        <v>136.31977475659801</v>
      </c>
      <c r="D200" s="3">
        <f t="shared" si="9"/>
        <v>4.9150034107659524</v>
      </c>
      <c r="E200">
        <f>+alfa+beta*A199+phi*D199</f>
        <v>5.2153436773861834</v>
      </c>
      <c r="F200">
        <f t="shared" si="10"/>
        <v>-0.30034026662023106</v>
      </c>
      <c r="G200">
        <f t="shared" si="11"/>
        <v>9.0204275753511476E-2</v>
      </c>
    </row>
    <row r="201" spans="1:7" x14ac:dyDescent="0.3">
      <c r="A201">
        <v>200</v>
      </c>
      <c r="B201" t="s">
        <v>201</v>
      </c>
      <c r="C201">
        <v>210.89231313196399</v>
      </c>
      <c r="D201" s="3">
        <f t="shared" si="9"/>
        <v>5.3513476388923884</v>
      </c>
      <c r="E201">
        <f>+alfa+beta*A200+phi*D200</f>
        <v>4.9748693142229872</v>
      </c>
      <c r="F201">
        <f t="shared" si="10"/>
        <v>0.37647832466940123</v>
      </c>
      <c r="G201">
        <f t="shared" si="11"/>
        <v>0.14173592894587908</v>
      </c>
    </row>
    <row r="202" spans="1:7" x14ac:dyDescent="0.3">
      <c r="A202">
        <v>201</v>
      </c>
      <c r="B202" t="s">
        <v>202</v>
      </c>
      <c r="C202">
        <v>162.63059986666599</v>
      </c>
      <c r="D202" s="3">
        <f t="shared" si="9"/>
        <v>5.0914813704699</v>
      </c>
      <c r="E202">
        <f>+alfa+beta*A201+phi*D201</f>
        <v>5.3360969368501099</v>
      </c>
      <c r="F202">
        <f t="shared" si="10"/>
        <v>-0.24461556638020987</v>
      </c>
      <c r="G202">
        <f t="shared" si="11"/>
        <v>5.9836775315510862E-2</v>
      </c>
    </row>
    <row r="203" spans="1:7" x14ac:dyDescent="0.3">
      <c r="A203">
        <v>202</v>
      </c>
      <c r="B203" t="s">
        <v>203</v>
      </c>
      <c r="C203">
        <v>196.512898794721</v>
      </c>
      <c r="D203" s="3">
        <f t="shared" si="9"/>
        <v>5.2807280718761529</v>
      </c>
      <c r="E203">
        <f>+alfa+beta*A202+phi*D202</f>
        <v>5.122881278774714</v>
      </c>
      <c r="F203">
        <f t="shared" si="10"/>
        <v>0.1578467931014389</v>
      </c>
      <c r="G203">
        <f t="shared" si="11"/>
        <v>2.4915610092408457E-2</v>
      </c>
    </row>
    <row r="204" spans="1:7" x14ac:dyDescent="0.3">
      <c r="A204">
        <v>203</v>
      </c>
      <c r="B204" t="s">
        <v>204</v>
      </c>
      <c r="C204">
        <v>175.49318161212099</v>
      </c>
      <c r="D204" s="3">
        <f t="shared" si="9"/>
        <v>5.1676001909382068</v>
      </c>
      <c r="E204">
        <f>+alfa+beta*A203+phi*D203</f>
        <v>5.2802287321050132</v>
      </c>
      <c r="F204">
        <f t="shared" si="10"/>
        <v>-0.11262854116680643</v>
      </c>
      <c r="G204">
        <f t="shared" si="11"/>
        <v>1.2685188285363011E-2</v>
      </c>
    </row>
    <row r="205" spans="1:7" x14ac:dyDescent="0.3">
      <c r="A205">
        <v>204</v>
      </c>
      <c r="B205" t="s">
        <v>205</v>
      </c>
      <c r="C205">
        <v>110.62580365689099</v>
      </c>
      <c r="D205" s="3">
        <f t="shared" si="9"/>
        <v>4.706153367996766</v>
      </c>
      <c r="E205">
        <f>+alfa+beta*A204+phi*D204</f>
        <v>5.1880869175431137</v>
      </c>
      <c r="F205">
        <f t="shared" si="10"/>
        <v>-0.48193354954634771</v>
      </c>
      <c r="G205">
        <f t="shared" si="11"/>
        <v>0.23225994617834197</v>
      </c>
    </row>
    <row r="206" spans="1:7" x14ac:dyDescent="0.3">
      <c r="A206">
        <v>205</v>
      </c>
      <c r="B206" t="s">
        <v>206</v>
      </c>
      <c r="C206">
        <v>121.806235674486</v>
      </c>
      <c r="D206" s="3">
        <f t="shared" si="9"/>
        <v>4.8024315499791674</v>
      </c>
      <c r="E206">
        <f>+alfa+beta*A205+phi*D205</f>
        <v>4.8085471439341312</v>
      </c>
      <c r="F206">
        <f t="shared" si="10"/>
        <v>-6.1155939549637495E-3</v>
      </c>
      <c r="G206">
        <f t="shared" si="11"/>
        <v>3.7400489421989157E-5</v>
      </c>
    </row>
    <row r="207" spans="1:7" x14ac:dyDescent="0.3">
      <c r="A207">
        <v>206</v>
      </c>
      <c r="B207" t="s">
        <v>207</v>
      </c>
      <c r="C207">
        <v>163.73868615259701</v>
      </c>
      <c r="D207" s="3">
        <f t="shared" si="9"/>
        <v>5.0982717799305046</v>
      </c>
      <c r="E207">
        <f>+alfa+beta*A206+phi*D206</f>
        <v>4.8891862718878105</v>
      </c>
      <c r="F207">
        <f t="shared" si="10"/>
        <v>0.2090855080426941</v>
      </c>
      <c r="G207">
        <f t="shared" si="11"/>
        <v>4.37167496734715E-2</v>
      </c>
    </row>
    <row r="208" spans="1:7" x14ac:dyDescent="0.3">
      <c r="A208">
        <v>207</v>
      </c>
      <c r="B208" t="s">
        <v>208</v>
      </c>
      <c r="C208">
        <v>127.040966293255</v>
      </c>
      <c r="D208" s="3">
        <f t="shared" si="9"/>
        <v>4.8445096036825479</v>
      </c>
      <c r="E208">
        <f>+alfa+beta*A207+phi*D207</f>
        <v>5.1344840456206589</v>
      </c>
      <c r="F208">
        <f t="shared" si="10"/>
        <v>-0.28997444193811095</v>
      </c>
      <c r="G208">
        <f t="shared" si="11"/>
        <v>8.4085176977318876E-2</v>
      </c>
    </row>
    <row r="209" spans="1:7" x14ac:dyDescent="0.3">
      <c r="A209">
        <v>208</v>
      </c>
      <c r="B209" t="s">
        <v>209</v>
      </c>
      <c r="C209">
        <v>103.206979439393</v>
      </c>
      <c r="D209" s="3">
        <f t="shared" si="9"/>
        <v>4.6367364809873184</v>
      </c>
      <c r="E209">
        <f>+alfa+beta*A208+phi*D208</f>
        <v>4.9263048739984701</v>
      </c>
      <c r="F209">
        <f t="shared" si="10"/>
        <v>-0.28956839301115167</v>
      </c>
      <c r="G209">
        <f t="shared" si="11"/>
        <v>8.3849854231060797E-2</v>
      </c>
    </row>
    <row r="210" spans="1:7" x14ac:dyDescent="0.3">
      <c r="A210">
        <v>209</v>
      </c>
      <c r="B210" t="s">
        <v>210</v>
      </c>
      <c r="C210">
        <v>74.125850090909097</v>
      </c>
      <c r="D210" s="3">
        <f t="shared" si="9"/>
        <v>4.3057643255949154</v>
      </c>
      <c r="E210">
        <f>+alfa+beta*A209+phi*D209</f>
        <v>4.7560712704626358</v>
      </c>
      <c r="F210">
        <f t="shared" si="10"/>
        <v>-0.45030694486772038</v>
      </c>
      <c r="G210">
        <f t="shared" si="11"/>
        <v>0.20277634459610017</v>
      </c>
    </row>
    <row r="211" spans="1:7" x14ac:dyDescent="0.3">
      <c r="A211">
        <v>210</v>
      </c>
      <c r="B211" t="s">
        <v>211</v>
      </c>
      <c r="C211">
        <v>69.905836236363598</v>
      </c>
      <c r="D211" s="3">
        <f t="shared" si="9"/>
        <v>4.2471491398367824</v>
      </c>
      <c r="E211">
        <f>+alfa+beta*A210+phi*D210</f>
        <v>4.4841861450483647</v>
      </c>
      <c r="F211">
        <f t="shared" si="10"/>
        <v>-0.23703700521158222</v>
      </c>
      <c r="G211">
        <f t="shared" si="11"/>
        <v>5.6186541839675655E-2</v>
      </c>
    </row>
    <row r="212" spans="1:7" x14ac:dyDescent="0.3">
      <c r="A212">
        <v>211</v>
      </c>
      <c r="B212" t="s">
        <v>212</v>
      </c>
      <c r="C212">
        <v>72.504351501466203</v>
      </c>
      <c r="D212" s="3">
        <f t="shared" si="9"/>
        <v>4.2836465807693367</v>
      </c>
      <c r="E212">
        <f>+alfa+beta*A211+phi*D211</f>
        <v>4.4370227552793287</v>
      </c>
      <c r="F212">
        <f t="shared" si="10"/>
        <v>-0.15337617450999197</v>
      </c>
      <c r="G212">
        <f t="shared" si="11"/>
        <v>2.3524250907319511E-2</v>
      </c>
    </row>
    <row r="213" spans="1:7" x14ac:dyDescent="0.3">
      <c r="A213">
        <v>212</v>
      </c>
      <c r="B213" t="s">
        <v>213</v>
      </c>
      <c r="C213">
        <v>96.083859152492593</v>
      </c>
      <c r="D213" s="3">
        <f t="shared" si="9"/>
        <v>4.5652213429985311</v>
      </c>
      <c r="E213">
        <f>+alfa+beta*A212+phi*D212</f>
        <v>4.4683367937927798</v>
      </c>
      <c r="F213">
        <f t="shared" si="10"/>
        <v>9.6884549205751291E-2</v>
      </c>
      <c r="G213">
        <f t="shared" si="11"/>
        <v>9.3866158748016435E-3</v>
      </c>
    </row>
    <row r="214" spans="1:7" x14ac:dyDescent="0.3">
      <c r="A214">
        <v>213</v>
      </c>
      <c r="B214" t="s">
        <v>214</v>
      </c>
      <c r="C214">
        <v>129.795008093939</v>
      </c>
      <c r="D214" s="3">
        <f t="shared" si="9"/>
        <v>4.8659563450862153</v>
      </c>
      <c r="E214">
        <f>+alfa+beta*A213+phi*D213</f>
        <v>4.7018641301080875</v>
      </c>
      <c r="F214">
        <f t="shared" si="10"/>
        <v>0.16409221497812787</v>
      </c>
      <c r="G214">
        <f t="shared" si="11"/>
        <v>2.6926255016428133E-2</v>
      </c>
    </row>
    <row r="215" spans="1:7" x14ac:dyDescent="0.3">
      <c r="A215">
        <v>214</v>
      </c>
      <c r="B215" t="s">
        <v>215</v>
      </c>
      <c r="C215">
        <v>144.37960168035099</v>
      </c>
      <c r="D215" s="3">
        <f t="shared" si="9"/>
        <v>4.9724459538787773</v>
      </c>
      <c r="E215">
        <f>+alfa+beta*A214+phi*D214</f>
        <v>4.951200580330636</v>
      </c>
      <c r="F215">
        <f t="shared" si="10"/>
        <v>2.1245373548141266E-2</v>
      </c>
      <c r="G215">
        <f t="shared" si="11"/>
        <v>4.5136589720006062E-4</v>
      </c>
    </row>
    <row r="216" spans="1:7" x14ac:dyDescent="0.3">
      <c r="A216">
        <v>215</v>
      </c>
      <c r="B216" t="s">
        <v>216</v>
      </c>
      <c r="C216">
        <v>133.821517448484</v>
      </c>
      <c r="D216" s="3">
        <f t="shared" si="9"/>
        <v>4.8965069527649279</v>
      </c>
      <c r="E216">
        <f>+alfa+beta*A215+phi*D215</f>
        <v>5.0402651565453791</v>
      </c>
      <c r="F216">
        <f t="shared" si="10"/>
        <v>-0.14375820378045123</v>
      </c>
      <c r="G216">
        <f t="shared" si="11"/>
        <v>2.0666421154181745E-2</v>
      </c>
    </row>
    <row r="217" spans="1:7" x14ac:dyDescent="0.3">
      <c r="A217">
        <v>216</v>
      </c>
      <c r="B217" t="s">
        <v>217</v>
      </c>
      <c r="C217">
        <v>104.171883249266</v>
      </c>
      <c r="D217" s="3">
        <f t="shared" si="9"/>
        <v>4.6460422584473795</v>
      </c>
      <c r="E217">
        <f>+alfa+beta*A216+phi*D216</f>
        <v>4.9788078867263419</v>
      </c>
      <c r="F217">
        <f t="shared" si="10"/>
        <v>-0.33276562827896239</v>
      </c>
      <c r="G217">
        <f t="shared" si="11"/>
        <v>0.11073296336389257</v>
      </c>
    </row>
    <row r="218" spans="1:7" x14ac:dyDescent="0.3">
      <c r="A218">
        <v>217</v>
      </c>
      <c r="B218" t="s">
        <v>218</v>
      </c>
      <c r="C218">
        <v>128.52938033430999</v>
      </c>
      <c r="D218" s="3">
        <f t="shared" si="9"/>
        <v>4.8561575189348956</v>
      </c>
      <c r="E218">
        <f>+alfa+beta*A217+phi*D217</f>
        <v>4.7733494674449322</v>
      </c>
      <c r="F218">
        <f t="shared" si="10"/>
        <v>8.2808051489963397E-2</v>
      </c>
      <c r="G218">
        <f t="shared" si="11"/>
        <v>6.8571733915644287E-3</v>
      </c>
    </row>
    <row r="219" spans="1:7" x14ac:dyDescent="0.3">
      <c r="A219">
        <v>218</v>
      </c>
      <c r="B219" t="s">
        <v>219</v>
      </c>
      <c r="C219">
        <v>144.22438887986999</v>
      </c>
      <c r="D219" s="3">
        <f t="shared" si="9"/>
        <v>4.9713703428649172</v>
      </c>
      <c r="E219">
        <f>+alfa+beta*A218+phi*D218</f>
        <v>4.9479155688731815</v>
      </c>
      <c r="F219">
        <f t="shared" si="10"/>
        <v>2.3454773991735678E-2</v>
      </c>
      <c r="G219">
        <f t="shared" si="11"/>
        <v>5.5012642300340038E-4</v>
      </c>
    </row>
    <row r="220" spans="1:7" x14ac:dyDescent="0.3">
      <c r="A220">
        <v>219</v>
      </c>
      <c r="B220" t="s">
        <v>220</v>
      </c>
      <c r="C220">
        <v>175.51257170087899</v>
      </c>
      <c r="D220" s="3">
        <f t="shared" si="9"/>
        <v>5.1677106739635974</v>
      </c>
      <c r="E220">
        <f>+alfa+beta*A219+phi*D219</f>
        <v>5.0441776698978433</v>
      </c>
      <c r="F220">
        <f t="shared" si="10"/>
        <v>0.12353300406575407</v>
      </c>
      <c r="G220">
        <f t="shared" si="11"/>
        <v>1.5260403093509612E-2</v>
      </c>
    </row>
    <row r="221" spans="1:7" x14ac:dyDescent="0.3">
      <c r="A221">
        <v>220</v>
      </c>
      <c r="B221" t="s">
        <v>221</v>
      </c>
      <c r="C221">
        <v>125.370901063636</v>
      </c>
      <c r="D221" s="3">
        <f t="shared" si="9"/>
        <v>4.8312765523369787</v>
      </c>
      <c r="E221">
        <f>+alfa+beta*A220+phi*D220</f>
        <v>5.2073780770873643</v>
      </c>
      <c r="F221">
        <f t="shared" si="10"/>
        <v>-0.37610152475038561</v>
      </c>
      <c r="G221">
        <f t="shared" si="11"/>
        <v>0.14145235691956493</v>
      </c>
    </row>
    <row r="222" spans="1:7" x14ac:dyDescent="0.3">
      <c r="A222">
        <v>221</v>
      </c>
      <c r="B222" t="s">
        <v>222</v>
      </c>
      <c r="C222">
        <v>77.725121542521904</v>
      </c>
      <c r="D222" s="3">
        <f t="shared" si="9"/>
        <v>4.3531785196942785</v>
      </c>
      <c r="E222">
        <f>+alfa+beta*A221+phi*D221</f>
        <v>4.9309862833332412</v>
      </c>
      <c r="F222">
        <f t="shared" si="10"/>
        <v>-0.57780776363896269</v>
      </c>
      <c r="G222">
        <f t="shared" si="11"/>
        <v>0.3338618117214594</v>
      </c>
    </row>
    <row r="223" spans="1:7" x14ac:dyDescent="0.3">
      <c r="A223">
        <v>222</v>
      </c>
      <c r="B223" t="s">
        <v>223</v>
      </c>
      <c r="C223">
        <v>75.687590948484797</v>
      </c>
      <c r="D223" s="3">
        <f t="shared" si="9"/>
        <v>4.3266142229440971</v>
      </c>
      <c r="E223">
        <f>+alfa+beta*A222+phi*D222</f>
        <v>4.5377075965997484</v>
      </c>
      <c r="F223">
        <f t="shared" si="10"/>
        <v>-0.21109337365565128</v>
      </c>
      <c r="G223">
        <f t="shared" si="11"/>
        <v>4.4560412401324412E-2</v>
      </c>
    </row>
    <row r="224" spans="1:7" x14ac:dyDescent="0.3">
      <c r="A224">
        <v>223</v>
      </c>
      <c r="B224" t="s">
        <v>224</v>
      </c>
      <c r="C224">
        <v>84.845563381231599</v>
      </c>
      <c r="D224" s="3">
        <f t="shared" si="9"/>
        <v>4.4408327025256931</v>
      </c>
      <c r="E224">
        <f>+alfa+beta*A223+phi*D223</f>
        <v>4.5169893953511746</v>
      </c>
      <c r="F224">
        <f t="shared" si="10"/>
        <v>-7.6156692825481542E-2</v>
      </c>
      <c r="G224">
        <f t="shared" si="11"/>
        <v>5.799841862114752E-3</v>
      </c>
    </row>
    <row r="225" spans="1:7" x14ac:dyDescent="0.3">
      <c r="A225">
        <v>224</v>
      </c>
      <c r="B225" t="s">
        <v>225</v>
      </c>
      <c r="C225">
        <v>103.910939143695</v>
      </c>
      <c r="D225" s="3">
        <f t="shared" si="9"/>
        <v>4.6435341778729375</v>
      </c>
      <c r="E225">
        <f>+alfa+beta*A224+phi*D224</f>
        <v>4.6124310628539487</v>
      </c>
      <c r="F225">
        <f t="shared" si="10"/>
        <v>3.1103115018988881E-2</v>
      </c>
      <c r="G225">
        <f t="shared" si="11"/>
        <v>9.6740376388445171E-4</v>
      </c>
    </row>
    <row r="226" spans="1:7" x14ac:dyDescent="0.3">
      <c r="A226">
        <v>225</v>
      </c>
      <c r="B226" t="s">
        <v>226</v>
      </c>
      <c r="C226">
        <v>110.91900885757499</v>
      </c>
      <c r="D226" s="3">
        <f t="shared" si="9"/>
        <v>4.7088002850565092</v>
      </c>
      <c r="E226">
        <f>+alfa+beta*A225+phi*D225</f>
        <v>4.7808800501629607</v>
      </c>
      <c r="F226">
        <f t="shared" si="10"/>
        <v>-7.2079765106451532E-2</v>
      </c>
      <c r="G226">
        <f t="shared" si="11"/>
        <v>5.1954925378012275E-3</v>
      </c>
    </row>
    <row r="227" spans="1:7" x14ac:dyDescent="0.3">
      <c r="A227">
        <v>226</v>
      </c>
      <c r="B227" t="s">
        <v>227</v>
      </c>
      <c r="C227">
        <v>132.41673263636301</v>
      </c>
      <c r="D227" s="3">
        <f t="shared" si="9"/>
        <v>4.8859540149464245</v>
      </c>
      <c r="E227">
        <f>+alfa+beta*A226+phi*D226</f>
        <v>4.8359311152001254</v>
      </c>
      <c r="F227">
        <f t="shared" si="10"/>
        <v>5.0022899746299032E-2</v>
      </c>
      <c r="G227">
        <f t="shared" si="11"/>
        <v>2.5022904990282839E-3</v>
      </c>
    </row>
    <row r="228" spans="1:7" x14ac:dyDescent="0.3">
      <c r="A228">
        <v>227</v>
      </c>
      <c r="B228" t="s">
        <v>228</v>
      </c>
      <c r="C228">
        <v>108.151216818181</v>
      </c>
      <c r="D228" s="3">
        <f t="shared" si="9"/>
        <v>4.6835304035441041</v>
      </c>
      <c r="E228">
        <f>+alfa+beta*A227+phi*D227</f>
        <v>4.9833006577322951</v>
      </c>
      <c r="F228">
        <f t="shared" si="10"/>
        <v>-0.29977025418819103</v>
      </c>
      <c r="G228">
        <f t="shared" si="11"/>
        <v>8.9862205296052669E-2</v>
      </c>
    </row>
    <row r="229" spans="1:7" x14ac:dyDescent="0.3">
      <c r="A229">
        <v>228</v>
      </c>
      <c r="B229" t="s">
        <v>229</v>
      </c>
      <c r="C229">
        <v>195.41912390908999</v>
      </c>
      <c r="D229" s="3">
        <f t="shared" si="9"/>
        <v>5.2751466053881968</v>
      </c>
      <c r="E229">
        <f>+alfa+beta*A228+phi*D228</f>
        <v>4.8174809359642401</v>
      </c>
      <c r="F229">
        <f t="shared" si="10"/>
        <v>0.4576656694239567</v>
      </c>
      <c r="G229">
        <f t="shared" si="11"/>
        <v>0.2094578649692784</v>
      </c>
    </row>
    <row r="230" spans="1:7" x14ac:dyDescent="0.3">
      <c r="A230">
        <v>229</v>
      </c>
      <c r="B230" t="s">
        <v>230</v>
      </c>
      <c r="C230">
        <v>299.32333105571797</v>
      </c>
      <c r="D230" s="3">
        <f t="shared" si="9"/>
        <v>5.7015243638944471</v>
      </c>
      <c r="E230">
        <f>+alfa+beta*A229+phi*D229</f>
        <v>5.3068234641058005</v>
      </c>
      <c r="F230">
        <f t="shared" si="10"/>
        <v>0.39470089978864653</v>
      </c>
      <c r="G230">
        <f t="shared" si="11"/>
        <v>0.15578880029396719</v>
      </c>
    </row>
    <row r="231" spans="1:7" x14ac:dyDescent="0.3">
      <c r="A231">
        <v>230</v>
      </c>
      <c r="B231" t="s">
        <v>231</v>
      </c>
      <c r="C231">
        <v>321.42138186363599</v>
      </c>
      <c r="D231" s="3">
        <f t="shared" si="9"/>
        <v>5.7727529783576408</v>
      </c>
      <c r="E231">
        <f>+alfa+beta*A230+phi*D230</f>
        <v>5.6598277526493082</v>
      </c>
      <c r="F231">
        <f t="shared" si="10"/>
        <v>0.11292522570833263</v>
      </c>
      <c r="G231">
        <f t="shared" si="11"/>
        <v>1.2752106601277869E-2</v>
      </c>
    </row>
    <row r="232" spans="1:7" x14ac:dyDescent="0.3">
      <c r="A232">
        <v>231</v>
      </c>
      <c r="B232" t="s">
        <v>232</v>
      </c>
      <c r="C232">
        <v>278.43446134310801</v>
      </c>
      <c r="D232" s="3">
        <f t="shared" si="9"/>
        <v>5.6291827043597262</v>
      </c>
      <c r="E232">
        <f>+alfa+beta*A231+phi*D231</f>
        <v>5.7197984824428891</v>
      </c>
      <c r="F232">
        <f t="shared" si="10"/>
        <v>-9.0615778083162901E-2</v>
      </c>
      <c r="G232">
        <f t="shared" si="11"/>
        <v>8.2112192376170255E-3</v>
      </c>
    </row>
    <row r="233" spans="1:7" x14ac:dyDescent="0.3">
      <c r="A233">
        <v>232</v>
      </c>
      <c r="B233" t="s">
        <v>233</v>
      </c>
      <c r="C233">
        <v>205.04964330303</v>
      </c>
      <c r="D233" s="3">
        <f t="shared" si="9"/>
        <v>5.3232521122756191</v>
      </c>
      <c r="E233">
        <f>+alfa+beta*A232+phi*D232</f>
        <v>5.6025386493672098</v>
      </c>
      <c r="F233">
        <f t="shared" si="10"/>
        <v>-0.27928653709159068</v>
      </c>
      <c r="G233">
        <f t="shared" si="11"/>
        <v>7.8000969800612455E-2</v>
      </c>
    </row>
    <row r="234" spans="1:7" x14ac:dyDescent="0.3">
      <c r="A234" s="2">
        <v>233</v>
      </c>
      <c r="B234" s="2" t="s">
        <v>234</v>
      </c>
      <c r="C234" s="2">
        <v>185.654245750733</v>
      </c>
      <c r="D234" s="4">
        <f t="shared" si="9"/>
        <v>5.223886050012716</v>
      </c>
      <c r="E234">
        <f>+alfa+beta*A233+phi*D233</f>
        <v>5.3513153178386137</v>
      </c>
      <c r="F234">
        <f t="shared" si="10"/>
        <v>-0.1274292678258977</v>
      </c>
      <c r="G234">
        <f t="shared" si="11"/>
        <v>1.6238218298644365E-2</v>
      </c>
    </row>
    <row r="235" spans="1:7" x14ac:dyDescent="0.3">
      <c r="A235">
        <v>234</v>
      </c>
      <c r="B235" t="s">
        <v>235</v>
      </c>
      <c r="C235">
        <v>124.625010736363</v>
      </c>
      <c r="D235" s="6">
        <f t="shared" si="9"/>
        <v>4.825309314431351</v>
      </c>
      <c r="E235">
        <f>+alfa+beta*A234+phi*D234</f>
        <v>5.2705283798654916</v>
      </c>
      <c r="F235">
        <f t="shared" si="10"/>
        <v>-0.44521906543414058</v>
      </c>
      <c r="G235">
        <f t="shared" si="11"/>
        <v>0.19822001622604957</v>
      </c>
    </row>
    <row r="236" spans="1:7" x14ac:dyDescent="0.3">
      <c r="A236">
        <v>235</v>
      </c>
      <c r="B236" t="s">
        <v>236</v>
      </c>
      <c r="C236">
        <v>134.597382187683</v>
      </c>
      <c r="D236" s="6">
        <f t="shared" si="9"/>
        <v>4.9022879681929901</v>
      </c>
      <c r="E236">
        <f>+alfa+beta*A235+phi*D235</f>
        <v>4.9428627153373075</v>
      </c>
      <c r="F236">
        <f t="shared" si="10"/>
        <v>-4.0574747144317413E-2</v>
      </c>
      <c r="G236">
        <f t="shared" si="11"/>
        <v>1.6463101058252941E-3</v>
      </c>
    </row>
    <row r="237" spans="1:7" x14ac:dyDescent="0.3">
      <c r="A237">
        <v>236</v>
      </c>
      <c r="B237" t="s">
        <v>237</v>
      </c>
      <c r="C237">
        <v>163.23223959530699</v>
      </c>
      <c r="D237" s="6">
        <f t="shared" si="9"/>
        <v>5.0951739695601299</v>
      </c>
      <c r="E237">
        <f>+alfa+beta*A236+phi*D236</f>
        <v>5.0075778025560354</v>
      </c>
      <c r="F237">
        <f t="shared" si="10"/>
        <v>8.7596167004094561E-2</v>
      </c>
      <c r="G237">
        <f t="shared" si="11"/>
        <v>7.6730884738092243E-3</v>
      </c>
    </row>
    <row r="238" spans="1:7" x14ac:dyDescent="0.3">
      <c r="A238">
        <v>237</v>
      </c>
      <c r="B238" t="s">
        <v>238</v>
      </c>
      <c r="C238">
        <v>296.911408981818</v>
      </c>
      <c r="D238" s="6">
        <f t="shared" si="9"/>
        <v>5.6934338080500009</v>
      </c>
      <c r="E238">
        <f>+alfa+beta*A237+phi*D237</f>
        <v>5.1679280422840623</v>
      </c>
      <c r="F238">
        <f t="shared" si="10"/>
        <v>0.52550576576593855</v>
      </c>
      <c r="G238">
        <f t="shared" si="11"/>
        <v>0.27615630985324546</v>
      </c>
    </row>
    <row r="239" spans="1:7" x14ac:dyDescent="0.3">
      <c r="A239">
        <v>238</v>
      </c>
      <c r="B239" t="s">
        <v>239</v>
      </c>
      <c r="C239">
        <v>345.84475980058602</v>
      </c>
      <c r="D239" s="6">
        <f t="shared" si="9"/>
        <v>5.8459900032781587</v>
      </c>
      <c r="E239">
        <f>+alfa+beta*A238+phi*D238</f>
        <v>5.6627522350220554</v>
      </c>
      <c r="F239">
        <f t="shared" si="10"/>
        <v>0.18323776825610327</v>
      </c>
      <c r="G239">
        <f t="shared" si="11"/>
        <v>3.3576079715477408E-2</v>
      </c>
    </row>
    <row r="240" spans="1:7" x14ac:dyDescent="0.3">
      <c r="A240">
        <v>239</v>
      </c>
      <c r="B240" t="s">
        <v>240</v>
      </c>
      <c r="C240">
        <v>248.814188375757</v>
      </c>
      <c r="D240" s="6">
        <f t="shared" si="9"/>
        <v>5.5167063864727837</v>
      </c>
      <c r="E240">
        <f>+alfa+beta*A239+phi*D239</f>
        <v>5.789826351704809</v>
      </c>
      <c r="F240">
        <f t="shared" si="10"/>
        <v>-0.27311996523202531</v>
      </c>
      <c r="G240">
        <f t="shared" si="11"/>
        <v>7.4594515408342707E-2</v>
      </c>
    </row>
    <row r="241" spans="1:7" x14ac:dyDescent="0.3">
      <c r="A241">
        <v>240</v>
      </c>
      <c r="B241" t="s">
        <v>241</v>
      </c>
      <c r="C241">
        <v>325.78774486510201</v>
      </c>
      <c r="D241" s="6">
        <f t="shared" si="9"/>
        <v>5.7862460799451227</v>
      </c>
      <c r="E241">
        <f>+alfa+beta*A240+phi*D240</f>
        <v>5.5193344394786941</v>
      </c>
      <c r="F241">
        <f t="shared" si="10"/>
        <v>0.26691164046642868</v>
      </c>
      <c r="G241">
        <f t="shared" si="11"/>
        <v>7.1241823816480088E-2</v>
      </c>
    </row>
    <row r="242" spans="1:7" x14ac:dyDescent="0.3">
      <c r="A242">
        <v>241</v>
      </c>
      <c r="B242" t="s">
        <v>242</v>
      </c>
      <c r="C242">
        <v>341.49038123167099</v>
      </c>
      <c r="D242" s="6">
        <f t="shared" si="9"/>
        <v>5.8333195123818733</v>
      </c>
      <c r="E242">
        <f>+alfa+beta*A241+phi*D241</f>
        <v>5.7429316405627207</v>
      </c>
      <c r="F242">
        <f t="shared" si="10"/>
        <v>9.0387871819152643E-2</v>
      </c>
      <c r="G242">
        <f t="shared" si="11"/>
        <v>8.1699673719955682E-3</v>
      </c>
    </row>
    <row r="243" spans="1:7" x14ac:dyDescent="0.3">
      <c r="A243">
        <v>242</v>
      </c>
      <c r="B243" t="s">
        <v>243</v>
      </c>
      <c r="C243">
        <v>447.35247648902799</v>
      </c>
      <c r="D243" s="6">
        <f t="shared" si="9"/>
        <v>6.1033468218875875</v>
      </c>
      <c r="E243">
        <f>+alfa+beta*A242+phi*D242</f>
        <v>5.7829719296662834</v>
      </c>
      <c r="F243">
        <f t="shared" si="10"/>
        <v>0.32037489222130411</v>
      </c>
      <c r="G243">
        <f t="shared" si="11"/>
        <v>0.10264007156581223</v>
      </c>
    </row>
    <row r="244" spans="1:7" x14ac:dyDescent="0.3">
      <c r="A244">
        <v>243</v>
      </c>
      <c r="B244" t="s">
        <v>244</v>
      </c>
      <c r="C244">
        <v>351.08340175952998</v>
      </c>
      <c r="D244" s="6">
        <f t="shared" si="9"/>
        <v>5.8610238070911542</v>
      </c>
      <c r="E244">
        <f>+alfa+beta*A243+phi*D243</f>
        <v>6.0069714627394477</v>
      </c>
      <c r="F244">
        <f t="shared" si="10"/>
        <v>-0.14594765564829348</v>
      </c>
      <c r="G244">
        <f t="shared" si="11"/>
        <v>2.1300718189232851E-2</v>
      </c>
    </row>
    <row r="245" spans="1:7" x14ac:dyDescent="0.3">
      <c r="A245">
        <v>244</v>
      </c>
      <c r="B245" t="s">
        <v>245</v>
      </c>
      <c r="C245">
        <v>257.51918181818098</v>
      </c>
      <c r="D245" s="6">
        <f t="shared" si="9"/>
        <v>5.551094209827153</v>
      </c>
      <c r="E245">
        <f>+alfa+beta*A244+phi*D244</f>
        <v>5.8082307432309106</v>
      </c>
      <c r="F245">
        <f t="shared" si="10"/>
        <v>-0.25713653340375764</v>
      </c>
      <c r="G245">
        <f t="shared" si="11"/>
        <v>6.6119196810901767E-2</v>
      </c>
    </row>
    <row r="246" spans="1:7" x14ac:dyDescent="0.3">
      <c r="A246">
        <v>245</v>
      </c>
      <c r="B246" t="s">
        <v>246</v>
      </c>
      <c r="C246">
        <v>379.63618768328399</v>
      </c>
      <c r="D246" s="6">
        <f t="shared" si="9"/>
        <v>5.9392133932860567</v>
      </c>
      <c r="E246">
        <f>+alfa+beta*A245+phi*D245</f>
        <v>5.5537078325283833</v>
      </c>
      <c r="F246">
        <f t="shared" si="10"/>
        <v>0.38550556075767339</v>
      </c>
      <c r="G246">
        <f t="shared" si="11"/>
        <v>0.1486145373750882</v>
      </c>
    </row>
    <row r="247" spans="1:7" x14ac:dyDescent="0.3">
      <c r="A247">
        <v>246</v>
      </c>
      <c r="B247" t="s">
        <v>247</v>
      </c>
      <c r="C247">
        <v>319.26254545454498</v>
      </c>
      <c r="D247" s="6">
        <f t="shared" si="9"/>
        <v>5.7660137907875253</v>
      </c>
      <c r="E247">
        <f>+alfa+beta*A246+phi*D246</f>
        <v>5.8751449708003243</v>
      </c>
      <c r="F247">
        <f t="shared" si="10"/>
        <v>-0.10913118001279898</v>
      </c>
      <c r="G247">
        <f t="shared" si="11"/>
        <v>1.1909614450985935E-2</v>
      </c>
    </row>
    <row r="248" spans="1:7" x14ac:dyDescent="0.3">
      <c r="A248">
        <v>247</v>
      </c>
      <c r="B248" t="s">
        <v>248</v>
      </c>
      <c r="C248">
        <v>166.828914956011</v>
      </c>
      <c r="D248" s="6">
        <f t="shared" si="9"/>
        <v>5.1169688259563104</v>
      </c>
      <c r="E248">
        <f>+alfa+beta*A247+phi*D247</f>
        <v>5.7334379787787872</v>
      </c>
      <c r="F248">
        <f t="shared" si="10"/>
        <v>-0.61646915282247683</v>
      </c>
      <c r="G248">
        <f t="shared" si="11"/>
        <v>0.38003421638166229</v>
      </c>
    </row>
    <row r="249" spans="1:7" x14ac:dyDescent="0.3">
      <c r="A249">
        <v>248</v>
      </c>
      <c r="B249" t="s">
        <v>249</v>
      </c>
      <c r="C249">
        <v>164.85058651026301</v>
      </c>
      <c r="D249" s="6">
        <f t="shared" si="9"/>
        <v>5.1050395273534672</v>
      </c>
      <c r="E249">
        <f>+alfa+beta*A248+phi*D248</f>
        <v>5.1991109782965514</v>
      </c>
      <c r="F249">
        <f t="shared" si="10"/>
        <v>-9.4071450943084223E-2</v>
      </c>
      <c r="G249">
        <f t="shared" si="11"/>
        <v>8.8494378825371024E-3</v>
      </c>
    </row>
    <row r="250" spans="1:7" x14ac:dyDescent="0.3">
      <c r="A250">
        <v>249</v>
      </c>
      <c r="B250" t="s">
        <v>250</v>
      </c>
      <c r="C250">
        <v>160.100696969696</v>
      </c>
      <c r="D250" s="6">
        <f t="shared" si="9"/>
        <v>5.0758029733329559</v>
      </c>
      <c r="E250">
        <f>+alfa+beta*A249+phi*D249</f>
        <v>5.1904681140193452</v>
      </c>
      <c r="F250">
        <f t="shared" si="10"/>
        <v>-0.11466514068638922</v>
      </c>
      <c r="G250">
        <f t="shared" si="11"/>
        <v>1.3148094488629433E-2</v>
      </c>
    </row>
    <row r="251" spans="1:7" x14ac:dyDescent="0.3">
      <c r="A251">
        <v>250</v>
      </c>
      <c r="B251" t="s">
        <v>251</v>
      </c>
      <c r="C251">
        <v>217.833695014662</v>
      </c>
      <c r="D251" s="6">
        <f t="shared" si="9"/>
        <v>5.3837319047528389</v>
      </c>
      <c r="E251">
        <f>+alfa+beta*A250+phi*D250</f>
        <v>5.1675450332970216</v>
      </c>
      <c r="F251">
        <f t="shared" si="10"/>
        <v>0.21618687145581728</v>
      </c>
      <c r="G251">
        <f t="shared" si="11"/>
        <v>4.6736763389854059E-2</v>
      </c>
    </row>
    <row r="252" spans="1:7" x14ac:dyDescent="0.3">
      <c r="A252">
        <v>251</v>
      </c>
      <c r="B252" t="s">
        <v>252</v>
      </c>
      <c r="C252">
        <v>192.155242424242</v>
      </c>
      <c r="D252" s="6">
        <f t="shared" si="9"/>
        <v>5.25830359961678</v>
      </c>
      <c r="E252">
        <f>+alfa+beta*A251+phi*D251</f>
        <v>5.4228171946115671</v>
      </c>
      <c r="F252">
        <f t="shared" si="10"/>
        <v>-0.16451359499478713</v>
      </c>
      <c r="G252">
        <f t="shared" si="11"/>
        <v>2.7064722938108847E-2</v>
      </c>
    </row>
    <row r="253" spans="1:7" x14ac:dyDescent="0.3">
      <c r="A253">
        <v>252</v>
      </c>
      <c r="B253" t="s">
        <v>253</v>
      </c>
      <c r="C253">
        <v>171.32193548386999</v>
      </c>
      <c r="D253" s="6">
        <f t="shared" si="9"/>
        <v>5.1435444501609986</v>
      </c>
      <c r="E253">
        <f>+alfa+beta*A252+phi*D252</f>
        <v>5.3205263000438041</v>
      </c>
      <c r="F253">
        <f t="shared" si="10"/>
        <v>-0.17698184988280552</v>
      </c>
      <c r="G253">
        <f t="shared" si="11"/>
        <v>3.1322575187939905E-2</v>
      </c>
    </row>
    <row r="254" spans="1:7" x14ac:dyDescent="0.3">
      <c r="A254">
        <v>253</v>
      </c>
      <c r="B254" t="s">
        <v>254</v>
      </c>
      <c r="C254">
        <v>185.75082111436899</v>
      </c>
      <c r="D254" s="6">
        <f t="shared" si="9"/>
        <v>5.2244061041230587</v>
      </c>
      <c r="E254">
        <f>+alfa+beta*A253+phi*D253</f>
        <v>5.2270385258278402</v>
      </c>
      <c r="F254">
        <f t="shared" si="10"/>
        <v>-2.6324217047815068E-3</v>
      </c>
      <c r="G254">
        <f t="shared" si="11"/>
        <v>6.9296440318047743E-6</v>
      </c>
    </row>
    <row r="255" spans="1:7" x14ac:dyDescent="0.3">
      <c r="A255">
        <v>254</v>
      </c>
      <c r="B255" t="s">
        <v>255</v>
      </c>
      <c r="C255">
        <v>277.859025974026</v>
      </c>
      <c r="D255" s="6">
        <f t="shared" si="9"/>
        <v>5.6271138842586801</v>
      </c>
      <c r="E255">
        <f>+alfa+beta*A254+phi*D254</f>
        <v>5.2949574765119358</v>
      </c>
      <c r="F255">
        <f t="shared" si="10"/>
        <v>0.33215640774674426</v>
      </c>
      <c r="G255">
        <f t="shared" si="11"/>
        <v>0.11032787920722144</v>
      </c>
    </row>
    <row r="256" spans="1:7" x14ac:dyDescent="0.3">
      <c r="A256">
        <v>255</v>
      </c>
      <c r="B256" t="s">
        <v>256</v>
      </c>
      <c r="C256">
        <v>175.67214076246299</v>
      </c>
      <c r="D256" s="6">
        <f t="shared" si="9"/>
        <v>5.1686194212233856</v>
      </c>
      <c r="E256">
        <f>+alfa+beta*A255+phi*D255</f>
        <v>5.6284316659018367</v>
      </c>
      <c r="F256">
        <f t="shared" si="10"/>
        <v>-0.45981224467845117</v>
      </c>
      <c r="G256">
        <f t="shared" si="11"/>
        <v>0.21142730035623583</v>
      </c>
    </row>
    <row r="257" spans="1:7" x14ac:dyDescent="0.3">
      <c r="A257">
        <v>256</v>
      </c>
      <c r="B257" t="s">
        <v>257</v>
      </c>
      <c r="C257">
        <v>169.665454545454</v>
      </c>
      <c r="D257" s="6">
        <f t="shared" si="9"/>
        <v>5.1338285837240099</v>
      </c>
      <c r="E257">
        <f>+alfa+beta*A256+phi*D256</f>
        <v>5.2513278844514151</v>
      </c>
      <c r="F257">
        <f t="shared" si="10"/>
        <v>-0.11749930072740522</v>
      </c>
      <c r="G257">
        <f t="shared" si="11"/>
        <v>1.3806085671429208E-2</v>
      </c>
    </row>
    <row r="258" spans="1:7" x14ac:dyDescent="0.3">
      <c r="A258">
        <v>257</v>
      </c>
      <c r="B258" t="s">
        <v>258</v>
      </c>
      <c r="C258">
        <v>102.801906158357</v>
      </c>
      <c r="D258" s="6">
        <f t="shared" si="9"/>
        <v>4.6328038952456252</v>
      </c>
      <c r="E258">
        <f>+alfa+beta*A257+phi*D257</f>
        <v>5.2238219644306803</v>
      </c>
      <c r="F258">
        <f t="shared" si="10"/>
        <v>-0.59101806918505506</v>
      </c>
      <c r="G258">
        <f t="shared" si="11"/>
        <v>0.34930235810323051</v>
      </c>
    </row>
    <row r="259" spans="1:7" x14ac:dyDescent="0.3">
      <c r="A259">
        <v>258</v>
      </c>
      <c r="B259" t="s">
        <v>259</v>
      </c>
      <c r="C259">
        <v>91.2767272727272</v>
      </c>
      <c r="D259" s="6">
        <f t="shared" ref="D259:D292" si="12">+LN(C259)</f>
        <v>4.5138958511942242</v>
      </c>
      <c r="E259">
        <f>+alfa+beta*A258+phi*D258</f>
        <v>4.8116264939671654</v>
      </c>
      <c r="F259">
        <f t="shared" si="10"/>
        <v>-0.29773064277294115</v>
      </c>
      <c r="G259">
        <f t="shared" si="11"/>
        <v>8.8643535645988689E-2</v>
      </c>
    </row>
    <row r="260" spans="1:7" x14ac:dyDescent="0.3">
      <c r="A260">
        <v>259</v>
      </c>
      <c r="B260" t="s">
        <v>260</v>
      </c>
      <c r="C260">
        <v>92.092756598240399</v>
      </c>
      <c r="D260" s="6">
        <f t="shared" si="12"/>
        <v>4.5227962930266141</v>
      </c>
      <c r="E260">
        <f>+alfa+beta*A259+phi*D259</f>
        <v>4.7147154668203539</v>
      </c>
      <c r="F260">
        <f t="shared" ref="F260:F292" si="13">+D260-E260</f>
        <v>-0.19191917379373979</v>
      </c>
      <c r="G260">
        <f t="shared" ref="G260:G292" si="14">+F260*F260</f>
        <v>3.6832969269671702E-2</v>
      </c>
    </row>
    <row r="261" spans="1:7" x14ac:dyDescent="0.3">
      <c r="A261">
        <v>260</v>
      </c>
      <c r="B261" t="s">
        <v>261</v>
      </c>
      <c r="C261">
        <v>95.950469208211103</v>
      </c>
      <c r="D261" s="6">
        <f t="shared" si="12"/>
        <v>4.5638321125742287</v>
      </c>
      <c r="E261">
        <f>+alfa+beta*A260+phi*D260</f>
        <v>4.7232592213762592</v>
      </c>
      <c r="F261">
        <f t="shared" si="13"/>
        <v>-0.15942710880203048</v>
      </c>
      <c r="G261">
        <f t="shared" si="14"/>
        <v>2.5417003020974466E-2</v>
      </c>
    </row>
    <row r="262" spans="1:7" x14ac:dyDescent="0.3">
      <c r="A262">
        <v>261</v>
      </c>
      <c r="B262" t="s">
        <v>262</v>
      </c>
      <c r="C262">
        <v>112.78945454545401</v>
      </c>
      <c r="D262" s="6">
        <f t="shared" si="12"/>
        <v>4.7255228466214598</v>
      </c>
      <c r="E262">
        <f>+alfa+beta*A261+phi*D261</f>
        <v>4.7583178760849956</v>
      </c>
      <c r="F262">
        <f t="shared" si="13"/>
        <v>-3.2795029463535741E-2</v>
      </c>
      <c r="G262">
        <f t="shared" si="14"/>
        <v>1.0755139575141773E-3</v>
      </c>
    </row>
    <row r="263" spans="1:7" x14ac:dyDescent="0.3">
      <c r="A263">
        <v>262</v>
      </c>
      <c r="B263" t="s">
        <v>263</v>
      </c>
      <c r="C263">
        <v>110.36991202346</v>
      </c>
      <c r="D263" s="6">
        <f t="shared" si="12"/>
        <v>4.7038375606789211</v>
      </c>
      <c r="E263">
        <f>+alfa+beta*A262+phi*D262</f>
        <v>4.892928900747366</v>
      </c>
      <c r="F263">
        <f t="shared" si="13"/>
        <v>-0.18909134006844486</v>
      </c>
      <c r="G263">
        <f t="shared" si="14"/>
        <v>3.575553488888026E-2</v>
      </c>
    </row>
    <row r="264" spans="1:7" x14ac:dyDescent="0.3">
      <c r="A264">
        <v>263</v>
      </c>
      <c r="B264" t="s">
        <v>264</v>
      </c>
      <c r="C264">
        <v>107.492181818181</v>
      </c>
      <c r="D264" s="6">
        <f t="shared" si="12"/>
        <v>4.6774181176502259</v>
      </c>
      <c r="E264">
        <f>+alfa+beta*A263+phi*D263</f>
        <v>4.8762363713161774</v>
      </c>
      <c r="F264">
        <f t="shared" si="13"/>
        <v>-0.19881825366595152</v>
      </c>
      <c r="G264">
        <f t="shared" si="14"/>
        <v>3.9528697990778641E-2</v>
      </c>
    </row>
    <row r="265" spans="1:7" x14ac:dyDescent="0.3">
      <c r="A265">
        <v>264</v>
      </c>
      <c r="B265" t="s">
        <v>265</v>
      </c>
      <c r="C265">
        <v>346.18829912023398</v>
      </c>
      <c r="D265" s="6">
        <f t="shared" si="12"/>
        <v>5.8469828441358009</v>
      </c>
      <c r="E265">
        <f>+alfa+beta*A264+phi*D264</f>
        <v>4.8556376888732009</v>
      </c>
      <c r="F265">
        <f t="shared" si="13"/>
        <v>0.99134515526260003</v>
      </c>
      <c r="G265">
        <f t="shared" si="14"/>
        <v>0.98276521686262852</v>
      </c>
    </row>
    <row r="266" spans="1:7" x14ac:dyDescent="0.3">
      <c r="A266">
        <v>265</v>
      </c>
      <c r="B266" t="s">
        <v>266</v>
      </c>
      <c r="C266">
        <v>300.13615835777102</v>
      </c>
      <c r="D266" s="6">
        <f t="shared" si="12"/>
        <v>5.7042362328849334</v>
      </c>
      <c r="E266">
        <f>+alfa+beta*A265+phi*D265</f>
        <v>5.8218455446964485</v>
      </c>
      <c r="F266">
        <f t="shared" si="13"/>
        <v>-0.11760931181151513</v>
      </c>
      <c r="G266">
        <f t="shared" si="14"/>
        <v>1.3831950224778192E-2</v>
      </c>
    </row>
    <row r="267" spans="1:7" x14ac:dyDescent="0.3">
      <c r="A267">
        <v>266</v>
      </c>
      <c r="B267" t="s">
        <v>267</v>
      </c>
      <c r="C267">
        <v>416.915064935065</v>
      </c>
      <c r="D267" s="6">
        <f t="shared" si="12"/>
        <v>6.032882519842091</v>
      </c>
      <c r="E267">
        <f>+alfa+beta*A266+phi*D266</f>
        <v>5.7052653157533584</v>
      </c>
      <c r="F267">
        <f t="shared" si="13"/>
        <v>0.32761720408873263</v>
      </c>
      <c r="G267">
        <f t="shared" si="14"/>
        <v>0.10733303241491829</v>
      </c>
    </row>
    <row r="268" spans="1:7" x14ac:dyDescent="0.3">
      <c r="A268">
        <v>267</v>
      </c>
      <c r="B268" t="s">
        <v>268</v>
      </c>
      <c r="C268">
        <v>236.26956011730201</v>
      </c>
      <c r="D268" s="6">
        <f t="shared" si="12"/>
        <v>5.4649733570939159</v>
      </c>
      <c r="E268">
        <f>+alfa+beta*A267+phi*D267</f>
        <v>5.9776313671217096</v>
      </c>
      <c r="F268">
        <f t="shared" si="13"/>
        <v>-0.51265801002779376</v>
      </c>
      <c r="G268">
        <f t="shared" si="14"/>
        <v>0.26281823524565751</v>
      </c>
    </row>
    <row r="269" spans="1:7" x14ac:dyDescent="0.3">
      <c r="A269">
        <v>268</v>
      </c>
      <c r="B269" t="s">
        <v>269</v>
      </c>
      <c r="C269">
        <v>154.77490909090901</v>
      </c>
      <c r="D269" s="6">
        <f t="shared" si="12"/>
        <v>5.0419718620422351</v>
      </c>
      <c r="E269">
        <f>+alfa+beta*A268+phi*D268</f>
        <v>5.51024951693819</v>
      </c>
      <c r="F269">
        <f t="shared" si="13"/>
        <v>-0.46827765489595485</v>
      </c>
      <c r="G269">
        <f t="shared" si="14"/>
        <v>0.21928396207485498</v>
      </c>
    </row>
    <row r="270" spans="1:7" x14ac:dyDescent="0.3">
      <c r="A270">
        <v>269</v>
      </c>
      <c r="B270" t="s">
        <v>270</v>
      </c>
      <c r="C270">
        <v>108.51818181818101</v>
      </c>
      <c r="D270" s="6">
        <f t="shared" si="12"/>
        <v>4.6869177333026144</v>
      </c>
      <c r="E270">
        <f>+alfa+beta*A269+phi*D269</f>
        <v>5.1624309833710482</v>
      </c>
      <c r="F270">
        <f t="shared" si="13"/>
        <v>-0.47551325006843381</v>
      </c>
      <c r="G270">
        <f t="shared" si="14"/>
        <v>0.22611285099064488</v>
      </c>
    </row>
    <row r="271" spans="1:7" x14ac:dyDescent="0.3">
      <c r="A271">
        <v>270</v>
      </c>
      <c r="B271" t="s">
        <v>271</v>
      </c>
      <c r="C271">
        <v>106.535939393939</v>
      </c>
      <c r="D271" s="6">
        <f t="shared" si="12"/>
        <v>4.6684823873209833</v>
      </c>
      <c r="E271">
        <f>+alfa+beta*A270+phi*D270</f>
        <v>4.8706758217479873</v>
      </c>
      <c r="F271">
        <f t="shared" si="13"/>
        <v>-0.20219343442700399</v>
      </c>
      <c r="G271">
        <f t="shared" si="14"/>
        <v>4.0882184925387165E-2</v>
      </c>
    </row>
    <row r="272" spans="1:7" x14ac:dyDescent="0.3">
      <c r="A272">
        <v>271</v>
      </c>
      <c r="B272" t="s">
        <v>272</v>
      </c>
      <c r="C272">
        <v>109.97586510263901</v>
      </c>
      <c r="D272" s="6">
        <f t="shared" si="12"/>
        <v>4.7002609335610979</v>
      </c>
      <c r="E272">
        <f>+alfa+beta*A271+phi*D271</f>
        <v>4.856664817778543</v>
      </c>
      <c r="F272">
        <f t="shared" si="13"/>
        <v>-0.15640388421744511</v>
      </c>
      <c r="G272">
        <f t="shared" si="14"/>
        <v>2.4462174998303977E-2</v>
      </c>
    </row>
    <row r="273" spans="1:7" x14ac:dyDescent="0.3">
      <c r="A273">
        <v>272</v>
      </c>
      <c r="B273" t="s">
        <v>273</v>
      </c>
      <c r="C273">
        <v>154.857507331378</v>
      </c>
      <c r="D273" s="6">
        <f t="shared" si="12"/>
        <v>5.0425053865574183</v>
      </c>
      <c r="E273">
        <f>+alfa+beta*A272+phi*D272</f>
        <v>4.8840852962812615</v>
      </c>
      <c r="F273">
        <f t="shared" si="13"/>
        <v>0.15842009027615678</v>
      </c>
      <c r="G273">
        <f t="shared" si="14"/>
        <v>2.5096925003105664E-2</v>
      </c>
    </row>
    <row r="274" spans="1:7" x14ac:dyDescent="0.3">
      <c r="A274">
        <v>273</v>
      </c>
      <c r="B274" t="s">
        <v>274</v>
      </c>
      <c r="C274">
        <v>273.06087878787798</v>
      </c>
      <c r="D274" s="6">
        <f t="shared" si="12"/>
        <v>5.6096947695473247</v>
      </c>
      <c r="E274">
        <f>+alfa+beta*A273+phi*D273</f>
        <v>5.1676711944485252</v>
      </c>
      <c r="F274">
        <f t="shared" si="13"/>
        <v>0.44202357509879953</v>
      </c>
      <c r="G274">
        <f t="shared" si="14"/>
        <v>0.19538484094312406</v>
      </c>
    </row>
    <row r="275" spans="1:7" x14ac:dyDescent="0.3">
      <c r="A275">
        <v>274</v>
      </c>
      <c r="B275" t="s">
        <v>275</v>
      </c>
      <c r="C275">
        <v>321.65184750733101</v>
      </c>
      <c r="D275" s="6">
        <f t="shared" si="12"/>
        <v>5.7734697416842291</v>
      </c>
      <c r="E275">
        <f>+alfa+beta*A274+phi*D274</f>
        <v>5.6368591543534974</v>
      </c>
      <c r="F275">
        <f t="shared" si="13"/>
        <v>0.13661058733073173</v>
      </c>
      <c r="G275">
        <f t="shared" si="14"/>
        <v>1.866245257084748E-2</v>
      </c>
    </row>
    <row r="276" spans="1:7" x14ac:dyDescent="0.3">
      <c r="A276">
        <v>275</v>
      </c>
      <c r="B276" t="s">
        <v>276</v>
      </c>
      <c r="C276">
        <v>203.147545454545</v>
      </c>
      <c r="D276" s="6">
        <f t="shared" si="12"/>
        <v>5.3139325399317245</v>
      </c>
      <c r="E276">
        <f>+alfa+beta*A275+phi*D275</f>
        <v>5.7731898838636573</v>
      </c>
      <c r="F276">
        <f t="shared" si="13"/>
        <v>-0.45925734393193274</v>
      </c>
      <c r="G276">
        <f t="shared" si="14"/>
        <v>0.21091730795541355</v>
      </c>
    </row>
    <row r="277" spans="1:7" x14ac:dyDescent="0.3">
      <c r="A277">
        <v>276</v>
      </c>
      <c r="B277" t="s">
        <v>277</v>
      </c>
      <c r="C277">
        <v>349.95378299120199</v>
      </c>
      <c r="D277" s="6">
        <f t="shared" si="12"/>
        <v>5.8578010971677097</v>
      </c>
      <c r="E277">
        <f>+alfa+beta*A276+phi*D276</f>
        <v>5.3952257386976656</v>
      </c>
      <c r="F277">
        <f t="shared" si="13"/>
        <v>0.46257535847004405</v>
      </c>
      <c r="G277">
        <f t="shared" si="14"/>
        <v>0.21397596226368976</v>
      </c>
    </row>
    <row r="278" spans="1:7" x14ac:dyDescent="0.3">
      <c r="A278">
        <v>277</v>
      </c>
      <c r="B278" t="s">
        <v>278</v>
      </c>
      <c r="C278">
        <v>389.07331378299102</v>
      </c>
      <c r="D278" s="6">
        <f t="shared" si="12"/>
        <v>5.9637677931691746</v>
      </c>
      <c r="E278">
        <f>+alfa+beta*A277+phi*D277</f>
        <v>5.8451716852730771</v>
      </c>
      <c r="F278">
        <f t="shared" si="13"/>
        <v>0.11859610789609754</v>
      </c>
      <c r="G278">
        <f t="shared" si="14"/>
        <v>1.4065036808102808E-2</v>
      </c>
    </row>
    <row r="279" spans="1:7" x14ac:dyDescent="0.3">
      <c r="A279">
        <v>278</v>
      </c>
      <c r="B279" t="s">
        <v>279</v>
      </c>
      <c r="C279">
        <v>554.35811688311696</v>
      </c>
      <c r="D279" s="6">
        <f t="shared" si="12"/>
        <v>6.3178108982742698</v>
      </c>
      <c r="E279">
        <f>+alfa+beta*A278+phi*D278</f>
        <v>5.9338048061438853</v>
      </c>
      <c r="F279">
        <f t="shared" si="13"/>
        <v>0.3840060921303845</v>
      </c>
      <c r="G279">
        <f t="shared" si="14"/>
        <v>0.14746067879324934</v>
      </c>
    </row>
    <row r="280" spans="1:7" x14ac:dyDescent="0.3">
      <c r="A280">
        <v>279</v>
      </c>
      <c r="B280" t="s">
        <v>280</v>
      </c>
      <c r="C280">
        <v>312.97413489735999</v>
      </c>
      <c r="D280" s="6">
        <f t="shared" si="12"/>
        <v>5.7461205510149309</v>
      </c>
      <c r="E280">
        <f>+alfa+beta*A279+phi*D279</f>
        <v>6.2271257721660991</v>
      </c>
      <c r="F280">
        <f t="shared" si="13"/>
        <v>-0.48100522115116817</v>
      </c>
      <c r="G280">
        <f t="shared" si="14"/>
        <v>0.23136602277468421</v>
      </c>
    </row>
    <row r="281" spans="1:7" x14ac:dyDescent="0.3">
      <c r="A281">
        <v>280</v>
      </c>
      <c r="B281" t="s">
        <v>281</v>
      </c>
      <c r="C281">
        <v>239.78599999999901</v>
      </c>
      <c r="D281" s="6">
        <f t="shared" si="12"/>
        <v>5.4797468589041278</v>
      </c>
      <c r="E281">
        <f>+alfa+beta*A280+phi*D280</f>
        <v>5.7566240666424182</v>
      </c>
      <c r="F281">
        <f t="shared" si="13"/>
        <v>-0.27687720773829039</v>
      </c>
      <c r="G281">
        <f t="shared" si="14"/>
        <v>7.6660988164952412E-2</v>
      </c>
    </row>
    <row r="282" spans="1:7" x14ac:dyDescent="0.3">
      <c r="A282">
        <v>281</v>
      </c>
      <c r="B282" t="s">
        <v>282</v>
      </c>
      <c r="C282">
        <v>600.14961876832797</v>
      </c>
      <c r="D282" s="6">
        <f t="shared" si="12"/>
        <v>6.3971789887438391</v>
      </c>
      <c r="E282">
        <f>+alfa+beta*A281+phi*D281</f>
        <v>5.5380391332817958</v>
      </c>
      <c r="F282">
        <f t="shared" si="13"/>
        <v>0.8591398554620433</v>
      </c>
      <c r="G282">
        <f t="shared" si="14"/>
        <v>0.73812129124334069</v>
      </c>
    </row>
    <row r="283" spans="1:7" x14ac:dyDescent="0.3">
      <c r="A283">
        <v>282</v>
      </c>
      <c r="B283" t="s">
        <v>283</v>
      </c>
      <c r="C283">
        <v>488.92415151515098</v>
      </c>
      <c r="D283" s="6">
        <f t="shared" si="12"/>
        <v>6.1922073680681997</v>
      </c>
      <c r="E283">
        <f>+alfa+beta*A282+phi*D282</f>
        <v>6.2962123836125414</v>
      </c>
      <c r="F283">
        <f t="shared" si="13"/>
        <v>-0.10400501554434172</v>
      </c>
      <c r="G283">
        <f t="shared" si="14"/>
        <v>1.0817043258378763E-2</v>
      </c>
    </row>
    <row r="284" spans="1:7" x14ac:dyDescent="0.3">
      <c r="A284">
        <v>283</v>
      </c>
      <c r="B284" t="s">
        <v>284</v>
      </c>
      <c r="C284">
        <v>543.15404692082097</v>
      </c>
      <c r="D284" s="6">
        <f t="shared" si="12"/>
        <v>6.2973929756866172</v>
      </c>
      <c r="E284">
        <f>+alfa+beta*A283+phi*D283</f>
        <v>6.128290299393071</v>
      </c>
      <c r="F284">
        <f t="shared" si="13"/>
        <v>0.16910267629354614</v>
      </c>
      <c r="G284">
        <f t="shared" si="14"/>
        <v>2.8595715129639852E-2</v>
      </c>
    </row>
    <row r="285" spans="1:7" x14ac:dyDescent="0.3">
      <c r="A285">
        <v>284</v>
      </c>
      <c r="B285" t="s">
        <v>285</v>
      </c>
      <c r="C285">
        <v>552.558651026392</v>
      </c>
      <c r="D285" s="6">
        <f t="shared" si="12"/>
        <v>6.3145595834616666</v>
      </c>
      <c r="E285">
        <f>+alfa+beta*A284+phi*D284</f>
        <v>6.2162789442390274</v>
      </c>
      <c r="F285">
        <f t="shared" si="13"/>
        <v>9.8280639222639188E-2</v>
      </c>
      <c r="G285">
        <f t="shared" si="14"/>
        <v>9.6590840460105635E-3</v>
      </c>
    </row>
    <row r="286" spans="1:7" x14ac:dyDescent="0.3">
      <c r="A286">
        <v>285</v>
      </c>
      <c r="B286" t="s">
        <v>286</v>
      </c>
      <c r="C286">
        <v>1023.9233030303</v>
      </c>
      <c r="D286" s="6">
        <f t="shared" si="12"/>
        <v>6.9313969034098815</v>
      </c>
      <c r="E286">
        <f>+alfa+beta*A285+phi*D285</f>
        <v>6.2316431123142202</v>
      </c>
      <c r="F286">
        <f t="shared" si="13"/>
        <v>0.69975379109566127</v>
      </c>
      <c r="G286">
        <f t="shared" si="14"/>
        <v>0.48965536815275035</v>
      </c>
    </row>
    <row r="287" spans="1:7" x14ac:dyDescent="0.3">
      <c r="A287">
        <v>286</v>
      </c>
      <c r="B287" t="s">
        <v>287</v>
      </c>
      <c r="C287">
        <v>1048.6841348973601</v>
      </c>
      <c r="D287" s="6">
        <f t="shared" si="12"/>
        <v>6.9552914523740226</v>
      </c>
      <c r="E287">
        <f>+alfa+beta*A286+phi*D286</f>
        <v>6.7417955850034925</v>
      </c>
      <c r="F287">
        <f t="shared" si="13"/>
        <v>0.21349586737053006</v>
      </c>
      <c r="G287">
        <f t="shared" si="14"/>
        <v>4.5580485384294961E-2</v>
      </c>
    </row>
    <row r="288" spans="1:7" x14ac:dyDescent="0.3">
      <c r="A288">
        <v>287</v>
      </c>
      <c r="B288" t="s">
        <v>288</v>
      </c>
      <c r="C288">
        <v>558.535303030303</v>
      </c>
      <c r="D288" s="6">
        <f t="shared" si="12"/>
        <v>6.3253178269507773</v>
      </c>
      <c r="E288">
        <f>+alfa+beta*A287+phi*D287</f>
        <v>6.7627109773538052</v>
      </c>
      <c r="F288">
        <f t="shared" si="13"/>
        <v>-0.43739315040302795</v>
      </c>
      <c r="G288">
        <f t="shared" si="14"/>
        <v>0.19131276801948582</v>
      </c>
    </row>
    <row r="289" spans="1:7" x14ac:dyDescent="0.3">
      <c r="A289">
        <v>288</v>
      </c>
      <c r="B289" t="s">
        <v>289</v>
      </c>
      <c r="C289">
        <v>665.03565982404598</v>
      </c>
      <c r="D289" s="6">
        <f t="shared" si="12"/>
        <v>6.4998406630137078</v>
      </c>
      <c r="E289">
        <f>+alfa+beta*A288+phi*D288</f>
        <v>6.2441197390170862</v>
      </c>
      <c r="F289">
        <f t="shared" si="13"/>
        <v>0.25572092399662161</v>
      </c>
      <c r="G289">
        <f t="shared" si="14"/>
        <v>6.5393190969685919E-2</v>
      </c>
    </row>
    <row r="290" spans="1:7" x14ac:dyDescent="0.3">
      <c r="A290">
        <v>289</v>
      </c>
      <c r="B290" t="s">
        <v>290</v>
      </c>
      <c r="C290">
        <v>558.73085043988203</v>
      </c>
      <c r="D290" s="6">
        <f t="shared" si="12"/>
        <v>6.3256678731970872</v>
      </c>
      <c r="E290">
        <f>+alfa+beta*A289+phi*D289</f>
        <v>6.3893185310526102</v>
      </c>
      <c r="F290">
        <f t="shared" si="13"/>
        <v>-6.365065785552293E-2</v>
      </c>
      <c r="G290">
        <f t="shared" si="14"/>
        <v>4.0514062454408426E-3</v>
      </c>
    </row>
    <row r="291" spans="1:7" x14ac:dyDescent="0.3">
      <c r="A291">
        <v>290</v>
      </c>
      <c r="B291" t="s">
        <v>291</v>
      </c>
      <c r="C291">
        <v>581.17188087774298</v>
      </c>
      <c r="D291" s="6">
        <f t="shared" si="12"/>
        <v>6.3650465493793753</v>
      </c>
      <c r="E291">
        <f>+alfa+beta*A290+phi*D290</f>
        <v>6.2468085621749161</v>
      </c>
      <c r="F291">
        <f t="shared" si="13"/>
        <v>0.11823798720445922</v>
      </c>
      <c r="G291">
        <f t="shared" si="14"/>
        <v>1.3980221618161861E-2</v>
      </c>
    </row>
    <row r="292" spans="1:7" x14ac:dyDescent="0.3">
      <c r="A292">
        <v>291</v>
      </c>
      <c r="B292" t="s">
        <v>292</v>
      </c>
      <c r="C292">
        <v>618.63140762463297</v>
      </c>
      <c r="D292" s="6">
        <f t="shared" si="12"/>
        <v>6.4275096310678856</v>
      </c>
      <c r="E292">
        <f>+alfa+beta*A291+phi*D291</f>
        <v>6.2804999078929216</v>
      </c>
      <c r="F292">
        <f t="shared" si="13"/>
        <v>0.14700972317496408</v>
      </c>
      <c r="G292">
        <f t="shared" si="14"/>
        <v>2.1611858707979572E-2</v>
      </c>
    </row>
    <row r="293" spans="1:7" x14ac:dyDescent="0.3">
      <c r="A293">
        <v>292</v>
      </c>
      <c r="B293" s="8" t="s">
        <v>304</v>
      </c>
      <c r="D293">
        <v>234</v>
      </c>
      <c r="E293">
        <f>+alfa+beta*D293+phi*D292</f>
        <v>6.2648381965941118</v>
      </c>
      <c r="F293">
        <v>1</v>
      </c>
    </row>
    <row r="294" spans="1:7" x14ac:dyDescent="0.3">
      <c r="A294">
        <v>293</v>
      </c>
      <c r="B294" s="8" t="s">
        <v>305</v>
      </c>
      <c r="D294">
        <v>235</v>
      </c>
      <c r="E294">
        <f>+alfa+beta*D294+phi*E293</f>
        <v>6.1318179960098016</v>
      </c>
      <c r="F294">
        <v>2</v>
      </c>
    </row>
    <row r="295" spans="1:7" x14ac:dyDescent="0.3">
      <c r="A295">
        <v>294</v>
      </c>
      <c r="B295" s="8" t="s">
        <v>306</v>
      </c>
      <c r="D295">
        <v>236</v>
      </c>
      <c r="E295">
        <f>+alfa+beta*D295+phi*E294</f>
        <v>6.0232630285076869</v>
      </c>
      <c r="F295">
        <v>3</v>
      </c>
    </row>
    <row r="296" spans="1:7" x14ac:dyDescent="0.3">
      <c r="A296">
        <v>295</v>
      </c>
      <c r="B296" s="8" t="s">
        <v>307</v>
      </c>
      <c r="D296">
        <v>237</v>
      </c>
      <c r="E296">
        <f>+alfa+beta*D296+phi*E295</f>
        <v>5.9348943248216921</v>
      </c>
      <c r="F296">
        <v>4</v>
      </c>
    </row>
    <row r="297" spans="1:7" x14ac:dyDescent="0.3">
      <c r="A297">
        <v>296</v>
      </c>
      <c r="B297" s="8" t="s">
        <v>308</v>
      </c>
      <c r="D297">
        <v>238</v>
      </c>
      <c r="E297">
        <f>+alfa+beta*D297+phi*E296</f>
        <v>5.8631813074103771</v>
      </c>
      <c r="F297">
        <v>5</v>
      </c>
    </row>
    <row r="298" spans="1:7" x14ac:dyDescent="0.3">
      <c r="A298">
        <v>297</v>
      </c>
      <c r="B298" s="8" t="s">
        <v>309</v>
      </c>
      <c r="D298">
        <v>239</v>
      </c>
      <c r="E298">
        <f>+alfa+beta*D298+phi*E297</f>
        <v>5.8052108967443017</v>
      </c>
      <c r="F298">
        <v>6</v>
      </c>
    </row>
    <row r="299" spans="1:7" x14ac:dyDescent="0.3">
      <c r="A299">
        <v>298</v>
      </c>
      <c r="B299" s="8" t="s">
        <v>310</v>
      </c>
      <c r="D299">
        <v>240</v>
      </c>
      <c r="E299">
        <f>+alfa+beta*D299+phi*E298</f>
        <v>5.758579510903723</v>
      </c>
      <c r="F299">
        <v>7</v>
      </c>
    </row>
    <row r="300" spans="1:7" x14ac:dyDescent="0.3">
      <c r="A300">
        <v>299</v>
      </c>
      <c r="B300" s="8" t="s">
        <v>311</v>
      </c>
      <c r="D300">
        <v>241</v>
      </c>
      <c r="E300">
        <f>+alfa+beta*D300+phi*E299</f>
        <v>5.721303954446662</v>
      </c>
      <c r="F300">
        <v>8</v>
      </c>
    </row>
    <row r="301" spans="1:7" x14ac:dyDescent="0.3">
      <c r="A301">
        <v>300</v>
      </c>
      <c r="B301" s="8" t="s">
        <v>312</v>
      </c>
      <c r="D301">
        <v>242</v>
      </c>
      <c r="E301">
        <f>+alfa+beta*D301+phi*E300</f>
        <v>5.6917478928139404</v>
      </c>
      <c r="F301">
        <v>9</v>
      </c>
    </row>
    <row r="302" spans="1:7" x14ac:dyDescent="0.3">
      <c r="A302">
        <v>301</v>
      </c>
      <c r="B302" s="8" t="s">
        <v>313</v>
      </c>
      <c r="D302">
        <v>243</v>
      </c>
      <c r="E302">
        <f>+alfa+beta*D302+phi*E301</f>
        <v>5.6685611863607814</v>
      </c>
      <c r="F302">
        <v>10</v>
      </c>
    </row>
    <row r="303" spans="1:7" x14ac:dyDescent="0.3">
      <c r="A303">
        <v>302</v>
      </c>
      <c r="B303" s="8" t="s">
        <v>314</v>
      </c>
      <c r="D303">
        <v>244</v>
      </c>
      <c r="E303">
        <f>+alfa+beta*D303+phi*E302</f>
        <v>5.6506298348662805</v>
      </c>
      <c r="F303">
        <v>11</v>
      </c>
    </row>
    <row r="304" spans="1:7" x14ac:dyDescent="0.3">
      <c r="A304">
        <v>303</v>
      </c>
      <c r="B304" s="8" t="s">
        <v>315</v>
      </c>
      <c r="D304">
        <v>245</v>
      </c>
      <c r="E304">
        <f>+alfa+beta*D304+phi*E303</f>
        <v>5.6370346767481667</v>
      </c>
      <c r="F304">
        <v>12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alfa</vt:lpstr>
      <vt:lpstr>beta</vt:lpstr>
      <vt:lpstr>epsilon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2025-10-16T02:02:58Z</dcterms:created>
  <dcterms:modified xsi:type="dcterms:W3CDTF">2025-10-16T13:03:01Z</dcterms:modified>
</cp:coreProperties>
</file>