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wmf" ContentType="image/x-w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110" yWindow="600" windowWidth="7185" windowHeight="3300"/>
  </bookViews>
  <sheets>
    <sheet name="Resumen" sheetId="6" r:id="rId1"/>
    <sheet name="Prueba1" sheetId="28" r:id="rId2"/>
    <sheet name="Prueba2" sheetId="33" r:id="rId3"/>
    <sheet name="Prueba3" sheetId="37" r:id="rId4"/>
    <sheet name="Prueba4" sheetId="39" r:id="rId5"/>
  </sheets>
  <definedNames>
    <definedName name="_xlnm._FilterDatabase" localSheetId="1" hidden="1">Prueba1!$B$10:$H$10</definedName>
    <definedName name="_xlnm._FilterDatabase" localSheetId="2" hidden="1">Prueba2!$B$10:$L$10</definedName>
    <definedName name="_xlnm._FilterDatabase" localSheetId="3" hidden="1">Prueba3!$B$10:$I$10</definedName>
    <definedName name="_xlnm._FilterDatabase" localSheetId="4" hidden="1">Prueba4!$B$10:$I$10</definedName>
  </definedNames>
  <calcPr calcId="124519"/>
</workbook>
</file>

<file path=xl/calcChain.xml><?xml version="1.0" encoding="utf-8"?>
<calcChain xmlns="http://schemas.openxmlformats.org/spreadsheetml/2006/main">
  <c r="D19" i="6"/>
  <c r="D21" l="1"/>
  <c r="D20"/>
  <c r="E21" l="1"/>
  <c r="E18"/>
  <c r="E20"/>
  <c r="E19"/>
</calcChain>
</file>

<file path=xl/sharedStrings.xml><?xml version="1.0" encoding="utf-8"?>
<sst xmlns="http://schemas.openxmlformats.org/spreadsheetml/2006/main" count="254" uniqueCount="157">
  <si>
    <t>Resultado esperado</t>
  </si>
  <si>
    <t>Resultado obtenido</t>
  </si>
  <si>
    <t>Estatus</t>
  </si>
  <si>
    <t>Evidencia</t>
  </si>
  <si>
    <t>Prueba:</t>
  </si>
  <si>
    <t>Requerimiento:</t>
  </si>
  <si>
    <t>OK</t>
  </si>
  <si>
    <t>NOK</t>
  </si>
  <si>
    <t>Cantidad</t>
  </si>
  <si>
    <t>Porcentaje</t>
  </si>
  <si>
    <t>Total Pruebas</t>
  </si>
  <si>
    <t>Total Casos de prueba</t>
  </si>
  <si>
    <t>Requerimiento</t>
  </si>
  <si>
    <t xml:space="preserve">     Resumen de ejecución de pruebas</t>
  </si>
  <si>
    <t>Fecha inicio de ejecución</t>
  </si>
  <si>
    <t>Fecha cierre de ejecución</t>
  </si>
  <si>
    <t>Prerequisitos</t>
  </si>
  <si>
    <t>Objetivo</t>
  </si>
  <si>
    <t>No Aplica</t>
  </si>
  <si>
    <t>No Probados</t>
  </si>
  <si>
    <t>Caso</t>
  </si>
  <si>
    <t>P1_C1</t>
  </si>
  <si>
    <t>P2_C1</t>
  </si>
  <si>
    <t>Objetivo:</t>
  </si>
  <si>
    <t>Elemento a probar:</t>
  </si>
  <si>
    <t>NSS</t>
  </si>
  <si>
    <t>Ubicar los programas en la ruta correspondiente</t>
  </si>
  <si>
    <t>Compilar Programas proporcionados por Desarrollo</t>
  </si>
  <si>
    <t>Validar la correcta compilación de los programas actualizados</t>
  </si>
  <si>
    <t>Realizó la compilación de manera exitosa</t>
  </si>
  <si>
    <t>TCAAB008</t>
  </si>
  <si>
    <t>El archivo debe ser generado correctamente con los campos requeridos.</t>
  </si>
  <si>
    <t>sin estatus</t>
  </si>
  <si>
    <t>Subcuentas</t>
  </si>
  <si>
    <t>01</t>
  </si>
  <si>
    <t>02</t>
  </si>
  <si>
    <t>Saldo en las sub RCV</t>
  </si>
  <si>
    <t>Saldo sub ACR</t>
  </si>
  <si>
    <t>P3_C2</t>
  </si>
  <si>
    <t>P2_C2</t>
  </si>
  <si>
    <t>Folio incorrecto.</t>
  </si>
  <si>
    <t>El sistema no deberá realizar la generacion del archivo ya que el folio ingresado es incorrecto.</t>
  </si>
  <si>
    <t>NA</t>
  </si>
  <si>
    <t>No se generó el archivo ya que el folio es incorrecto.</t>
  </si>
  <si>
    <t>P2_C3</t>
  </si>
  <si>
    <t>El sistema no deberá identificar o considerar estos registros ya que no cumplen con el requisito de SM de saldo en la subcuenta de ACR.</t>
  </si>
  <si>
    <t>El sistema no deberá identificar o considerar estos registros ya que no cumplen con el requisito de SM de saldo en la subcuenta de RCV.</t>
  </si>
  <si>
    <t>Folio</t>
  </si>
  <si>
    <t>P4_C1</t>
  </si>
  <si>
    <t>P4_C2</t>
  </si>
  <si>
    <t>Estatus inicial</t>
  </si>
  <si>
    <t>Recepción de archivo</t>
  </si>
  <si>
    <t>Validar que se realice correctamente la recepción del archivo.</t>
  </si>
  <si>
    <t>El sistema deberá permitir la recepción del archivo con la estructura e informacion correcta. El estatus resultante será 03.</t>
  </si>
  <si>
    <t>Elemento</t>
  </si>
  <si>
    <t>Generar archivo con la información de la CI referente a las subcuentas ACR.</t>
  </si>
  <si>
    <t>P2_C5</t>
  </si>
  <si>
    <t>P2_C4</t>
  </si>
  <si>
    <t xml:space="preserve">Registro de trabajador ISSSTE afiliado con saldo el las subcuentas correspondientes de ACR </t>
  </si>
  <si>
    <t>P2_C6</t>
  </si>
  <si>
    <t>P2_C7</t>
  </si>
  <si>
    <t>P2_C8</t>
  </si>
  <si>
    <t>P3_C3</t>
  </si>
  <si>
    <t xml:space="preserve">El sistema deberá identificar estos registros, generará un folio y cambiará el  estatus  a 01. </t>
  </si>
  <si>
    <t>P2_C9</t>
  </si>
  <si>
    <t>P2_C10</t>
  </si>
  <si>
    <t>Se compilará de manera exitosa</t>
  </si>
  <si>
    <t>11033000016</t>
  </si>
  <si>
    <t>11965300335</t>
  </si>
  <si>
    <t>64866620079</t>
  </si>
  <si>
    <t>P2_C11</t>
  </si>
  <si>
    <t>El sistema no deberá conciderar los registros de trabajadores asignados.</t>
  </si>
  <si>
    <t>Folio generado en el proceso anterior de identificación, correspondiente a trabajadores IMSS e ISSSTE.</t>
  </si>
  <si>
    <t>El sistema mostrará en pantalla el detalle con la cantidad de registros encontrados,  generará el archivo con la información requerida y mostrará la ruta donde se encuentra alojado el archivo. El estatus asignado será 02. Al finalizar la ejecución se mostrará un folio.</t>
  </si>
  <si>
    <t xml:space="preserve">Se muestra en pantalla el detalle con la cantidad de los registros encontrados, genera el archivo con la información requerida indicando la ruta donde este se encuentra. Se muestra el folio de la ejecución. </t>
  </si>
  <si>
    <t>20937530432</t>
  </si>
  <si>
    <t>Registro de trabajador IMSS afiliado con saldo en las subcuentas correspondientes de ACR y RCV</t>
  </si>
  <si>
    <t>Registro de trabajador ISSSTE afiliado con saldo en las subcuentas correspondientes de ACR y RCV</t>
  </si>
  <si>
    <t>Localizar la información de acuerdo a lo especificado por el requerimiento</t>
  </si>
  <si>
    <r>
      <rPr>
        <sz val="10"/>
        <color rgb="FFFF0000"/>
        <rFont val="Arial"/>
        <family val="2"/>
      </rPr>
      <t>19 SM</t>
    </r>
    <r>
      <rPr>
        <sz val="10"/>
        <color theme="1"/>
        <rFont val="Arial"/>
        <family val="2"/>
      </rPr>
      <t xml:space="preserve"> en los últimos 12 meses </t>
    </r>
  </si>
  <si>
    <r>
      <t>RCV  (1,2</t>
    </r>
    <r>
      <rPr>
        <sz val="10"/>
        <rFont val="Arial"/>
        <family val="2"/>
      </rPr>
      <t>,5,6,9</t>
    </r>
    <r>
      <rPr>
        <sz val="10"/>
        <color theme="1"/>
        <rFont val="Arial"/>
        <family val="2"/>
      </rPr>
      <t xml:space="preserve">)    </t>
    </r>
  </si>
  <si>
    <t>67804700838</t>
  </si>
  <si>
    <r>
      <rPr>
        <sz val="10"/>
        <color rgb="FFFF0000"/>
        <rFont val="Arial"/>
        <family val="2"/>
      </rPr>
      <t xml:space="preserve">3999 </t>
    </r>
    <r>
      <rPr>
        <sz val="10"/>
        <color theme="1"/>
        <rFont val="Arial"/>
        <family val="2"/>
      </rPr>
      <t xml:space="preserve">SM  </t>
    </r>
  </si>
  <si>
    <t xml:space="preserve"> 4001 SM  </t>
  </si>
  <si>
    <r>
      <rPr>
        <sz val="10"/>
        <color rgb="FFFF0000"/>
        <rFont val="Arial"/>
        <family val="2"/>
      </rPr>
      <t xml:space="preserve">&lt; 0.5%(15 SM) </t>
    </r>
    <r>
      <rPr>
        <sz val="10"/>
        <color theme="1"/>
        <rFont val="Arial"/>
        <family val="2"/>
      </rPr>
      <t xml:space="preserve">del saldo correspondiente a RCV </t>
    </r>
  </si>
  <si>
    <t xml:space="preserve">Registro de trabajador IMSS afiliado con saldo en las subcuentas correspondientes de ACR </t>
  </si>
  <si>
    <t>= 20 SM en los ultimos 12 meses</t>
  </si>
  <si>
    <t>I0145800715</t>
  </si>
  <si>
    <t>P2_C12</t>
  </si>
  <si>
    <t xml:space="preserve">=4000 SM  </t>
  </si>
  <si>
    <t>ACR(11,12,24,25)</t>
  </si>
  <si>
    <t>ACR (11,12,24,25)</t>
  </si>
  <si>
    <t>I0148500716</t>
  </si>
  <si>
    <t>I0144800717</t>
  </si>
  <si>
    <t>I0145800718</t>
  </si>
  <si>
    <r>
      <rPr>
        <sz val="10"/>
        <color rgb="FFFF0000"/>
        <rFont val="Arial"/>
        <family val="2"/>
      </rPr>
      <t xml:space="preserve">3000 </t>
    </r>
    <r>
      <rPr>
        <sz val="10"/>
        <color theme="1"/>
        <rFont val="Arial"/>
        <family val="2"/>
      </rPr>
      <t xml:space="preserve">SM </t>
    </r>
  </si>
  <si>
    <t>I0145500719</t>
  </si>
  <si>
    <t>RCV  (30,31,32 y 39)    ACR (11,12,24)</t>
  </si>
  <si>
    <t xml:space="preserve"> 4100 SM  </t>
  </si>
  <si>
    <t>62896801446</t>
  </si>
  <si>
    <t xml:space="preserve"> 21 SM en los ultimos 13 meses</t>
  </si>
  <si>
    <t xml:space="preserve">= 0.5% del saldo correspondiente a RCV </t>
  </si>
  <si>
    <t>48998174717</t>
  </si>
  <si>
    <t>12776005782</t>
  </si>
  <si>
    <t>P2_C13</t>
  </si>
  <si>
    <t>1</t>
  </si>
  <si>
    <r>
      <t xml:space="preserve">Registro de trabajador IMMS "Asignado". Con </t>
    </r>
    <r>
      <rPr>
        <sz val="10"/>
        <color rgb="FFFF0000"/>
        <rFont val="Arial"/>
        <family val="2"/>
      </rPr>
      <t xml:space="preserve">tipo de solicitud 5. </t>
    </r>
    <r>
      <rPr>
        <sz val="10"/>
        <rFont val="Arial"/>
        <family val="2"/>
      </rPr>
      <t>Con saldo en las subcuentas de ACR.</t>
    </r>
  </si>
  <si>
    <t>El sistema no deberá considerar los registros de trabajadores con marca de la cuenta individual por inhabilitación por unificación.</t>
  </si>
  <si>
    <t xml:space="preserve">= 4000 SM  </t>
  </si>
  <si>
    <r>
      <rPr>
        <sz val="10"/>
        <color rgb="FFFF0000"/>
        <rFont val="Arial"/>
        <family val="2"/>
      </rPr>
      <t>19 SM</t>
    </r>
    <r>
      <rPr>
        <sz val="10"/>
        <color theme="1"/>
        <rFont val="Arial"/>
        <family val="2"/>
      </rPr>
      <t xml:space="preserve"> en los últimos 12 meses</t>
    </r>
  </si>
  <si>
    <r>
      <rPr>
        <sz val="10"/>
        <color rgb="FFFF0000"/>
        <rFont val="Arial"/>
        <family val="2"/>
      </rPr>
      <t xml:space="preserve">0.4%(16.4 SM) </t>
    </r>
    <r>
      <rPr>
        <sz val="10"/>
        <color theme="1"/>
        <rFont val="Arial"/>
        <family val="2"/>
      </rPr>
      <t xml:space="preserve">del saldo correspondiente a RCV </t>
    </r>
  </si>
  <si>
    <t xml:space="preserve">El sistema no deberá considerarlo ya que no entra en el periodo de los ultimos 12 meses. </t>
  </si>
  <si>
    <r>
      <t>Registro de trabajador IMSS con marca 120 (</t>
    </r>
    <r>
      <rPr>
        <sz val="10"/>
        <color rgb="FFFF0000"/>
        <rFont val="Arial"/>
        <family val="2"/>
      </rPr>
      <t>inhabilitacion por traspaso</t>
    </r>
    <r>
      <rPr>
        <sz val="10"/>
        <color theme="1"/>
        <rFont val="Arial"/>
        <family val="2"/>
      </rPr>
      <t>) con saldo en las subcuentas correspondientes de ACR</t>
    </r>
  </si>
  <si>
    <t xml:space="preserve">El sistema deberá identificar el registro, generará un folio y cambiará el  estatus  a 01.  </t>
  </si>
  <si>
    <t xml:space="preserve">El sistema  identifica el registro, genera un folio y cambia el  estatus  a 01. </t>
  </si>
  <si>
    <t>El sistema no identifica el registro ya que no cumple con el requisito de SM de saldo en la subcuenta de ACR.</t>
  </si>
  <si>
    <t>El sistema no  identifica el registro ya que no cumple con el requisito de SM de saldo en la subcuenta de RCV.</t>
  </si>
  <si>
    <t>El sistema no  identifica el registro ya que no cumple con el requisito de SM de saldo en la subcuenta de ACR.</t>
  </si>
  <si>
    <t>El sistema no  identifica el  registro ya que no cumplen con el requisito de SM de saldo en la subcuenta de ACR.</t>
  </si>
  <si>
    <t>El sistema no identifica los registros de trabajadores asignados.</t>
  </si>
  <si>
    <t xml:space="preserve">El sistema no identifica el registro ya que no entra en el periodo de los ultimos 12 meses. </t>
  </si>
  <si>
    <t>El sistema no  considera los registros de trabajadores con marca de la cuenta individual por inhabilitación por unificación.</t>
  </si>
  <si>
    <t>4</t>
  </si>
  <si>
    <t>El sistema recibe del archivo con la estructura e informacion correcta. El estatus asignado al folio será 03.</t>
  </si>
  <si>
    <t>Colocar el reporte generado en el proceso anterior en la ruta: /safre_prc/taa/rescate. El archivo debe contener los campos de respuesta por PROCESAR.</t>
  </si>
  <si>
    <t>Ejecutar la recepcion de un archivo con estatus 3 en sus registros.</t>
  </si>
  <si>
    <t>El sistema no debe permitir la recepción del archivo con estatus diferente de dos.</t>
  </si>
  <si>
    <t>El sistema no permite la recepcion del archivo ya que su estatus corresponde a que ya ha sido recibido anteriormente.</t>
  </si>
  <si>
    <t>ACR (24,25)</t>
  </si>
  <si>
    <r>
      <t xml:space="preserve">RCV  </t>
    </r>
    <r>
      <rPr>
        <sz val="10"/>
        <rFont val="Arial"/>
        <family val="2"/>
      </rPr>
      <t>(1,2,5</t>
    </r>
    <r>
      <rPr>
        <sz val="10"/>
        <color theme="1"/>
        <rFont val="Arial"/>
        <family val="2"/>
      </rPr>
      <t>)    ACR(11,12,24,25)</t>
    </r>
  </si>
  <si>
    <t>Caso 1</t>
  </si>
  <si>
    <t>Caso 2</t>
  </si>
  <si>
    <t>Caso 3</t>
  </si>
  <si>
    <t>Caso 4</t>
  </si>
  <si>
    <t>Caso 5</t>
  </si>
  <si>
    <t>Caso 6</t>
  </si>
  <si>
    <t>Caso 7</t>
  </si>
  <si>
    <t>Caso 8</t>
  </si>
  <si>
    <t>Caso 9</t>
  </si>
  <si>
    <t>Caso 10</t>
  </si>
  <si>
    <t>Caso 11</t>
  </si>
  <si>
    <t>Caso 12</t>
  </si>
  <si>
    <t>Caso 13</t>
  </si>
  <si>
    <t>Identificar información de la CI con saldos en las subcuentas de  ACR y ahorro solidario</t>
  </si>
  <si>
    <t xml:space="preserve">RCV  (30,31,32 y 39)    ACR  (11,33,34)  </t>
  </si>
  <si>
    <r>
      <t>RCV  (1,2,5,6,9)    ACR (</t>
    </r>
    <r>
      <rPr>
        <sz val="10"/>
        <color theme="5"/>
        <rFont val="Arial"/>
        <family val="2"/>
      </rPr>
      <t>33,34</t>
    </r>
    <r>
      <rPr>
        <sz val="10"/>
        <rFont val="Arial"/>
        <family val="2"/>
      </rPr>
      <t xml:space="preserve">)    </t>
    </r>
  </si>
  <si>
    <r>
      <t>RCV  (30,31,32</t>
    </r>
    <r>
      <rPr>
        <sz val="10"/>
        <color theme="5"/>
        <rFont val="Arial"/>
        <family val="2"/>
      </rPr>
      <t>,</t>
    </r>
    <r>
      <rPr>
        <sz val="10"/>
        <color theme="1"/>
        <rFont val="Arial"/>
        <family val="2"/>
      </rPr>
      <t xml:space="preserve">39)         </t>
    </r>
  </si>
  <si>
    <t>CPL-1724</t>
  </si>
  <si>
    <t>TCAAB008.4gi 
TCAAB008L.4gi 
TCAAB0082.frm 
TCAAB0083.frm 
TCAAB0084.frm 
TCAAB0085.frm 
Instala_BD_cpl-1724_af.sql 
Instala_BD_cpl-1724_tmp.sql 
sp_cuota_acr.sql              Desinstala_BD_cpl-1724_af.sql 
Desinstala_BD_cpl-1724_tmp.sql</t>
  </si>
  <si>
    <t>CUO / Fase I / ACRPST-1589</t>
  </si>
  <si>
    <t xml:space="preserve">Registro de trabajador IMSS afiliado con saldo el las subcuentas correspondientes de ACR Con aportaciones al dia 1-febrero-14 </t>
  </si>
  <si>
    <t>Registro de trabajador IMSS afiliado con saldo en las subcuentas correspondientes de ACR  y ahorro solidarioa, así como y RCV</t>
  </si>
  <si>
    <t>Registro de trabajador ISSSTE afiliado con saldo en las subcuentas correspondientes de ACR con aportaciones al día 30 de enero del 2015</t>
  </si>
  <si>
    <r>
      <t>ACR (11,12,</t>
    </r>
    <r>
      <rPr>
        <sz val="10"/>
        <color theme="5"/>
        <rFont val="Arial"/>
        <family val="2"/>
      </rPr>
      <t>33,34</t>
    </r>
    <r>
      <rPr>
        <sz val="10"/>
        <color theme="1"/>
        <rFont val="Arial"/>
        <family val="2"/>
      </rPr>
      <t xml:space="preserve">) </t>
    </r>
  </si>
  <si>
    <t>Registro de trabajador IMSS afiliado con saldo en las subcuentas correspondientes de RCV</t>
  </si>
  <si>
    <t>Registro de trabajador ISSSTE afiliado con saldo en las subcuentas correspondientes de  RCV</t>
  </si>
  <si>
    <r>
      <t xml:space="preserve">Registro de trabajador IMSS con saldo en la subcuenta correspondiente ACR con aportaciones al dia </t>
    </r>
    <r>
      <rPr>
        <sz val="10"/>
        <color rgb="FFFF0000"/>
        <rFont val="Arial"/>
        <family val="2"/>
      </rPr>
      <t>31 de enero del 2014</t>
    </r>
  </si>
</sst>
</file>

<file path=xl/styles.xml><?xml version="1.0" encoding="utf-8"?>
<styleSheet xmlns="http://schemas.openxmlformats.org/spreadsheetml/2006/main">
  <fonts count="16">
    <font>
      <sz val="11"/>
      <color theme="1"/>
      <name val="Calibri"/>
      <family val="2"/>
      <scheme val="minor"/>
    </font>
    <font>
      <b/>
      <sz val="11"/>
      <color theme="0"/>
      <name val="Calibri"/>
      <family val="2"/>
      <scheme val="minor"/>
    </font>
    <font>
      <sz val="10"/>
      <color theme="1"/>
      <name val="Arial"/>
      <family val="2"/>
    </font>
    <font>
      <u/>
      <sz val="11"/>
      <color theme="10"/>
      <name val="Calibri"/>
      <family val="2"/>
    </font>
    <font>
      <b/>
      <sz val="11"/>
      <name val="Calibri"/>
      <family val="2"/>
      <scheme val="minor"/>
    </font>
    <font>
      <b/>
      <i/>
      <sz val="18"/>
      <color theme="0"/>
      <name val="Calibri"/>
      <family val="2"/>
      <scheme val="minor"/>
    </font>
    <font>
      <i/>
      <sz val="11"/>
      <color theme="0"/>
      <name val="Calibri"/>
      <family val="2"/>
      <scheme val="minor"/>
    </font>
    <font>
      <b/>
      <sz val="10"/>
      <color theme="0"/>
      <name val="Arial"/>
      <family val="2"/>
    </font>
    <font>
      <b/>
      <sz val="10"/>
      <color rgb="FF008000"/>
      <name val="Arial"/>
      <family val="2"/>
    </font>
    <font>
      <sz val="10"/>
      <color rgb="FFFF0000"/>
      <name val="Arial"/>
      <family val="2"/>
    </font>
    <font>
      <sz val="10"/>
      <name val="Arial"/>
      <family val="2"/>
    </font>
    <font>
      <sz val="11"/>
      <name val="Calibri"/>
      <family val="2"/>
      <scheme val="minor"/>
    </font>
    <font>
      <sz val="10"/>
      <color theme="5"/>
      <name val="Arial"/>
      <family val="2"/>
    </font>
    <font>
      <b/>
      <sz val="11"/>
      <color theme="1"/>
      <name val="Calibri"/>
      <family val="2"/>
      <scheme val="minor"/>
    </font>
    <font>
      <u/>
      <sz val="11"/>
      <color theme="10"/>
      <name val="Calibri"/>
      <family val="2"/>
      <scheme val="minor"/>
    </font>
    <font>
      <b/>
      <sz val="11"/>
      <color rgb="FF008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rgb="FF00206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09">
    <xf numFmtId="0" fontId="0" fillId="0" borderId="0" xfId="0"/>
    <xf numFmtId="0" fontId="0" fillId="0" borderId="0" xfId="0" applyBorder="1"/>
    <xf numFmtId="0" fontId="0" fillId="0" borderId="6" xfId="0" applyBorder="1"/>
    <xf numFmtId="0" fontId="0" fillId="0" borderId="8" xfId="0" applyBorder="1"/>
    <xf numFmtId="0" fontId="0" fillId="3" borderId="0" xfId="0" applyFill="1"/>
    <xf numFmtId="9" fontId="0" fillId="0" borderId="8" xfId="0" applyNumberFormat="1" applyBorder="1"/>
    <xf numFmtId="9" fontId="0" fillId="0" borderId="10" xfId="0" applyNumberFormat="1" applyBorder="1"/>
    <xf numFmtId="0" fontId="0" fillId="0" borderId="10" xfId="0" applyBorder="1"/>
    <xf numFmtId="0" fontId="0" fillId="2" borderId="0" xfId="0" applyFill="1"/>
    <xf numFmtId="0" fontId="4" fillId="0" borderId="7" xfId="0" applyFont="1" applyBorder="1"/>
    <xf numFmtId="0" fontId="4" fillId="0" borderId="9" xfId="0" applyFont="1" applyBorder="1"/>
    <xf numFmtId="0" fontId="0" fillId="4" borderId="0" xfId="0" applyFill="1"/>
    <xf numFmtId="0" fontId="5" fillId="4" borderId="14" xfId="0" applyFont="1" applyFill="1" applyBorder="1"/>
    <xf numFmtId="0" fontId="6" fillId="4" borderId="15" xfId="0" applyFont="1" applyFill="1" applyBorder="1"/>
    <xf numFmtId="0" fontId="6" fillId="4" borderId="16" xfId="0" applyFont="1" applyFill="1" applyBorder="1"/>
    <xf numFmtId="0" fontId="1" fillId="4" borderId="11" xfId="0" applyFont="1" applyFill="1" applyBorder="1"/>
    <xf numFmtId="0" fontId="1" fillId="4" borderId="7" xfId="0" applyFont="1" applyFill="1" applyBorder="1"/>
    <xf numFmtId="0" fontId="1" fillId="4" borderId="9" xfId="0" applyFont="1" applyFill="1" applyBorder="1"/>
    <xf numFmtId="0" fontId="1" fillId="4" borderId="12" xfId="0" applyFont="1" applyFill="1" applyBorder="1"/>
    <xf numFmtId="0" fontId="1" fillId="4" borderId="13" xfId="0" applyFont="1" applyFill="1" applyBorder="1"/>
    <xf numFmtId="0" fontId="0" fillId="0" borderId="8" xfId="0" applyBorder="1" applyAlignment="1">
      <alignment horizontal="right"/>
    </xf>
    <xf numFmtId="14" fontId="0" fillId="2" borderId="13" xfId="0" applyNumberFormat="1" applyFill="1" applyBorder="1" applyAlignment="1">
      <alignment horizontal="right"/>
    </xf>
    <xf numFmtId="14" fontId="0" fillId="2" borderId="8" xfId="0" applyNumberFormat="1" applyFill="1" applyBorder="1" applyAlignment="1">
      <alignment horizontal="right"/>
    </xf>
    <xf numFmtId="0" fontId="1" fillId="4" borderId="2" xfId="0" applyFont="1" applyFill="1" applyBorder="1"/>
    <xf numFmtId="0" fontId="1" fillId="4" borderId="5" xfId="0" applyFont="1" applyFill="1" applyBorder="1"/>
    <xf numFmtId="0" fontId="1" fillId="4" borderId="20" xfId="0" applyFont="1" applyFill="1" applyBorder="1"/>
    <xf numFmtId="0" fontId="1" fillId="4" borderId="6" xfId="0" applyFont="1" applyFill="1" applyBorder="1"/>
    <xf numFmtId="0" fontId="0" fillId="0" borderId="1" xfId="0" applyNumberFormat="1" applyBorder="1"/>
    <xf numFmtId="0" fontId="0" fillId="0" borderId="22" xfId="0" applyNumberFormat="1" applyBorder="1"/>
    <xf numFmtId="0" fontId="0" fillId="4" borderId="0" xfId="0" applyFill="1" applyAlignment="1">
      <alignment horizontal="center" vertical="center"/>
    </xf>
    <xf numFmtId="49" fontId="0" fillId="0" borderId="0" xfId="0" applyNumberFormat="1"/>
    <xf numFmtId="49" fontId="0" fillId="4" borderId="0" xfId="0" applyNumberFormat="1" applyFill="1" applyAlignment="1">
      <alignment horizontal="center" vertical="center"/>
    </xf>
    <xf numFmtId="0" fontId="7" fillId="4" borderId="5" xfId="0" applyFont="1" applyFill="1" applyBorder="1"/>
    <xf numFmtId="0" fontId="7" fillId="4" borderId="6" xfId="0" applyFont="1" applyFill="1" applyBorder="1"/>
    <xf numFmtId="49" fontId="2" fillId="0" borderId="24" xfId="0" applyNumberFormat="1" applyFont="1" applyBorder="1" applyAlignment="1"/>
    <xf numFmtId="49" fontId="2" fillId="0" borderId="18" xfId="0" applyNumberFormat="1" applyFont="1" applyBorder="1" applyAlignment="1"/>
    <xf numFmtId="49" fontId="2" fillId="0" borderId="17" xfId="0" applyNumberFormat="1" applyFont="1" applyBorder="1" applyAlignment="1"/>
    <xf numFmtId="1" fontId="0" fillId="0" borderId="1" xfId="0" applyNumberFormat="1" applyBorder="1"/>
    <xf numFmtId="0" fontId="7" fillId="4" borderId="0" xfId="0" applyFont="1" applyFill="1" applyBorder="1"/>
    <xf numFmtId="49" fontId="2" fillId="0" borderId="0" xfId="0" applyNumberFormat="1" applyFont="1" applyBorder="1" applyAlignment="1">
      <alignment horizontal="left"/>
    </xf>
    <xf numFmtId="0" fontId="2" fillId="0" borderId="19" xfId="0" applyFont="1" applyBorder="1" applyAlignment="1">
      <alignment horizontal="left" vertical="center" wrapText="1"/>
    </xf>
    <xf numFmtId="49" fontId="2" fillId="0" borderId="19"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0" fontId="8" fillId="0" borderId="29" xfId="0" applyFont="1" applyBorder="1" applyAlignment="1">
      <alignment horizontal="center" vertical="center"/>
    </xf>
    <xf numFmtId="49" fontId="2" fillId="0" borderId="24" xfId="0" applyNumberFormat="1" applyFont="1" applyBorder="1" applyAlignment="1">
      <alignment horizontal="left"/>
    </xf>
    <xf numFmtId="49" fontId="2" fillId="0" borderId="18" xfId="0" applyNumberFormat="1" applyFont="1" applyBorder="1" applyAlignment="1">
      <alignment horizontal="left"/>
    </xf>
    <xf numFmtId="49" fontId="2" fillId="0" borderId="0" xfId="0" applyNumberFormat="1" applyFont="1" applyBorder="1" applyAlignment="1"/>
    <xf numFmtId="0" fontId="3" fillId="0" borderId="28" xfId="1" applyBorder="1" applyAlignment="1" applyProtection="1">
      <alignment horizontal="center" vertical="center"/>
    </xf>
    <xf numFmtId="0" fontId="2" fillId="0" borderId="27" xfId="0" applyFont="1" applyFill="1" applyBorder="1" applyAlignment="1">
      <alignment horizontal="center" vertical="center"/>
    </xf>
    <xf numFmtId="49"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0" xfId="0"/>
    <xf numFmtId="0" fontId="2" fillId="0" borderId="19" xfId="0" applyFont="1" applyBorder="1" applyAlignment="1">
      <alignment horizontal="left" vertical="center" wrapText="1"/>
    </xf>
    <xf numFmtId="49" fontId="2" fillId="0" borderId="19"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0" fontId="8" fillId="0" borderId="29" xfId="0" applyFont="1" applyBorder="1" applyAlignment="1">
      <alignment horizontal="center" vertical="center"/>
    </xf>
    <xf numFmtId="0" fontId="3" fillId="0" borderId="1" xfId="1" applyBorder="1" applyAlignment="1" applyProtection="1">
      <alignment horizontal="center" vertical="center"/>
    </xf>
    <xf numFmtId="0" fontId="2" fillId="0" borderId="1" xfId="0" applyFont="1" applyBorder="1" applyAlignment="1">
      <alignment horizontal="left" vertical="center" wrapText="1"/>
    </xf>
    <xf numFmtId="49" fontId="2" fillId="0" borderId="1" xfId="0" applyNumberFormat="1" applyFont="1" applyFill="1" applyBorder="1" applyAlignment="1">
      <alignment horizontal="center" vertical="center" wrapText="1"/>
    </xf>
    <xf numFmtId="49" fontId="9" fillId="0" borderId="19"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49" fontId="11" fillId="0" borderId="12" xfId="0" applyNumberFormat="1" applyFont="1" applyBorder="1" applyAlignment="1">
      <alignment horizontal="center" vertical="center" wrapText="1"/>
    </xf>
    <xf numFmtId="0" fontId="2" fillId="0" borderId="19" xfId="0" applyFont="1" applyFill="1" applyBorder="1" applyAlignment="1">
      <alignment horizontal="left" vertical="center" wrapText="1"/>
    </xf>
    <xf numFmtId="49" fontId="2" fillId="2" borderId="19" xfId="0" applyNumberFormat="1" applyFont="1" applyFill="1" applyBorder="1" applyAlignment="1">
      <alignment horizontal="center" vertical="center" wrapText="1"/>
    </xf>
    <xf numFmtId="49" fontId="10" fillId="0" borderId="19"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0" fillId="0" borderId="19" xfId="0" applyFont="1" applyBorder="1" applyAlignment="1">
      <alignment horizontal="center" vertical="center" wrapText="1"/>
    </xf>
    <xf numFmtId="0" fontId="2" fillId="0" borderId="19" xfId="0" applyFont="1" applyFill="1" applyBorder="1" applyAlignment="1">
      <alignment horizontal="center" vertical="center" wrapText="1"/>
    </xf>
    <xf numFmtId="0" fontId="3" fillId="0" borderId="28" xfId="1" applyFill="1" applyBorder="1" applyAlignment="1" applyProtection="1">
      <alignment horizontal="center" vertical="center"/>
    </xf>
    <xf numFmtId="0" fontId="8" fillId="0" borderId="29" xfId="0" applyFont="1" applyFill="1" applyBorder="1" applyAlignment="1">
      <alignment horizontal="center" vertical="center"/>
    </xf>
    <xf numFmtId="0" fontId="0" fillId="0" borderId="0" xfId="0" applyAlignment="1">
      <alignment horizontal="left"/>
    </xf>
    <xf numFmtId="0" fontId="1" fillId="4" borderId="12"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9" xfId="0" applyFont="1" applyFill="1" applyBorder="1" applyAlignment="1">
      <alignment horizontal="center" vertical="center"/>
    </xf>
    <xf numFmtId="0" fontId="7" fillId="4" borderId="21"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7" fillId="4" borderId="12" xfId="0" applyFont="1" applyFill="1" applyBorder="1" applyAlignment="1">
      <alignment horizontal="center" vertical="center"/>
    </xf>
    <xf numFmtId="0" fontId="7" fillId="4" borderId="22"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9" xfId="0" applyFont="1" applyFill="1" applyBorder="1" applyAlignment="1">
      <alignment horizontal="center" vertical="center"/>
    </xf>
    <xf numFmtId="49" fontId="7" fillId="4" borderId="21" xfId="0" applyNumberFormat="1" applyFont="1" applyFill="1" applyBorder="1" applyAlignment="1">
      <alignment horizontal="center" vertical="center" wrapText="1"/>
    </xf>
    <xf numFmtId="49" fontId="7" fillId="4" borderId="25" xfId="0" applyNumberFormat="1" applyFont="1" applyFill="1" applyBorder="1" applyAlignment="1">
      <alignment horizontal="center" vertical="center" wrapText="1"/>
    </xf>
    <xf numFmtId="0" fontId="0" fillId="0" borderId="18" xfId="0" applyFont="1" applyBorder="1"/>
    <xf numFmtId="0" fontId="0" fillId="0" borderId="17" xfId="0" applyFont="1" applyBorder="1"/>
    <xf numFmtId="0" fontId="0" fillId="0" borderId="0" xfId="0" applyFont="1" applyBorder="1"/>
    <xf numFmtId="0" fontId="0" fillId="0" borderId="6" xfId="0" applyFont="1" applyBorder="1"/>
    <xf numFmtId="0" fontId="14" fillId="0" borderId="12" xfId="1" applyFont="1" applyBorder="1" applyAlignment="1" applyProtection="1">
      <alignment horizontal="center" vertical="center"/>
    </xf>
    <xf numFmtId="0" fontId="0" fillId="0" borderId="3" xfId="0" applyFont="1" applyBorder="1" applyAlignment="1">
      <alignment horizontal="left"/>
    </xf>
    <xf numFmtId="0" fontId="0" fillId="0" borderId="4" xfId="0" applyFont="1" applyBorder="1" applyAlignment="1">
      <alignment horizontal="left"/>
    </xf>
    <xf numFmtId="0" fontId="0" fillId="0" borderId="18" xfId="0" applyFont="1" applyBorder="1" applyAlignment="1"/>
    <xf numFmtId="0" fontId="13" fillId="0" borderId="18" xfId="0" applyFont="1" applyBorder="1" applyAlignment="1"/>
    <xf numFmtId="0" fontId="13" fillId="0" borderId="0" xfId="0" applyFont="1" applyBorder="1" applyAlignment="1"/>
    <xf numFmtId="0" fontId="0" fillId="0" borderId="11" xfId="0" applyFont="1" applyBorder="1" applyAlignment="1">
      <alignment horizontal="center" vertical="center"/>
    </xf>
    <xf numFmtId="0" fontId="0" fillId="0" borderId="12" xfId="0" applyFont="1" applyBorder="1" applyAlignment="1">
      <alignment horizontal="left" vertical="center" wrapText="1"/>
    </xf>
    <xf numFmtId="0" fontId="0" fillId="0" borderId="25" xfId="0" applyFont="1" applyBorder="1" applyAlignment="1">
      <alignment horizontal="center" vertical="center" wrapText="1"/>
    </xf>
    <xf numFmtId="0" fontId="15" fillId="0" borderId="13" xfId="0" applyFont="1" applyBorder="1" applyAlignment="1">
      <alignment horizontal="center" vertical="center"/>
    </xf>
    <xf numFmtId="0" fontId="0" fillId="0" borderId="23" xfId="0" applyBorder="1" applyAlignment="1">
      <alignment horizontal="left"/>
    </xf>
    <xf numFmtId="0" fontId="2" fillId="2" borderId="27" xfId="0" applyFont="1" applyFill="1" applyBorder="1" applyAlignment="1">
      <alignment horizontal="center" vertical="center"/>
    </xf>
    <xf numFmtId="49" fontId="10" fillId="2" borderId="19"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9" defaultPivotStyle="PivotStyleLight16"/>
  <colors>
    <mruColors>
      <color rgb="FFFDE9F3"/>
      <color rgb="FF008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s-MX"/>
  <c:style val="18"/>
  <c:chart>
    <c:view3D>
      <c:rotX val="75"/>
      <c:perspective val="30"/>
    </c:view3D>
    <c:plotArea>
      <c:layout/>
      <c:pie3DChart>
        <c:varyColors val="1"/>
        <c:ser>
          <c:idx val="0"/>
          <c:order val="0"/>
          <c:dPt>
            <c:idx val="0"/>
            <c:explosion val="2"/>
          </c:dPt>
          <c:dLbls>
            <c:dLbl>
              <c:idx val="0"/>
              <c:layout>
                <c:manualLayout>
                  <c:x val="6.2820831606575514E-3"/>
                  <c:y val="-0.38103509120183532"/>
                </c:manualLayout>
              </c:layout>
              <c:showVal val="1"/>
              <c:extLst>
                <c:ext xmlns:c15="http://schemas.microsoft.com/office/drawing/2012/chart" uri="{CE6537A1-D6FC-4f65-9D91-7224C49458BB}">
                  <c15:layout/>
                </c:ext>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spPr>
              <a:noFill/>
              <a:ln>
                <a:noFill/>
              </a:ln>
              <a:effectLst/>
            </c:spPr>
            <c:txPr>
              <a:bodyPr/>
              <a:lstStyle/>
              <a:p>
                <a:pPr>
                  <a:defRPr lang="es-ES"/>
                </a:pPr>
                <a:endParaRPr lang="es-MX"/>
              </a:p>
            </c:txPr>
            <c:showVal val="1"/>
            <c:showLeaderLines val="1"/>
            <c:extLst>
              <c:ext xmlns:c15="http://schemas.microsoft.com/office/drawing/2012/chart" uri="{CE6537A1-D6FC-4f65-9D91-7224C49458BB}"/>
            </c:extLst>
          </c:dLbls>
          <c:cat>
            <c:strRef>
              <c:f>Resumen!$C$18:$C$21</c:f>
              <c:strCache>
                <c:ptCount val="4"/>
                <c:pt idx="0">
                  <c:v>OK</c:v>
                </c:pt>
                <c:pt idx="1">
                  <c:v>NOK</c:v>
                </c:pt>
                <c:pt idx="2">
                  <c:v>No Probados</c:v>
                </c:pt>
                <c:pt idx="3">
                  <c:v>No Aplica</c:v>
                </c:pt>
              </c:strCache>
            </c:strRef>
          </c:cat>
          <c:val>
            <c:numRef>
              <c:f>Resumen!$E$18:$E$21</c:f>
              <c:numCache>
                <c:formatCode>0%</c:formatCode>
                <c:ptCount val="4"/>
                <c:pt idx="0">
                  <c:v>1</c:v>
                </c:pt>
                <c:pt idx="1">
                  <c:v>0</c:v>
                </c:pt>
                <c:pt idx="2">
                  <c:v>0</c:v>
                </c:pt>
                <c:pt idx="3">
                  <c:v>0</c:v>
                </c:pt>
              </c:numCache>
            </c:numRef>
          </c:val>
        </c:ser>
      </c:pie3DChart>
    </c:plotArea>
    <c:legend>
      <c:legendPos val="r"/>
      <c:layout/>
      <c:txPr>
        <a:bodyPr/>
        <a:lstStyle/>
        <a:p>
          <a:pPr>
            <a:defRPr lang="es-ES"/>
          </a:pPr>
          <a:endParaRPr lang="es-MX"/>
        </a:p>
      </c:txPr>
    </c:legend>
    <c:plotVisOnly val="1"/>
    <c:dispBlanksAs val="zero"/>
  </c:chart>
  <c:spPr>
    <a:scene3d>
      <a:camera prst="orthographicFront"/>
      <a:lightRig rig="threePt" dir="t"/>
    </a:scene3d>
    <a:sp3d>
      <a:bevelT w="152400" h="50800" prst="softRound"/>
    </a:sp3d>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w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5</xdr:col>
      <xdr:colOff>746760</xdr:colOff>
      <xdr:row>9</xdr:row>
      <xdr:rowOff>137160</xdr:rowOff>
    </xdr:from>
    <xdr:to>
      <xdr:col>10</xdr:col>
      <xdr:colOff>556260</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1</xdr:row>
      <xdr:rowOff>30480</xdr:rowOff>
    </xdr:from>
    <xdr:to>
      <xdr:col>9</xdr:col>
      <xdr:colOff>127635</xdr:colOff>
      <xdr:row>3</xdr:row>
      <xdr:rowOff>179070</xdr:rowOff>
    </xdr:to>
    <xdr:pic>
      <xdr:nvPicPr>
        <xdr:cNvPr id="4" name="3 Imagen"/>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7254240" y="213360"/>
          <a:ext cx="1628775" cy="514350"/>
        </a:xfrm>
        <a:prstGeom prst="rect">
          <a:avLst/>
        </a:prstGeom>
        <a:noFill/>
        <a:ln>
          <a:noFill/>
        </a:ln>
      </xdr:spPr>
    </xdr:pic>
    <xdr:clientData/>
  </xdr:twoCellAnchor>
  <xdr:twoCellAnchor editAs="oneCell">
    <xdr:from>
      <xdr:col>7</xdr:col>
      <xdr:colOff>123826</xdr:colOff>
      <xdr:row>1</xdr:row>
      <xdr:rowOff>30480</xdr:rowOff>
    </xdr:from>
    <xdr:to>
      <xdr:col>9</xdr:col>
      <xdr:colOff>127636</xdr:colOff>
      <xdr:row>3</xdr:row>
      <xdr:rowOff>179070</xdr:rowOff>
    </xdr:to>
    <xdr:pic>
      <xdr:nvPicPr>
        <xdr:cNvPr id="6" name="5 Imagen"/>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781676" y="220980"/>
          <a:ext cx="1527810" cy="529590"/>
        </a:xfrm>
        <a:prstGeom prst="rect">
          <a:avLst/>
        </a:prstGeom>
        <a:noFill/>
        <a:ln>
          <a:noFill/>
        </a:ln>
      </xdr:spPr>
    </xdr:pic>
    <xdr:clientData/>
  </xdr:twoCellAnchor>
  <xdr:twoCellAnchor>
    <xdr:from>
      <xdr:col>1</xdr:col>
      <xdr:colOff>514350</xdr:colOff>
      <xdr:row>0</xdr:row>
      <xdr:rowOff>0</xdr:rowOff>
    </xdr:from>
    <xdr:to>
      <xdr:col>1</xdr:col>
      <xdr:colOff>1129665</xdr:colOff>
      <xdr:row>4</xdr:row>
      <xdr:rowOff>152400</xdr:rowOff>
    </xdr:to>
    <xdr:pic>
      <xdr:nvPicPr>
        <xdr:cNvPr id="8" name="rectole0000000000"/>
        <xdr:cNvPicPr>
          <a:picLocks noChangeAspect="1" noChangeArrowheads="1"/>
        </xdr:cNvPicPr>
      </xdr:nvPicPr>
      <xdr:blipFill>
        <a:blip xmlns:r="http://schemas.openxmlformats.org/officeDocument/2006/relationships" r:embed="rId3" cstate="print"/>
        <a:srcRect/>
        <a:stretch>
          <a:fillRect/>
        </a:stretch>
      </xdr:blipFill>
      <xdr:spPr bwMode="auto">
        <a:xfrm>
          <a:off x="638175" y="0"/>
          <a:ext cx="615315" cy="914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30480</xdr:rowOff>
    </xdr:from>
    <xdr:to>
      <xdr:col>8</xdr:col>
      <xdr:colOff>46356</xdr:colOff>
      <xdr:row>3</xdr:row>
      <xdr:rowOff>179070</xdr:rowOff>
    </xdr:to>
    <xdr:pic>
      <xdr:nvPicPr>
        <xdr:cNvPr id="2" name="1 Imagen"/>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572000" y="220980"/>
          <a:ext cx="1570356" cy="529590"/>
        </a:xfrm>
        <a:prstGeom prst="rect">
          <a:avLst/>
        </a:prstGeom>
        <a:noFill/>
        <a:ln>
          <a:noFill/>
        </a:ln>
      </xdr:spPr>
    </xdr:pic>
    <xdr:clientData/>
  </xdr:twoCellAnchor>
  <xdr:twoCellAnchor>
    <xdr:from>
      <xdr:col>2</xdr:col>
      <xdr:colOff>56029</xdr:colOff>
      <xdr:row>0</xdr:row>
      <xdr:rowOff>56029</xdr:rowOff>
    </xdr:from>
    <xdr:to>
      <xdr:col>2</xdr:col>
      <xdr:colOff>671344</xdr:colOff>
      <xdr:row>5</xdr:row>
      <xdr:rowOff>17929</xdr:rowOff>
    </xdr:to>
    <xdr:pic>
      <xdr:nvPicPr>
        <xdr:cNvPr id="3" name="rectole0000000000"/>
        <xdr:cNvPicPr>
          <a:picLocks noChangeAspect="1" noChangeArrowheads="1"/>
        </xdr:cNvPicPr>
      </xdr:nvPicPr>
      <xdr:blipFill>
        <a:blip xmlns:r="http://schemas.openxmlformats.org/officeDocument/2006/relationships" r:embed="rId2" cstate="print"/>
        <a:srcRect/>
        <a:stretch>
          <a:fillRect/>
        </a:stretch>
      </xdr:blipFill>
      <xdr:spPr bwMode="auto">
        <a:xfrm>
          <a:off x="1580029" y="56029"/>
          <a:ext cx="615315" cy="9144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xdr:row>
      <xdr:rowOff>30480</xdr:rowOff>
    </xdr:from>
    <xdr:to>
      <xdr:col>12</xdr:col>
      <xdr:colOff>46356</xdr:colOff>
      <xdr:row>3</xdr:row>
      <xdr:rowOff>179070</xdr:rowOff>
    </xdr:to>
    <xdr:pic>
      <xdr:nvPicPr>
        <xdr:cNvPr id="2" name="1 Imagen"/>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934575" y="220980"/>
          <a:ext cx="1570356" cy="529590"/>
        </a:xfrm>
        <a:prstGeom prst="rect">
          <a:avLst/>
        </a:prstGeom>
        <a:noFill/>
        <a:ln>
          <a:noFill/>
        </a:ln>
      </xdr:spPr>
    </xdr:pic>
    <xdr:clientData/>
  </xdr:twoCellAnchor>
  <xdr:twoCellAnchor>
    <xdr:from>
      <xdr:col>2</xdr:col>
      <xdr:colOff>56029</xdr:colOff>
      <xdr:row>0</xdr:row>
      <xdr:rowOff>56029</xdr:rowOff>
    </xdr:from>
    <xdr:to>
      <xdr:col>2</xdr:col>
      <xdr:colOff>671344</xdr:colOff>
      <xdr:row>5</xdr:row>
      <xdr:rowOff>17929</xdr:rowOff>
    </xdr:to>
    <xdr:pic>
      <xdr:nvPicPr>
        <xdr:cNvPr id="3" name="rectole0000000000"/>
        <xdr:cNvPicPr>
          <a:picLocks noChangeAspect="1" noChangeArrowheads="1"/>
        </xdr:cNvPicPr>
      </xdr:nvPicPr>
      <xdr:blipFill>
        <a:blip xmlns:r="http://schemas.openxmlformats.org/officeDocument/2006/relationships" r:embed="rId2" cstate="print"/>
        <a:srcRect/>
        <a:stretch>
          <a:fillRect/>
        </a:stretch>
      </xdr:blipFill>
      <xdr:spPr bwMode="auto">
        <a:xfrm>
          <a:off x="827554" y="56029"/>
          <a:ext cx="615315" cy="914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30480</xdr:rowOff>
    </xdr:from>
    <xdr:to>
      <xdr:col>9</xdr:col>
      <xdr:colOff>46356</xdr:colOff>
      <xdr:row>3</xdr:row>
      <xdr:rowOff>179070</xdr:rowOff>
    </xdr:to>
    <xdr:pic>
      <xdr:nvPicPr>
        <xdr:cNvPr id="2" name="1 Imagen"/>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772650" y="220980"/>
          <a:ext cx="1570356" cy="529590"/>
        </a:xfrm>
        <a:prstGeom prst="rect">
          <a:avLst/>
        </a:prstGeom>
        <a:noFill/>
        <a:ln>
          <a:noFill/>
        </a:ln>
      </xdr:spPr>
    </xdr:pic>
    <xdr:clientData/>
  </xdr:twoCellAnchor>
  <xdr:twoCellAnchor>
    <xdr:from>
      <xdr:col>2</xdr:col>
      <xdr:colOff>56029</xdr:colOff>
      <xdr:row>0</xdr:row>
      <xdr:rowOff>56029</xdr:rowOff>
    </xdr:from>
    <xdr:to>
      <xdr:col>2</xdr:col>
      <xdr:colOff>671344</xdr:colOff>
      <xdr:row>5</xdr:row>
      <xdr:rowOff>17929</xdr:rowOff>
    </xdr:to>
    <xdr:pic>
      <xdr:nvPicPr>
        <xdr:cNvPr id="3" name="rectole0000000000"/>
        <xdr:cNvPicPr>
          <a:picLocks noChangeAspect="1" noChangeArrowheads="1"/>
        </xdr:cNvPicPr>
      </xdr:nvPicPr>
      <xdr:blipFill>
        <a:blip xmlns:r="http://schemas.openxmlformats.org/officeDocument/2006/relationships" r:embed="rId2" cstate="print"/>
        <a:srcRect/>
        <a:stretch>
          <a:fillRect/>
        </a:stretch>
      </xdr:blipFill>
      <xdr:spPr bwMode="auto">
        <a:xfrm>
          <a:off x="827554" y="56029"/>
          <a:ext cx="615315" cy="914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1</xdr:row>
      <xdr:rowOff>30480</xdr:rowOff>
    </xdr:from>
    <xdr:to>
      <xdr:col>9</xdr:col>
      <xdr:colOff>46356</xdr:colOff>
      <xdr:row>3</xdr:row>
      <xdr:rowOff>179070</xdr:rowOff>
    </xdr:to>
    <xdr:pic>
      <xdr:nvPicPr>
        <xdr:cNvPr id="2" name="1 Imagen"/>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772650" y="220980"/>
          <a:ext cx="1570356" cy="529590"/>
        </a:xfrm>
        <a:prstGeom prst="rect">
          <a:avLst/>
        </a:prstGeom>
        <a:noFill/>
        <a:ln>
          <a:noFill/>
        </a:ln>
      </xdr:spPr>
    </xdr:pic>
    <xdr:clientData/>
  </xdr:twoCellAnchor>
  <xdr:twoCellAnchor>
    <xdr:from>
      <xdr:col>2</xdr:col>
      <xdr:colOff>56029</xdr:colOff>
      <xdr:row>0</xdr:row>
      <xdr:rowOff>56029</xdr:rowOff>
    </xdr:from>
    <xdr:to>
      <xdr:col>2</xdr:col>
      <xdr:colOff>671344</xdr:colOff>
      <xdr:row>5</xdr:row>
      <xdr:rowOff>17929</xdr:rowOff>
    </xdr:to>
    <xdr:pic>
      <xdr:nvPicPr>
        <xdr:cNvPr id="3" name="rectole0000000000"/>
        <xdr:cNvPicPr>
          <a:picLocks noChangeAspect="1" noChangeArrowheads="1"/>
        </xdr:cNvPicPr>
      </xdr:nvPicPr>
      <xdr:blipFill>
        <a:blip xmlns:r="http://schemas.openxmlformats.org/officeDocument/2006/relationships" r:embed="rId2" cstate="print"/>
        <a:srcRect/>
        <a:stretch>
          <a:fillRect/>
        </a:stretch>
      </xdr:blipFill>
      <xdr:spPr bwMode="auto">
        <a:xfrm>
          <a:off x="827554" y="56029"/>
          <a:ext cx="615315" cy="9144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irador">
      <a:fillStyleLst>
        <a:solidFill>
          <a:schemeClr val="phClr"/>
        </a:solidFill>
        <a:gradFill rotWithShape="1">
          <a:gsLst>
            <a:gs pos="0">
              <a:schemeClr val="phClr">
                <a:tint val="35000"/>
                <a:satMod val="260000"/>
              </a:schemeClr>
            </a:gs>
            <a:gs pos="30000">
              <a:schemeClr val="phClr">
                <a:tint val="38000"/>
                <a:satMod val="260000"/>
              </a:schemeClr>
            </a:gs>
            <a:gs pos="75000">
              <a:schemeClr val="phClr">
                <a:tint val="55000"/>
                <a:satMod val="255000"/>
              </a:schemeClr>
            </a:gs>
            <a:gs pos="100000">
              <a:schemeClr val="phClr">
                <a:tint val="70000"/>
                <a:satMod val="255000"/>
              </a:schemeClr>
            </a:gs>
          </a:gsLst>
          <a:path path="circle">
            <a:fillToRect l="5000" t="100000" r="120000" b="10000"/>
          </a:path>
        </a:gradFill>
        <a:gradFill rotWithShape="1">
          <a:gsLst>
            <a:gs pos="0">
              <a:schemeClr val="phClr">
                <a:shade val="63000"/>
                <a:satMod val="165000"/>
              </a:schemeClr>
            </a:gs>
            <a:gs pos="30000">
              <a:schemeClr val="phClr">
                <a:shade val="58000"/>
                <a:satMod val="165000"/>
              </a:schemeClr>
            </a:gs>
            <a:gs pos="75000">
              <a:schemeClr val="phClr">
                <a:shade val="30000"/>
                <a:satMod val="175000"/>
              </a:schemeClr>
            </a:gs>
            <a:gs pos="100000">
              <a:schemeClr val="phClr">
                <a:shade val="15000"/>
                <a:satMod val="175000"/>
              </a:schemeClr>
            </a:gs>
          </a:gsLst>
          <a:path path="circle">
            <a:fillToRect l="5000" t="100000" r="120000" b="10000"/>
          </a:path>
        </a:gradFill>
      </a:fillStyleLst>
      <a:lnStyleLst>
        <a:ln w="12700" cap="flat" cmpd="sng" algn="ctr">
          <a:solidFill>
            <a:schemeClr val="phClr">
              <a:shade val="70000"/>
              <a:satMod val="150000"/>
            </a:schemeClr>
          </a:solidFill>
          <a:prstDash val="solid"/>
        </a:ln>
        <a:ln w="25400" cap="flat" cmpd="sng" algn="ctr">
          <a:solidFill>
            <a:schemeClr val="phClr"/>
          </a:solidFill>
          <a:prstDash val="solid"/>
        </a:ln>
        <a:ln w="34925" cap="flat" cmpd="sng" algn="ctr">
          <a:solidFill>
            <a:schemeClr val="phClr"/>
          </a:solidFill>
          <a:prstDash val="solid"/>
        </a:ln>
      </a:lnStyleLst>
      <a:effectStyleLst>
        <a:effectStyle>
          <a:effectLst>
            <a:outerShdw blurRad="50800" dist="25000" dir="5400000" rotWithShape="0">
              <a:srgbClr val="000000">
                <a:alpha val="40000"/>
              </a:srgbClr>
            </a:outerShdw>
          </a:effectLst>
        </a:effectStyle>
        <a:effectStyle>
          <a:effectLst>
            <a:outerShdw blurRad="50800" dist="20000" dir="5400000" rotWithShape="0">
              <a:srgbClr val="000000">
                <a:alpha val="42000"/>
              </a:srgbClr>
            </a:outerShdw>
          </a:effectLst>
        </a:effectStyle>
        <a:effectStyle>
          <a:effectLst>
            <a:outerShdw blurRad="50800" dist="20000" dir="5400000" rotWithShape="0">
              <a:srgbClr val="000000">
                <a:alpha val="42000"/>
              </a:srgbClr>
            </a:outerShdw>
          </a:effectLst>
          <a:scene3d>
            <a:camera prst="orthographicFront">
              <a:rot lat="0" lon="0" rev="0"/>
            </a:camera>
            <a:lightRig rig="balanced" dir="t">
              <a:rot lat="0" lon="0" rev="0"/>
            </a:lightRig>
          </a:scene3d>
          <a:sp3d>
            <a:bevelT w="47625" h="69850"/>
            <a:contourClr>
              <a:schemeClr val="lt1"/>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P1\P1-C1.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P2\P2_C8.docx" TargetMode="External"/><Relationship Id="rId13" Type="http://schemas.openxmlformats.org/officeDocument/2006/relationships/hyperlink" Target="P2\P2_C13.docx" TargetMode="External"/><Relationship Id="rId3" Type="http://schemas.openxmlformats.org/officeDocument/2006/relationships/hyperlink" Target="P2\P2_C3.docx" TargetMode="External"/><Relationship Id="rId7" Type="http://schemas.openxmlformats.org/officeDocument/2006/relationships/hyperlink" Target="P2\P2_C7.docx" TargetMode="External"/><Relationship Id="rId12" Type="http://schemas.openxmlformats.org/officeDocument/2006/relationships/hyperlink" Target="P2\P2_C12.docx" TargetMode="External"/><Relationship Id="rId2" Type="http://schemas.openxmlformats.org/officeDocument/2006/relationships/hyperlink" Target="P2\P2_C2.docx" TargetMode="External"/><Relationship Id="rId1" Type="http://schemas.openxmlformats.org/officeDocument/2006/relationships/hyperlink" Target="P2\P2_C1.docx" TargetMode="External"/><Relationship Id="rId6" Type="http://schemas.openxmlformats.org/officeDocument/2006/relationships/hyperlink" Target="P2\P2_C6.docx" TargetMode="External"/><Relationship Id="rId11" Type="http://schemas.openxmlformats.org/officeDocument/2006/relationships/hyperlink" Target="P2\P2_C11.docx" TargetMode="External"/><Relationship Id="rId5" Type="http://schemas.openxmlformats.org/officeDocument/2006/relationships/hyperlink" Target="P2\P2_C5.docx" TargetMode="External"/><Relationship Id="rId15" Type="http://schemas.openxmlformats.org/officeDocument/2006/relationships/drawing" Target="../drawings/drawing3.xml"/><Relationship Id="rId10" Type="http://schemas.openxmlformats.org/officeDocument/2006/relationships/hyperlink" Target="P2\P2_C10.docx" TargetMode="External"/><Relationship Id="rId4" Type="http://schemas.openxmlformats.org/officeDocument/2006/relationships/hyperlink" Target="P2\P2_C4.docx" TargetMode="External"/><Relationship Id="rId9" Type="http://schemas.openxmlformats.org/officeDocument/2006/relationships/hyperlink" Target="P2\P2_C9.docx"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P3\P3_C3.docx" TargetMode="External"/><Relationship Id="rId1" Type="http://schemas.openxmlformats.org/officeDocument/2006/relationships/hyperlink" Target="P3\P3_C2.doc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P4\P4-C2.docx" TargetMode="External"/><Relationship Id="rId1" Type="http://schemas.openxmlformats.org/officeDocument/2006/relationships/hyperlink" Target="P4\P4_C1.docx"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6:L27"/>
  <sheetViews>
    <sheetView showGridLines="0" tabSelected="1" zoomScale="85" zoomScaleNormal="85" workbookViewId="0">
      <selection activeCell="D19" sqref="D19"/>
    </sheetView>
  </sheetViews>
  <sheetFormatPr baseColWidth="10" defaultRowHeight="15"/>
  <cols>
    <col min="1" max="1" width="1.85546875" customWidth="1"/>
    <col min="2" max="2" width="22.28515625" bestFit="1" customWidth="1"/>
    <col min="3" max="3" width="15" customWidth="1"/>
    <col min="4" max="4" width="11.85546875" bestFit="1" customWidth="1"/>
  </cols>
  <sheetData>
    <row r="6" spans="1:12" ht="3.6" customHeight="1">
      <c r="A6" s="4"/>
      <c r="B6" s="4"/>
      <c r="C6" s="4"/>
      <c r="D6" s="4"/>
      <c r="E6" s="4"/>
      <c r="F6" s="4"/>
      <c r="G6" s="4"/>
      <c r="H6" s="4"/>
      <c r="I6" s="4"/>
      <c r="J6" s="4"/>
      <c r="K6" s="4"/>
      <c r="L6" s="4"/>
    </row>
    <row r="7" spans="1:12" ht="3.6" customHeight="1">
      <c r="A7" s="4"/>
      <c r="B7" s="4"/>
      <c r="C7" s="4"/>
      <c r="D7" s="4"/>
      <c r="E7" s="4"/>
      <c r="F7" s="4"/>
      <c r="G7" s="4"/>
      <c r="H7" s="4"/>
      <c r="I7" s="4"/>
      <c r="J7" s="4"/>
      <c r="K7" s="4"/>
      <c r="L7" s="4"/>
    </row>
    <row r="8" spans="1:12" ht="15.75" thickBot="1">
      <c r="A8" s="8"/>
      <c r="B8" s="8"/>
      <c r="C8" s="8"/>
      <c r="D8" s="8"/>
      <c r="E8" s="8"/>
      <c r="F8" s="8"/>
      <c r="G8" s="8"/>
      <c r="H8" s="8"/>
      <c r="I8" s="8"/>
      <c r="J8" s="8"/>
      <c r="K8" s="8"/>
      <c r="L8" s="8"/>
    </row>
    <row r="9" spans="1:12" ht="24" thickBot="1">
      <c r="A9" s="8"/>
      <c r="B9" s="8"/>
      <c r="D9" s="12" t="s">
        <v>13</v>
      </c>
      <c r="E9" s="13"/>
      <c r="F9" s="13"/>
      <c r="G9" s="13"/>
      <c r="H9" s="14"/>
      <c r="I9" s="8"/>
      <c r="J9" s="8"/>
      <c r="K9" s="8"/>
      <c r="L9" s="8"/>
    </row>
    <row r="10" spans="1:12" ht="15.75" thickBot="1">
      <c r="A10" s="8"/>
      <c r="B10" s="8"/>
      <c r="C10" s="8"/>
      <c r="D10" s="8"/>
      <c r="E10" s="8"/>
      <c r="F10" s="8"/>
      <c r="G10" s="8"/>
      <c r="H10" s="8"/>
      <c r="I10" s="8"/>
      <c r="J10" s="8"/>
      <c r="K10" s="8"/>
      <c r="L10" s="8"/>
    </row>
    <row r="11" spans="1:12">
      <c r="A11" s="8"/>
      <c r="B11" s="15" t="s">
        <v>14</v>
      </c>
      <c r="C11" s="21">
        <v>42045</v>
      </c>
      <c r="D11" s="8"/>
      <c r="E11" s="8"/>
      <c r="F11" s="8"/>
      <c r="G11" s="8"/>
      <c r="H11" s="8"/>
      <c r="I11" s="8"/>
      <c r="J11" s="8"/>
      <c r="K11" s="8"/>
      <c r="L11" s="8"/>
    </row>
    <row r="12" spans="1:12">
      <c r="A12" s="8"/>
      <c r="B12" s="16" t="s">
        <v>15</v>
      </c>
      <c r="C12" s="22">
        <v>42046</v>
      </c>
      <c r="D12" s="8"/>
      <c r="E12" s="8"/>
      <c r="F12" s="8"/>
      <c r="G12" s="8"/>
      <c r="H12" s="8"/>
      <c r="I12" s="8"/>
      <c r="J12" s="8"/>
      <c r="K12" s="8"/>
      <c r="L12" s="8"/>
    </row>
    <row r="13" spans="1:12">
      <c r="B13" s="16" t="s">
        <v>12</v>
      </c>
      <c r="C13" s="20" t="s">
        <v>147</v>
      </c>
    </row>
    <row r="14" spans="1:12">
      <c r="B14" s="16" t="s">
        <v>10</v>
      </c>
      <c r="C14" s="3">
        <v>4</v>
      </c>
    </row>
    <row r="15" spans="1:12" ht="15.75" thickBot="1">
      <c r="B15" s="17" t="s">
        <v>11</v>
      </c>
      <c r="C15" s="7">
        <v>18</v>
      </c>
    </row>
    <row r="16" spans="1:12" ht="15.75" thickBot="1"/>
    <row r="17" spans="1:12">
      <c r="C17" s="15" t="s">
        <v>2</v>
      </c>
      <c r="D17" s="18" t="s">
        <v>8</v>
      </c>
      <c r="E17" s="19" t="s">
        <v>9</v>
      </c>
    </row>
    <row r="18" spans="1:12">
      <c r="C18" s="9" t="s">
        <v>6</v>
      </c>
      <c r="D18" s="37">
        <v>18</v>
      </c>
      <c r="E18" s="5">
        <f>D18/C15</f>
        <v>1</v>
      </c>
    </row>
    <row r="19" spans="1:12">
      <c r="C19" s="9" t="s">
        <v>7</v>
      </c>
      <c r="D19" s="37">
        <f>COUNTIF(Prueba1!$G$12:$G$12,"NOK")+COUNTIF(Prueba2!$L$12:$L$21,"NOK")</f>
        <v>0</v>
      </c>
      <c r="E19" s="5">
        <f>D19/C15</f>
        <v>0</v>
      </c>
    </row>
    <row r="20" spans="1:12">
      <c r="C20" s="9" t="s">
        <v>19</v>
      </c>
      <c r="D20" s="27">
        <f>COUNTIF(Prueba1!$H$12:$H$12,"N/P")+COUNTIF(Prueba2!$L$12:$L$21,"N/P")</f>
        <v>0</v>
      </c>
      <c r="E20" s="5">
        <f>D20/C15</f>
        <v>0</v>
      </c>
    </row>
    <row r="21" spans="1:12" ht="15.75" thickBot="1">
      <c r="C21" s="10" t="s">
        <v>18</v>
      </c>
      <c r="D21" s="28">
        <f>COUNTIF(Prueba1!$H$12:$H$12,"N/A")+COUNTIF(Prueba2!$L$12:$L$21,"N/A")</f>
        <v>0</v>
      </c>
      <c r="E21" s="6">
        <f>D21/C15</f>
        <v>0</v>
      </c>
    </row>
    <row r="26" spans="1:12" ht="6.6" customHeight="1">
      <c r="A26" s="11"/>
      <c r="B26" s="11"/>
      <c r="C26" s="11"/>
      <c r="D26" s="11"/>
      <c r="E26" s="11"/>
      <c r="F26" s="11"/>
      <c r="G26" s="11"/>
      <c r="H26" s="11"/>
      <c r="I26" s="11"/>
      <c r="J26" s="11"/>
      <c r="K26" s="11"/>
      <c r="L26" s="11"/>
    </row>
    <row r="27" spans="1:12">
      <c r="B27" s="70"/>
      <c r="C27" s="70"/>
      <c r="D27" s="70"/>
      <c r="E27" s="70"/>
      <c r="F27" s="70"/>
      <c r="G27" s="70"/>
      <c r="H27" s="70"/>
      <c r="I27" s="70"/>
      <c r="J27" s="70"/>
      <c r="K27" s="70"/>
      <c r="L27" s="70"/>
    </row>
  </sheetData>
  <mergeCells count="1">
    <mergeCell ref="B27:L27"/>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B6:H13"/>
  <sheetViews>
    <sheetView showGridLines="0" zoomScale="85" zoomScaleNormal="85" workbookViewId="0">
      <selection activeCell="G12" sqref="G12"/>
    </sheetView>
  </sheetViews>
  <sheetFormatPr baseColWidth="10" defaultRowHeight="15"/>
  <cols>
    <col min="1" max="1" width="3.85546875" customWidth="1"/>
    <col min="2" max="2" width="7.7109375" customWidth="1"/>
    <col min="3" max="3" width="19.5703125" customWidth="1"/>
    <col min="4" max="4" width="36.5703125" customWidth="1"/>
    <col min="5" max="5" width="24.28515625" customWidth="1"/>
    <col min="6" max="6" width="23.5703125" customWidth="1"/>
  </cols>
  <sheetData>
    <row r="6" spans="2:8" ht="6" customHeight="1" thickBot="1"/>
    <row r="7" spans="2:8">
      <c r="B7" s="23" t="s">
        <v>5</v>
      </c>
      <c r="C7" s="25"/>
      <c r="D7" s="103" t="s">
        <v>149</v>
      </c>
      <c r="E7" s="94"/>
      <c r="F7" s="94"/>
      <c r="G7" s="94"/>
      <c r="H7" s="95"/>
    </row>
    <row r="8" spans="2:8">
      <c r="B8" s="24" t="s">
        <v>4</v>
      </c>
      <c r="C8" s="26">
        <v>1</v>
      </c>
      <c r="D8" s="96" t="s">
        <v>27</v>
      </c>
      <c r="E8" s="97"/>
      <c r="F8" s="97"/>
      <c r="G8" s="89"/>
      <c r="H8" s="90"/>
    </row>
    <row r="9" spans="2:8" ht="15.75" thickBot="1">
      <c r="B9" s="24" t="s">
        <v>17</v>
      </c>
      <c r="C9" s="26"/>
      <c r="D9" s="91" t="s">
        <v>28</v>
      </c>
      <c r="E9" s="98"/>
      <c r="F9" s="98"/>
      <c r="G9" s="91"/>
      <c r="H9" s="92"/>
    </row>
    <row r="10" spans="2:8" ht="14.45" customHeight="1">
      <c r="B10" s="77" t="s">
        <v>20</v>
      </c>
      <c r="C10" s="71" t="s">
        <v>16</v>
      </c>
      <c r="D10" s="71" t="s">
        <v>54</v>
      </c>
      <c r="E10" s="71" t="s">
        <v>0</v>
      </c>
      <c r="F10" s="71" t="s">
        <v>1</v>
      </c>
      <c r="G10" s="73" t="s">
        <v>3</v>
      </c>
      <c r="H10" s="75" t="s">
        <v>2</v>
      </c>
    </row>
    <row r="11" spans="2:8" ht="15.75" thickBot="1">
      <c r="B11" s="78"/>
      <c r="C11" s="72"/>
      <c r="D11" s="72"/>
      <c r="E11" s="72"/>
      <c r="F11" s="72"/>
      <c r="G11" s="74"/>
      <c r="H11" s="76"/>
    </row>
    <row r="12" spans="2:8" ht="212.25" customHeight="1" thickBot="1">
      <c r="B12" s="99" t="s">
        <v>21</v>
      </c>
      <c r="C12" s="100" t="s">
        <v>26</v>
      </c>
      <c r="D12" s="61" t="s">
        <v>148</v>
      </c>
      <c r="E12" s="101" t="s">
        <v>66</v>
      </c>
      <c r="F12" s="101" t="s">
        <v>29</v>
      </c>
      <c r="G12" s="93" t="s">
        <v>130</v>
      </c>
      <c r="H12" s="102" t="s">
        <v>6</v>
      </c>
    </row>
    <row r="13" spans="2:8" ht="6.75" customHeight="1">
      <c r="B13" s="11"/>
      <c r="C13" s="11"/>
      <c r="D13" s="29"/>
      <c r="E13" s="29"/>
      <c r="F13" s="11"/>
      <c r="G13" s="11"/>
      <c r="H13" s="11"/>
    </row>
  </sheetData>
  <mergeCells count="8">
    <mergeCell ref="D7:H7"/>
    <mergeCell ref="F10:F11"/>
    <mergeCell ref="G10:G11"/>
    <mergeCell ref="H10:H11"/>
    <mergeCell ref="B10:B11"/>
    <mergeCell ref="C10:C11"/>
    <mergeCell ref="D10:D11"/>
    <mergeCell ref="E10:E11"/>
  </mergeCells>
  <hyperlinks>
    <hyperlink ref="G12" r:id="rId1" display="P1\P1-C1.docx"/>
  </hyperlinks>
  <pageMargins left="0.70866141732283472" right="0.70866141732283472" top="0.74803149606299213" bottom="0.74803149606299213" header="0.31496062992125984" footer="0.31496062992125984"/>
  <pageSetup orientation="landscape" r:id="rId2"/>
  <drawing r:id="rId3"/>
</worksheet>
</file>

<file path=xl/worksheets/sheet3.xml><?xml version="1.0" encoding="utf-8"?>
<worksheet xmlns="http://schemas.openxmlformats.org/spreadsheetml/2006/main" xmlns:r="http://schemas.openxmlformats.org/officeDocument/2006/relationships">
  <dimension ref="B6:L25"/>
  <sheetViews>
    <sheetView showGridLines="0" topLeftCell="A28" zoomScale="80" zoomScaleNormal="80" workbookViewId="0">
      <selection activeCell="K12" sqref="K12"/>
    </sheetView>
  </sheetViews>
  <sheetFormatPr baseColWidth="10" defaultRowHeight="15"/>
  <cols>
    <col min="1" max="1" width="3.85546875" customWidth="1"/>
    <col min="2" max="2" width="7.7109375" customWidth="1"/>
    <col min="3" max="3" width="31.85546875" customWidth="1"/>
    <col min="4" max="4" width="23.85546875" style="30" customWidth="1"/>
    <col min="5" max="5" width="20.28515625" style="30" customWidth="1"/>
    <col min="6" max="6" width="17.5703125" style="30" customWidth="1"/>
    <col min="7" max="7" width="19.85546875" style="30" customWidth="1"/>
    <col min="8" max="8" width="11.85546875" style="30" customWidth="1"/>
    <col min="9" max="9" width="34.42578125" customWidth="1"/>
    <col min="10" max="10" width="32.42578125" customWidth="1"/>
  </cols>
  <sheetData>
    <row r="6" spans="2:12" ht="6" customHeight="1"/>
    <row r="7" spans="2:12" ht="18.75" customHeight="1">
      <c r="B7" s="32" t="s">
        <v>4</v>
      </c>
      <c r="C7" s="33">
        <v>2</v>
      </c>
      <c r="D7" s="34" t="s">
        <v>143</v>
      </c>
      <c r="E7" s="35"/>
      <c r="F7" s="35"/>
      <c r="G7" s="35"/>
      <c r="H7" s="35"/>
      <c r="I7" s="35"/>
      <c r="J7" s="35"/>
      <c r="K7" s="35"/>
      <c r="L7" s="36"/>
    </row>
    <row r="8" spans="2:12">
      <c r="B8" s="32" t="s">
        <v>23</v>
      </c>
      <c r="C8" s="33"/>
      <c r="D8" s="44" t="s">
        <v>78</v>
      </c>
      <c r="E8" s="45"/>
      <c r="F8" s="45"/>
      <c r="G8" s="45"/>
      <c r="H8" s="45"/>
      <c r="I8" s="45"/>
      <c r="J8" s="35"/>
      <c r="K8" s="35"/>
      <c r="L8" s="36"/>
    </row>
    <row r="9" spans="2:12" ht="15.75" thickBot="1">
      <c r="B9" s="32" t="s">
        <v>24</v>
      </c>
      <c r="C9" s="38"/>
      <c r="D9" s="34" t="s">
        <v>30</v>
      </c>
      <c r="E9" s="46"/>
      <c r="F9" s="46"/>
      <c r="G9" s="46"/>
      <c r="H9" s="39"/>
      <c r="I9" s="39"/>
      <c r="J9" s="39"/>
      <c r="K9" s="1"/>
      <c r="L9" s="2"/>
    </row>
    <row r="10" spans="2:12" ht="14.45" customHeight="1">
      <c r="B10" s="85" t="s">
        <v>20</v>
      </c>
      <c r="C10" s="81" t="s">
        <v>16</v>
      </c>
      <c r="D10" s="87" t="s">
        <v>25</v>
      </c>
      <c r="E10" s="87" t="s">
        <v>37</v>
      </c>
      <c r="F10" s="87" t="s">
        <v>36</v>
      </c>
      <c r="G10" s="87" t="s">
        <v>33</v>
      </c>
      <c r="H10" s="87" t="s">
        <v>50</v>
      </c>
      <c r="I10" s="81" t="s">
        <v>0</v>
      </c>
      <c r="J10" s="79" t="s">
        <v>1</v>
      </c>
      <c r="K10" s="81" t="s">
        <v>3</v>
      </c>
      <c r="L10" s="83" t="s">
        <v>2</v>
      </c>
    </row>
    <row r="11" spans="2:12" ht="15.75" thickBot="1">
      <c r="B11" s="86"/>
      <c r="C11" s="82"/>
      <c r="D11" s="88"/>
      <c r="E11" s="88"/>
      <c r="F11" s="88"/>
      <c r="G11" s="88"/>
      <c r="H11" s="88"/>
      <c r="I11" s="82"/>
      <c r="J11" s="80"/>
      <c r="K11" s="82"/>
      <c r="L11" s="84"/>
    </row>
    <row r="12" spans="2:12" ht="83.25" customHeight="1">
      <c r="B12" s="104" t="s">
        <v>22</v>
      </c>
      <c r="C12" s="52" t="s">
        <v>150</v>
      </c>
      <c r="D12" s="105" t="s">
        <v>67</v>
      </c>
      <c r="E12" s="53" t="s">
        <v>86</v>
      </c>
      <c r="F12" s="41" t="s">
        <v>42</v>
      </c>
      <c r="G12" s="53" t="s">
        <v>90</v>
      </c>
      <c r="H12" s="41" t="s">
        <v>32</v>
      </c>
      <c r="I12" s="54" t="s">
        <v>113</v>
      </c>
      <c r="J12" s="54" t="s">
        <v>114</v>
      </c>
      <c r="K12" s="47" t="s">
        <v>130</v>
      </c>
      <c r="L12" s="43" t="s">
        <v>6</v>
      </c>
    </row>
    <row r="13" spans="2:12" ht="83.25" customHeight="1">
      <c r="B13" s="104" t="s">
        <v>39</v>
      </c>
      <c r="C13" s="62" t="s">
        <v>151</v>
      </c>
      <c r="D13" s="105" t="s">
        <v>68</v>
      </c>
      <c r="E13" s="53" t="s">
        <v>101</v>
      </c>
      <c r="F13" s="53" t="s">
        <v>108</v>
      </c>
      <c r="G13" s="64" t="s">
        <v>145</v>
      </c>
      <c r="H13" s="53" t="s">
        <v>32</v>
      </c>
      <c r="I13" s="54" t="s">
        <v>113</v>
      </c>
      <c r="J13" s="54" t="s">
        <v>114</v>
      </c>
      <c r="K13" s="47" t="s">
        <v>131</v>
      </c>
      <c r="L13" s="43" t="s">
        <v>6</v>
      </c>
    </row>
    <row r="14" spans="2:12" ht="83.25" customHeight="1">
      <c r="B14" s="48" t="s">
        <v>44</v>
      </c>
      <c r="C14" s="52" t="s">
        <v>85</v>
      </c>
      <c r="D14" s="63" t="s">
        <v>69</v>
      </c>
      <c r="E14" s="53" t="s">
        <v>79</v>
      </c>
      <c r="F14" s="53" t="s">
        <v>42</v>
      </c>
      <c r="G14" s="64" t="s">
        <v>128</v>
      </c>
      <c r="H14" s="41" t="s">
        <v>32</v>
      </c>
      <c r="I14" s="42" t="s">
        <v>45</v>
      </c>
      <c r="J14" s="54" t="s">
        <v>115</v>
      </c>
      <c r="K14" s="47" t="s">
        <v>132</v>
      </c>
      <c r="L14" s="43" t="s">
        <v>6</v>
      </c>
    </row>
    <row r="15" spans="2:12" ht="83.25" customHeight="1">
      <c r="B15" s="48" t="s">
        <v>57</v>
      </c>
      <c r="C15" s="52" t="s">
        <v>154</v>
      </c>
      <c r="D15" s="63" t="s">
        <v>81</v>
      </c>
      <c r="E15" s="41" t="s">
        <v>42</v>
      </c>
      <c r="F15" s="53" t="s">
        <v>82</v>
      </c>
      <c r="G15" s="63" t="s">
        <v>80</v>
      </c>
      <c r="H15" s="41" t="s">
        <v>32</v>
      </c>
      <c r="I15" s="42" t="s">
        <v>46</v>
      </c>
      <c r="J15" s="54" t="s">
        <v>116</v>
      </c>
      <c r="K15" s="47" t="s">
        <v>133</v>
      </c>
      <c r="L15" s="43" t="s">
        <v>6</v>
      </c>
    </row>
    <row r="16" spans="2:12" ht="83.25" customHeight="1">
      <c r="B16" s="48" t="s">
        <v>56</v>
      </c>
      <c r="C16" s="52" t="s">
        <v>76</v>
      </c>
      <c r="D16" s="63" t="s">
        <v>75</v>
      </c>
      <c r="E16" s="53" t="s">
        <v>84</v>
      </c>
      <c r="F16" s="53" t="s">
        <v>83</v>
      </c>
      <c r="G16" s="63" t="s">
        <v>129</v>
      </c>
      <c r="H16" s="41" t="s">
        <v>32</v>
      </c>
      <c r="I16" s="42" t="s">
        <v>45</v>
      </c>
      <c r="J16" s="54" t="s">
        <v>117</v>
      </c>
      <c r="K16" s="47" t="s">
        <v>134</v>
      </c>
      <c r="L16" s="43" t="s">
        <v>6</v>
      </c>
    </row>
    <row r="17" spans="2:12" ht="83.25" customHeight="1">
      <c r="B17" s="104" t="s">
        <v>59</v>
      </c>
      <c r="C17" s="62" t="s">
        <v>152</v>
      </c>
      <c r="D17" s="106" t="s">
        <v>87</v>
      </c>
      <c r="E17" s="53" t="s">
        <v>86</v>
      </c>
      <c r="F17" s="53" t="s">
        <v>42</v>
      </c>
      <c r="G17" s="63" t="s">
        <v>91</v>
      </c>
      <c r="H17" s="53" t="s">
        <v>32</v>
      </c>
      <c r="I17" s="67" t="s">
        <v>63</v>
      </c>
      <c r="J17" s="67" t="s">
        <v>114</v>
      </c>
      <c r="K17" s="68" t="s">
        <v>135</v>
      </c>
      <c r="L17" s="69" t="s">
        <v>6</v>
      </c>
    </row>
    <row r="18" spans="2:12" ht="83.25" customHeight="1">
      <c r="B18" s="104" t="s">
        <v>60</v>
      </c>
      <c r="C18" s="52" t="s">
        <v>77</v>
      </c>
      <c r="D18" s="63" t="s">
        <v>92</v>
      </c>
      <c r="E18" s="53" t="s">
        <v>101</v>
      </c>
      <c r="F18" s="53" t="s">
        <v>89</v>
      </c>
      <c r="G18" s="63" t="s">
        <v>144</v>
      </c>
      <c r="H18" s="41" t="s">
        <v>32</v>
      </c>
      <c r="I18" s="42" t="s">
        <v>63</v>
      </c>
      <c r="J18" s="54" t="s">
        <v>114</v>
      </c>
      <c r="K18" s="47" t="s">
        <v>136</v>
      </c>
      <c r="L18" s="43" t="s">
        <v>6</v>
      </c>
    </row>
    <row r="19" spans="2:12" ht="75" customHeight="1">
      <c r="B19" s="48" t="s">
        <v>61</v>
      </c>
      <c r="C19" s="62" t="s">
        <v>58</v>
      </c>
      <c r="D19" s="63" t="s">
        <v>93</v>
      </c>
      <c r="E19" s="53" t="s">
        <v>109</v>
      </c>
      <c r="F19" s="41" t="s">
        <v>42</v>
      </c>
      <c r="G19" s="63" t="s">
        <v>91</v>
      </c>
      <c r="H19" s="41" t="s">
        <v>32</v>
      </c>
      <c r="I19" s="42" t="s">
        <v>45</v>
      </c>
      <c r="J19" s="54" t="s">
        <v>118</v>
      </c>
      <c r="K19" s="47" t="s">
        <v>137</v>
      </c>
      <c r="L19" s="43" t="s">
        <v>6</v>
      </c>
    </row>
    <row r="20" spans="2:12" ht="75" customHeight="1">
      <c r="B20" s="48" t="s">
        <v>64</v>
      </c>
      <c r="C20" s="52" t="s">
        <v>155</v>
      </c>
      <c r="D20" s="63" t="s">
        <v>94</v>
      </c>
      <c r="E20" s="41" t="s">
        <v>42</v>
      </c>
      <c r="F20" s="53" t="s">
        <v>95</v>
      </c>
      <c r="G20" s="63" t="s">
        <v>146</v>
      </c>
      <c r="H20" s="41" t="s">
        <v>32</v>
      </c>
      <c r="I20" s="42" t="s">
        <v>46</v>
      </c>
      <c r="J20" s="54" t="s">
        <v>116</v>
      </c>
      <c r="K20" s="47" t="s">
        <v>138</v>
      </c>
      <c r="L20" s="43" t="s">
        <v>6</v>
      </c>
    </row>
    <row r="21" spans="2:12" ht="81.75" customHeight="1">
      <c r="B21" s="48" t="s">
        <v>65</v>
      </c>
      <c r="C21" s="62" t="s">
        <v>77</v>
      </c>
      <c r="D21" s="63" t="s">
        <v>96</v>
      </c>
      <c r="E21" s="53" t="s">
        <v>110</v>
      </c>
      <c r="F21" s="53" t="s">
        <v>98</v>
      </c>
      <c r="G21" s="63" t="s">
        <v>97</v>
      </c>
      <c r="H21" s="41" t="s">
        <v>32</v>
      </c>
      <c r="I21" s="42" t="s">
        <v>45</v>
      </c>
      <c r="J21" s="54" t="s">
        <v>115</v>
      </c>
      <c r="K21" s="47" t="s">
        <v>139</v>
      </c>
      <c r="L21" s="43" t="s">
        <v>6</v>
      </c>
    </row>
    <row r="22" spans="2:12" ht="81.75" customHeight="1">
      <c r="B22" s="104" t="s">
        <v>70</v>
      </c>
      <c r="C22" s="57" t="s">
        <v>106</v>
      </c>
      <c r="D22" s="107" t="s">
        <v>102</v>
      </c>
      <c r="E22" s="53" t="s">
        <v>86</v>
      </c>
      <c r="F22" s="49" t="s">
        <v>42</v>
      </c>
      <c r="G22" s="63" t="s">
        <v>91</v>
      </c>
      <c r="H22" s="53" t="s">
        <v>32</v>
      </c>
      <c r="I22" s="54" t="s">
        <v>71</v>
      </c>
      <c r="J22" s="54" t="s">
        <v>119</v>
      </c>
      <c r="K22" s="56" t="s">
        <v>140</v>
      </c>
      <c r="L22" s="43" t="s">
        <v>6</v>
      </c>
    </row>
    <row r="23" spans="2:12" s="51" customFormat="1" ht="81.75" customHeight="1">
      <c r="B23" s="104" t="s">
        <v>88</v>
      </c>
      <c r="C23" s="60" t="s">
        <v>156</v>
      </c>
      <c r="D23" s="108" t="s">
        <v>99</v>
      </c>
      <c r="E23" s="59" t="s">
        <v>100</v>
      </c>
      <c r="F23" s="58" t="s">
        <v>42</v>
      </c>
      <c r="G23" s="63" t="s">
        <v>91</v>
      </c>
      <c r="H23" s="53" t="s">
        <v>32</v>
      </c>
      <c r="I23" s="50" t="s">
        <v>111</v>
      </c>
      <c r="J23" s="50" t="s">
        <v>120</v>
      </c>
      <c r="K23" s="56" t="s">
        <v>141</v>
      </c>
      <c r="L23" s="55" t="s">
        <v>6</v>
      </c>
    </row>
    <row r="24" spans="2:12" s="51" customFormat="1" ht="81.75" customHeight="1">
      <c r="B24" s="104" t="s">
        <v>104</v>
      </c>
      <c r="C24" s="60" t="s">
        <v>112</v>
      </c>
      <c r="D24" s="108" t="s">
        <v>103</v>
      </c>
      <c r="E24" s="53" t="s">
        <v>86</v>
      </c>
      <c r="F24" s="58" t="s">
        <v>42</v>
      </c>
      <c r="G24" s="63" t="s">
        <v>153</v>
      </c>
      <c r="H24" s="53" t="s">
        <v>32</v>
      </c>
      <c r="I24" s="54" t="s">
        <v>107</v>
      </c>
      <c r="J24" s="54" t="s">
        <v>121</v>
      </c>
      <c r="K24" s="56" t="s">
        <v>142</v>
      </c>
      <c r="L24" s="55" t="s">
        <v>6</v>
      </c>
    </row>
    <row r="25" spans="2:12" ht="5.25" customHeight="1">
      <c r="B25" s="11"/>
      <c r="C25" s="11"/>
      <c r="D25" s="31"/>
      <c r="E25" s="31"/>
      <c r="F25" s="31"/>
      <c r="G25" s="31"/>
      <c r="H25" s="31"/>
      <c r="I25" s="29"/>
      <c r="J25" s="11"/>
      <c r="K25" s="11"/>
      <c r="L25" s="11"/>
    </row>
  </sheetData>
  <mergeCells count="11">
    <mergeCell ref="J10:J11"/>
    <mergeCell ref="K10:K11"/>
    <mergeCell ref="L10:L11"/>
    <mergeCell ref="B10:B11"/>
    <mergeCell ref="C10:C11"/>
    <mergeCell ref="D10:D11"/>
    <mergeCell ref="I10:I11"/>
    <mergeCell ref="H10:H11"/>
    <mergeCell ref="G10:G11"/>
    <mergeCell ref="F10:F11"/>
    <mergeCell ref="E10:E11"/>
  </mergeCells>
  <hyperlinks>
    <hyperlink ref="K12" r:id="rId1" display="P2\P2_C1.docx"/>
    <hyperlink ref="K13" r:id="rId2"/>
    <hyperlink ref="K14" r:id="rId3" display="P2\P2_C3.docx"/>
    <hyperlink ref="K15" r:id="rId4" display="P2\P2_C4.docx"/>
    <hyperlink ref="K16" r:id="rId5" display="P2\P2_C5.docx"/>
    <hyperlink ref="K17" r:id="rId6" display="P2\P2_C6.docx"/>
    <hyperlink ref="K18" r:id="rId7" display="P2\P2_C7.docx"/>
    <hyperlink ref="K19" r:id="rId8" display="P2\P2_C8.docx"/>
    <hyperlink ref="K20" r:id="rId9" display="P2\P2_C9.docx"/>
    <hyperlink ref="K21" r:id="rId10" display="P2\P2_C10.docx"/>
    <hyperlink ref="K22" r:id="rId11" display="P2\P2_C11.docx"/>
    <hyperlink ref="K23" r:id="rId12" display="P2\P2_C12.docx"/>
    <hyperlink ref="K24" r:id="rId13" display="P2\P2_C13.docx"/>
  </hyperlinks>
  <pageMargins left="0.70866141732283472" right="0.70866141732283472" top="0.74803149606299213" bottom="0.74803149606299213" header="0.31496062992125984" footer="0.31496062992125984"/>
  <pageSetup orientation="landscape" r:id="rId14"/>
  <drawing r:id="rId15"/>
</worksheet>
</file>

<file path=xl/worksheets/sheet4.xml><?xml version="1.0" encoding="utf-8"?>
<worksheet xmlns="http://schemas.openxmlformats.org/spreadsheetml/2006/main" xmlns:r="http://schemas.openxmlformats.org/officeDocument/2006/relationships">
  <dimension ref="B6:I14"/>
  <sheetViews>
    <sheetView showGridLines="0" zoomScale="80" zoomScaleNormal="80" workbookViewId="0">
      <selection activeCell="H12" sqref="H12"/>
    </sheetView>
  </sheetViews>
  <sheetFormatPr baseColWidth="10" defaultRowHeight="15"/>
  <cols>
    <col min="1" max="1" width="3.85546875" customWidth="1"/>
    <col min="2" max="2" width="7.7109375" customWidth="1"/>
    <col min="3" max="3" width="25.5703125" customWidth="1"/>
    <col min="4" max="4" width="25.42578125" style="30" customWidth="1"/>
    <col min="5" max="5" width="21.7109375" style="30" customWidth="1"/>
    <col min="6" max="6" width="41.7109375" customWidth="1"/>
    <col min="7" max="7" width="40.42578125" customWidth="1"/>
  </cols>
  <sheetData>
    <row r="6" spans="2:9" ht="6" customHeight="1"/>
    <row r="7" spans="2:9" ht="26.25" customHeight="1">
      <c r="B7" s="32" t="s">
        <v>4</v>
      </c>
      <c r="C7" s="33">
        <v>3</v>
      </c>
      <c r="D7" s="34" t="s">
        <v>55</v>
      </c>
      <c r="E7" s="35"/>
      <c r="F7" s="35"/>
      <c r="G7" s="35"/>
      <c r="H7" s="35"/>
      <c r="I7" s="36"/>
    </row>
    <row r="8" spans="2:9">
      <c r="B8" s="32" t="s">
        <v>23</v>
      </c>
      <c r="C8" s="33"/>
      <c r="D8" s="44" t="s">
        <v>31</v>
      </c>
      <c r="E8" s="45"/>
      <c r="F8" s="45"/>
      <c r="G8" s="35"/>
      <c r="H8" s="35"/>
      <c r="I8" s="36"/>
    </row>
    <row r="9" spans="2:9" ht="15.75" thickBot="1">
      <c r="B9" s="32" t="s">
        <v>24</v>
      </c>
      <c r="C9" s="38"/>
      <c r="D9" s="34" t="s">
        <v>30</v>
      </c>
      <c r="E9" s="39"/>
      <c r="F9" s="39"/>
      <c r="G9" s="39"/>
      <c r="H9" s="1"/>
      <c r="I9" s="2"/>
    </row>
    <row r="10" spans="2:9" ht="14.45" customHeight="1">
      <c r="B10" s="85" t="s">
        <v>20</v>
      </c>
      <c r="C10" s="81" t="s">
        <v>16</v>
      </c>
      <c r="D10" s="87" t="s">
        <v>47</v>
      </c>
      <c r="E10" s="87" t="s">
        <v>50</v>
      </c>
      <c r="F10" s="81" t="s">
        <v>0</v>
      </c>
      <c r="G10" s="81" t="s">
        <v>1</v>
      </c>
      <c r="H10" s="81" t="s">
        <v>3</v>
      </c>
      <c r="I10" s="83" t="s">
        <v>2</v>
      </c>
    </row>
    <row r="11" spans="2:9" ht="15.75" thickBot="1">
      <c r="B11" s="86"/>
      <c r="C11" s="82"/>
      <c r="D11" s="88"/>
      <c r="E11" s="88"/>
      <c r="F11" s="82"/>
      <c r="G11" s="82"/>
      <c r="H11" s="82"/>
      <c r="I11" s="84"/>
    </row>
    <row r="12" spans="2:9" ht="105" customHeight="1">
      <c r="B12" s="48" t="s">
        <v>38</v>
      </c>
      <c r="C12" s="40" t="s">
        <v>72</v>
      </c>
      <c r="D12" s="53" t="s">
        <v>105</v>
      </c>
      <c r="E12" s="41" t="s">
        <v>34</v>
      </c>
      <c r="F12" s="42" t="s">
        <v>73</v>
      </c>
      <c r="G12" s="42" t="s">
        <v>74</v>
      </c>
      <c r="H12" s="47" t="s">
        <v>130</v>
      </c>
      <c r="I12" s="43" t="s">
        <v>6</v>
      </c>
    </row>
    <row r="13" spans="2:9" ht="73.5" customHeight="1">
      <c r="B13" s="48" t="s">
        <v>62</v>
      </c>
      <c r="C13" s="40" t="s">
        <v>40</v>
      </c>
      <c r="D13" s="53" t="s">
        <v>122</v>
      </c>
      <c r="E13" s="41" t="s">
        <v>42</v>
      </c>
      <c r="F13" s="42" t="s">
        <v>41</v>
      </c>
      <c r="G13" s="54" t="s">
        <v>43</v>
      </c>
      <c r="H13" s="47" t="s">
        <v>131</v>
      </c>
      <c r="I13" s="43" t="s">
        <v>6</v>
      </c>
    </row>
    <row r="14" spans="2:9" ht="4.5" customHeight="1">
      <c r="B14" s="11"/>
      <c r="C14" s="11"/>
      <c r="D14" s="31"/>
      <c r="E14" s="31"/>
      <c r="F14" s="29"/>
      <c r="G14" s="11"/>
      <c r="H14" s="11"/>
      <c r="I14" s="11"/>
    </row>
  </sheetData>
  <mergeCells count="8">
    <mergeCell ref="G10:G11"/>
    <mergeCell ref="H10:H11"/>
    <mergeCell ref="I10:I11"/>
    <mergeCell ref="B10:B11"/>
    <mergeCell ref="C10:C11"/>
    <mergeCell ref="D10:D11"/>
    <mergeCell ref="E10:E11"/>
    <mergeCell ref="F10:F11"/>
  </mergeCells>
  <hyperlinks>
    <hyperlink ref="H12" r:id="rId1" display="P3-C1"/>
    <hyperlink ref="H13" r:id="rId2" display="P3-C3"/>
  </hyperlinks>
  <pageMargins left="0.70866141732283472" right="0.70866141732283472" top="0.74803149606299213" bottom="0.74803149606299213" header="0.31496062992125984" footer="0.31496062992125984"/>
  <pageSetup orientation="landscape" r:id="rId3"/>
  <drawing r:id="rId4"/>
</worksheet>
</file>

<file path=xl/worksheets/sheet5.xml><?xml version="1.0" encoding="utf-8"?>
<worksheet xmlns="http://schemas.openxmlformats.org/spreadsheetml/2006/main" xmlns:r="http://schemas.openxmlformats.org/officeDocument/2006/relationships">
  <dimension ref="B6:I14"/>
  <sheetViews>
    <sheetView showGridLines="0" zoomScale="80" zoomScaleNormal="80" workbookViewId="0">
      <selection activeCell="H13" sqref="H13"/>
    </sheetView>
  </sheetViews>
  <sheetFormatPr baseColWidth="10" defaultRowHeight="15"/>
  <cols>
    <col min="1" max="1" width="3.85546875" customWidth="1"/>
    <col min="2" max="2" width="7.7109375" customWidth="1"/>
    <col min="3" max="3" width="36.5703125" customWidth="1"/>
    <col min="4" max="4" width="16" style="30" customWidth="1"/>
    <col min="5" max="5" width="21.42578125" style="30" customWidth="1"/>
    <col min="6" max="6" width="34.42578125" customWidth="1"/>
    <col min="7" max="7" width="36.28515625" customWidth="1"/>
  </cols>
  <sheetData>
    <row r="6" spans="2:9" ht="6" customHeight="1"/>
    <row r="7" spans="2:9" ht="23.25" customHeight="1">
      <c r="B7" s="32" t="s">
        <v>4</v>
      </c>
      <c r="C7" s="33">
        <v>4</v>
      </c>
      <c r="D7" s="34" t="s">
        <v>51</v>
      </c>
      <c r="E7" s="35"/>
      <c r="F7" s="35"/>
      <c r="G7" s="35"/>
      <c r="H7" s="35"/>
      <c r="I7" s="36"/>
    </row>
    <row r="8" spans="2:9">
      <c r="B8" s="32" t="s">
        <v>23</v>
      </c>
      <c r="C8" s="33"/>
      <c r="D8" s="44" t="s">
        <v>52</v>
      </c>
      <c r="E8" s="45"/>
      <c r="F8" s="45"/>
      <c r="G8" s="35"/>
      <c r="H8" s="35"/>
      <c r="I8" s="36"/>
    </row>
    <row r="9" spans="2:9" ht="15.75" thickBot="1">
      <c r="B9" s="32" t="s">
        <v>24</v>
      </c>
      <c r="C9" s="38"/>
      <c r="D9" s="34" t="s">
        <v>30</v>
      </c>
      <c r="E9" s="39"/>
      <c r="F9" s="39"/>
      <c r="G9" s="39"/>
      <c r="H9" s="1"/>
      <c r="I9" s="2"/>
    </row>
    <row r="10" spans="2:9" ht="14.45" customHeight="1">
      <c r="B10" s="85" t="s">
        <v>20</v>
      </c>
      <c r="C10" s="81" t="s">
        <v>16</v>
      </c>
      <c r="D10" s="87" t="s">
        <v>47</v>
      </c>
      <c r="E10" s="87" t="s">
        <v>50</v>
      </c>
      <c r="F10" s="81" t="s">
        <v>0</v>
      </c>
      <c r="G10" s="81" t="s">
        <v>1</v>
      </c>
      <c r="H10" s="81" t="s">
        <v>3</v>
      </c>
      <c r="I10" s="83" t="s">
        <v>2</v>
      </c>
    </row>
    <row r="11" spans="2:9" ht="15.75" thickBot="1">
      <c r="B11" s="86"/>
      <c r="C11" s="82"/>
      <c r="D11" s="88"/>
      <c r="E11" s="88"/>
      <c r="F11" s="82"/>
      <c r="G11" s="82"/>
      <c r="H11" s="82"/>
      <c r="I11" s="84"/>
    </row>
    <row r="12" spans="2:9" ht="90" customHeight="1">
      <c r="B12" s="48" t="s">
        <v>48</v>
      </c>
      <c r="C12" s="52" t="s">
        <v>124</v>
      </c>
      <c r="D12" s="53" t="s">
        <v>105</v>
      </c>
      <c r="E12" s="53" t="s">
        <v>35</v>
      </c>
      <c r="F12" s="54" t="s">
        <v>53</v>
      </c>
      <c r="G12" s="54" t="s">
        <v>123</v>
      </c>
      <c r="H12" s="47" t="s">
        <v>130</v>
      </c>
      <c r="I12" s="43" t="s">
        <v>6</v>
      </c>
    </row>
    <row r="13" spans="2:9" s="51" customFormat="1" ht="96.75" customHeight="1">
      <c r="B13" s="48" t="s">
        <v>49</v>
      </c>
      <c r="C13" s="57" t="s">
        <v>125</v>
      </c>
      <c r="D13" s="58" t="s">
        <v>105</v>
      </c>
      <c r="E13" s="65" t="s">
        <v>35</v>
      </c>
      <c r="F13" s="54" t="s">
        <v>126</v>
      </c>
      <c r="G13" s="66" t="s">
        <v>127</v>
      </c>
      <c r="H13" s="47" t="s">
        <v>131</v>
      </c>
      <c r="I13" s="55" t="s">
        <v>6</v>
      </c>
    </row>
    <row r="14" spans="2:9" ht="9.75" customHeight="1">
      <c r="B14" s="11"/>
      <c r="C14" s="11"/>
      <c r="D14" s="31"/>
      <c r="E14" s="31"/>
      <c r="F14" s="29"/>
      <c r="G14" s="11"/>
      <c r="H14" s="11"/>
      <c r="I14" s="11"/>
    </row>
  </sheetData>
  <mergeCells count="8">
    <mergeCell ref="G10:G11"/>
    <mergeCell ref="H10:H11"/>
    <mergeCell ref="I10:I11"/>
    <mergeCell ref="B10:B11"/>
    <mergeCell ref="C10:C11"/>
    <mergeCell ref="D10:D11"/>
    <mergeCell ref="E10:E11"/>
    <mergeCell ref="F10:F11"/>
  </mergeCells>
  <hyperlinks>
    <hyperlink ref="H12" r:id="rId1" display="P4\P4_C1.docx"/>
    <hyperlink ref="H13" r:id="rId2"/>
  </hyperlinks>
  <pageMargins left="0.70866141732283472" right="0.70866141732283472" top="0.74803149606299213" bottom="0.74803149606299213" header="0.31496062992125984" footer="0.31496062992125984"/>
  <pageSetup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Prueba1</vt:lpstr>
      <vt:lpstr>Prueba2</vt:lpstr>
      <vt:lpstr>Prueba3</vt:lpstr>
      <vt:lpstr>Prueba4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Wellcom</cp:lastModifiedBy>
  <cp:lastPrinted>2014-11-12T22:50:50Z</cp:lastPrinted>
  <dcterms:created xsi:type="dcterms:W3CDTF">2012-09-03T15:27:58Z</dcterms:created>
  <dcterms:modified xsi:type="dcterms:W3CDTF">2015-02-11T20:52:01Z</dcterms:modified>
</cp:coreProperties>
</file>