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Escritorio\epi-foolmeonce\Pruebas\Despliegue_Dao_Coste\"/>
    </mc:Choice>
  </mc:AlternateContent>
  <xr:revisionPtr revIDLastSave="0" documentId="13_ncr:1_{56C923CB-178E-4D14-9010-294A5D1A559C}" xr6:coauthVersionLast="47" xr6:coauthVersionMax="47" xr10:uidLastSave="{00000000-0000-0000-0000-000000000000}"/>
  <bookViews>
    <workbookView xWindow="30612" yWindow="4152" windowWidth="23256" windowHeight="12456" xr2:uid="{19070D01-72DB-4A98-B164-0EA95784C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6" i="1" a="1"/>
  <c r="E6" i="1"/>
  <c r="E7" i="1" a="1"/>
  <c r="E7" i="1" s="1"/>
  <c r="E8" i="1" a="1"/>
  <c r="E8" i="1" s="1"/>
  <c r="E9" i="1" a="1"/>
  <c r="E9" i="1" s="1"/>
  <c r="I20" i="1" a="1"/>
  <c r="I20" i="1" s="1"/>
  <c r="I16" i="1"/>
  <c r="D10" i="1"/>
  <c r="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<sst xmlns="http://schemas.openxmlformats.org/spreadsheetml/2006/main" count="12" uniqueCount="10">
  <si>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ElectoralManager</t>
  </si>
  <si>
    <t>GovernorContract</t>
  </si>
  <si>
    <t>TimeLock</t>
  </si>
  <si>
    <t>Total</t>
  </si>
  <si>
    <t>ElectoralToken</t>
  </si>
  <si>
    <t>TokenERC20</t>
  </si>
  <si>
    <t>Contrato</t>
  </si>
  <si>
    <t>Coste ETH</t>
  </si>
  <si>
    <t>Precio ETH</t>
  </si>
  <si>
    <t>Coste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</si>
</sst>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00000"/>
    <numFmt numFmtId="165" formatCode="0.0000000000"/>
    <numFmt numFmtId="166" formatCode="_-* #,##0.00\ &quot;€&quot;_-;\-* #,##0.00\ &quot;€&quot;_-;_-* &quot;-&quot;????????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/>
    <xf numFmtId="44" fontId="0" fillId="0" borderId="0" xfId="0" applyNumberForma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000000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0A793-A72D-4F42-9D28-C5C6EF54C6F1}" name="Tabla1" displayName="Tabla1" ref="C5:E9" totalsRowShown="0">
  <autoFilter ref="C5:E9" xr:uid="{66F0A793-A72D-4F42-9D28-C5C6EF54C6F1}"/>
  <tableColumns count="3">
    <tableColumn id="1" xr3:uid="{05CC1DFA-C734-4953-AAEC-F33094C59F6F}" name="Contrato"/>
    <tableColumn id="2" xr3:uid="{BABE10CD-6219-4E1C-BC85-A2E37CA067D6}" name="Coste ETH" dataDxfId="7"/>
    <tableColumn id="3" xr3:uid="{3BE1DD58-B544-4E9E-87A3-369BA9A29A96}" name="Coste euros" dataCellStyle="Moneda">
      <calculatedColumnFormula array="1">Tabla1[[#This Row],[Coste ETH]]*Tabla4[Precio ETH]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AB161-9279-4EF8-96A3-E8D77C6840C9}" name="Tabla2" displayName="Tabla2" ref="C15:D16" totalsRowShown="0" headerRowDxfId="6" headerRowBorderDxfId="5" tableBorderDxfId="4">
  <autoFilter ref="C15:D16" xr:uid="{BFBAB161-9279-4EF8-96A3-E8D77C6840C9}"/>
  <tableColumns count="2">
    <tableColumn id="1" xr3:uid="{2567B3FF-596B-4ED3-AF45-421901558C1A}" name="Contrato"/>
    <tableColumn id="2" xr3:uid="{6D236726-EC56-428E-911C-C0CDFB7FDEC3}" name="Coste ETH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3C018F-FC9C-4BA3-B3F2-10D5D1BF72A6}" name="Tabla4" displayName="Tabla4" ref="I4:I5" totalsRowShown="0" headerRowDxfId="2" dataDxfId="1" dataCellStyle="Moneda">
  <autoFilter ref="I4:I5" xr:uid="{633C018F-FC9C-4BA3-B3F2-10D5D1BF72A6}"/>
  <tableColumns count="1">
    <tableColumn id="1" xr3:uid="{5C1E05A1-328F-4964-B0F4-2A183C6EEFC2}" name="Precio ETH" dataDxfId="0" dataCellStyle="Mon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F7D3-8975-48B9-9CF7-B918A9AEBB54}">
  <dimension ref="C4:I20"/>
  <sheetViews>
    <sheetView tabSelected="1" workbookViewId="0">
      <selection activeCell="E10" sqref="E10"/>
    </sheetView>
  </sheetViews>
  <sheetFormatPr baseColWidth="10" defaultRowHeight="14.4" x14ac:dyDescent="0.3"/>
  <cols>
    <col min="3" max="3" width="16.109375" customWidth="1"/>
    <col min="4" max="4" width="12.44140625" bestFit="1" customWidth="1"/>
    <col min="5" max="5" width="13" bestFit="1" customWidth="1"/>
    <col min="8" max="8" width="14.33203125" bestFit="1" customWidth="1"/>
  </cols>
  <sheetData>
    <row r="4" spans="3:9" x14ac:dyDescent="0.3">
      <c r="I4" s="6" t="s">
        <v>8</v>
      </c>
    </row>
    <row r="5" spans="3:9" x14ac:dyDescent="0.3">
      <c r="C5" t="s">
        <v>6</v>
      </c>
      <c r="D5" t="s">
        <v>7</v>
      </c>
      <c r="E5" t="s">
        <v>9</v>
      </c>
      <c r="I5" s="7">
        <v>1710</v>
      </c>
    </row>
    <row r="6" spans="3:9" x14ac:dyDescent="0.3">
      <c r="C6" t="s">
        <v>4</v>
      </c>
      <c r="D6" s="1">
        <v>3.6526679999999999E-2</v>
      </c>
      <c r="E6" s="8" cm="1">
        <f t="array" ref="E6">Tabla1[[#This Row],[Coste ETH]]*Tabla4[Precio ETH]</f>
        <v>62.460622799999996</v>
      </c>
    </row>
    <row r="7" spans="3:9" x14ac:dyDescent="0.3">
      <c r="C7" t="s">
        <v>0</v>
      </c>
      <c r="D7" s="1">
        <v>3.6843880000000002E-2</v>
      </c>
      <c r="E7" s="8" cm="1">
        <f t="array" ref="E7">Tabla1[[#This Row],[Coste ETH]]*Tabla4[Precio ETH]</f>
        <v>63.003034800000002</v>
      </c>
    </row>
    <row r="8" spans="3:9" x14ac:dyDescent="0.3">
      <c r="C8" t="s">
        <v>1</v>
      </c>
      <c r="D8" s="1">
        <v>6.9549E-2</v>
      </c>
      <c r="E8" s="8" cm="1">
        <f t="array" ref="E8">Tabla1[[#This Row],[Coste ETH]]*Tabla4[Precio ETH]</f>
        <v>118.92879000000001</v>
      </c>
    </row>
    <row r="9" spans="3:9" x14ac:dyDescent="0.3">
      <c r="C9" t="s">
        <v>2</v>
      </c>
      <c r="D9" s="1">
        <v>3.701132E-2</v>
      </c>
      <c r="E9" s="8" cm="1">
        <f t="array" ref="E9">Tabla1[[#This Row],[Coste ETH]]*Tabla4[Precio ETH]</f>
        <v>63.289357199999998</v>
      </c>
    </row>
    <row r="10" spans="3:9" x14ac:dyDescent="0.3">
      <c r="C10" t="s">
        <v>3</v>
      </c>
      <c r="D10" s="2">
        <f>SUM(D6:D9)</f>
        <v>0.17993088000000002</v>
      </c>
      <c r="E10" s="8">
        <f>SUM(E6:E9)</f>
        <v>307.68180480000001</v>
      </c>
      <c r="I10" s="3">
        <f>I5*D10</f>
        <v>307.68180480000001</v>
      </c>
    </row>
    <row r="15" spans="3:9" x14ac:dyDescent="0.3">
      <c r="C15" s="4" t="s">
        <v>6</v>
      </c>
      <c r="D15" s="4" t="s">
        <v>7</v>
      </c>
    </row>
    <row r="16" spans="3:9" x14ac:dyDescent="0.3">
      <c r="C16" t="s">
        <v>5</v>
      </c>
      <c r="D16" s="2">
        <v>2.9107460000000002E-2</v>
      </c>
      <c r="I16" s="5">
        <f>Tabla2[[#This Row],[Coste ETH]]*I5</f>
        <v>49.773756600000006</v>
      </c>
    </row>
    <row r="19" spans="9:9" x14ac:dyDescent="0.3">
      <c r="I19">
        <v>38.18</v>
      </c>
    </row>
    <row r="20" spans="9:9" x14ac:dyDescent="0.3">
      <c r="I20" cm="1">
        <f t="array" ref="I20">I19/Tabla2[Coste ETH]</f>
        <v>1311.6912296710191</v>
      </c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Rodríguez González</dc:creator>
  <cp:lastModifiedBy>Miguel Rodríguez González</cp:lastModifiedBy>
  <dcterms:created xsi:type="dcterms:W3CDTF">2023-04-28T16:42:01Z</dcterms:created>
  <dcterms:modified xsi:type="dcterms:W3CDTF">2023-04-29T09:42:38Z</dcterms:modified>
</cp:coreProperties>
</file>