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rico/Desktop/Work/"/>
    </mc:Choice>
  </mc:AlternateContent>
  <xr:revisionPtr revIDLastSave="0" documentId="13_ncr:1_{9C91AC06-CDF2-724D-BE8A-A83786A46781}" xr6:coauthVersionLast="45" xr6:coauthVersionMax="45" xr10:uidLastSave="{00000000-0000-0000-0000-000000000000}"/>
  <bookViews>
    <workbookView xWindow="0" yWindow="460" windowWidth="28800" windowHeight="16460" xr2:uid="{5A78A355-EAAF-314D-9D5A-B88BEC3F4B8F}"/>
  </bookViews>
  <sheets>
    <sheet name="Sheet2" sheetId="30" r:id="rId1"/>
    <sheet name="Sheet1" sheetId="31" r:id="rId2"/>
    <sheet name="% of Total " sheetId="8" state="hidden" r:id="rId3"/>
    <sheet name="SCH Total" sheetId="7" state="hidden" r:id="rId4"/>
    <sheet name="FTEs" sheetId="6" state="hidden" r:id="rId5"/>
  </sheets>
  <definedNames>
    <definedName name="_xlnm._FilterDatabase" localSheetId="0" hidden="1">Sheet2!$A$1:$I$481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31" l="1"/>
  <c r="F3" i="31"/>
  <c r="C23" i="31"/>
  <c r="D3" i="31"/>
  <c r="H3" i="31"/>
  <c r="G23" i="31"/>
  <c r="I3" i="31"/>
  <c r="K3" i="31"/>
  <c r="J23" i="31"/>
  <c r="L3" i="31"/>
  <c r="N3" i="31"/>
  <c r="M23" i="31"/>
  <c r="O3" i="31"/>
  <c r="Q3" i="31"/>
  <c r="P23" i="31"/>
  <c r="R3" i="31"/>
  <c r="D4" i="31"/>
  <c r="F4" i="31"/>
  <c r="H4" i="31"/>
  <c r="I4" i="31"/>
  <c r="K4" i="31"/>
  <c r="L4" i="31"/>
  <c r="N4" i="31"/>
  <c r="O4" i="31"/>
  <c r="Q4" i="31"/>
  <c r="R4" i="31"/>
  <c r="D5" i="31"/>
  <c r="F5" i="31"/>
  <c r="H5" i="31"/>
  <c r="I5" i="31"/>
  <c r="K5" i="31"/>
  <c r="L5" i="31"/>
  <c r="N5" i="31"/>
  <c r="O5" i="31"/>
  <c r="Q5" i="31"/>
  <c r="R5" i="31"/>
  <c r="D6" i="31"/>
  <c r="F6" i="31"/>
  <c r="H6" i="31"/>
  <c r="I6" i="31"/>
  <c r="K6" i="31"/>
  <c r="L6" i="31"/>
  <c r="N6" i="31"/>
  <c r="O6" i="31"/>
  <c r="Q6" i="31"/>
  <c r="R6" i="31"/>
  <c r="D7" i="31"/>
  <c r="F7" i="31"/>
  <c r="H7" i="31"/>
  <c r="I7" i="31"/>
  <c r="K7" i="31"/>
  <c r="L7" i="31"/>
  <c r="N7" i="31"/>
  <c r="O7" i="31"/>
  <c r="Q7" i="31"/>
  <c r="R7" i="31"/>
  <c r="D8" i="31"/>
  <c r="F8" i="31"/>
  <c r="H8" i="31"/>
  <c r="I8" i="31"/>
  <c r="K8" i="31"/>
  <c r="L8" i="31"/>
  <c r="N8" i="31"/>
  <c r="O8" i="31"/>
  <c r="Q8" i="31"/>
  <c r="R8" i="31"/>
  <c r="D9" i="31"/>
  <c r="F9" i="31"/>
  <c r="H9" i="31"/>
  <c r="I9" i="31"/>
  <c r="K9" i="31"/>
  <c r="L9" i="31"/>
  <c r="N9" i="31"/>
  <c r="O9" i="31"/>
  <c r="Q9" i="31"/>
  <c r="R9" i="31"/>
  <c r="D10" i="31"/>
  <c r="F10" i="31"/>
  <c r="H10" i="31"/>
  <c r="I10" i="31"/>
  <c r="K10" i="31"/>
  <c r="L10" i="31"/>
  <c r="N10" i="31"/>
  <c r="O10" i="31"/>
  <c r="Q10" i="31"/>
  <c r="R10" i="31"/>
  <c r="D11" i="31"/>
  <c r="F11" i="31"/>
  <c r="H11" i="31"/>
  <c r="I11" i="31"/>
  <c r="K11" i="31"/>
  <c r="L11" i="31"/>
  <c r="N11" i="31"/>
  <c r="O11" i="31"/>
  <c r="Q11" i="31"/>
  <c r="R11" i="31"/>
  <c r="D12" i="31"/>
  <c r="F12" i="31"/>
  <c r="H12" i="31"/>
  <c r="I12" i="31"/>
  <c r="K12" i="31"/>
  <c r="L12" i="31"/>
  <c r="N12" i="31"/>
  <c r="O12" i="31"/>
  <c r="Q12" i="31"/>
  <c r="R12" i="31"/>
  <c r="D13" i="31"/>
  <c r="F13" i="31"/>
  <c r="H13" i="31"/>
  <c r="I13" i="31"/>
  <c r="K13" i="31"/>
  <c r="L13" i="31"/>
  <c r="N13" i="31"/>
  <c r="O13" i="31"/>
  <c r="Q13" i="31"/>
  <c r="R13" i="31"/>
  <c r="D14" i="31"/>
  <c r="F14" i="31"/>
  <c r="H14" i="31"/>
  <c r="I14" i="31"/>
  <c r="K14" i="31"/>
  <c r="L14" i="31"/>
  <c r="N14" i="31"/>
  <c r="O14" i="31"/>
  <c r="Q14" i="31"/>
  <c r="R14" i="31"/>
  <c r="D15" i="31"/>
  <c r="F15" i="31"/>
  <c r="H15" i="31"/>
  <c r="I15" i="31"/>
  <c r="K15" i="31"/>
  <c r="L15" i="31"/>
  <c r="N15" i="31"/>
  <c r="O15" i="31"/>
  <c r="Q15" i="31"/>
  <c r="R15" i="31"/>
  <c r="D16" i="31"/>
  <c r="F16" i="31"/>
  <c r="H16" i="31"/>
  <c r="I16" i="31"/>
  <c r="K16" i="31"/>
  <c r="L16" i="31"/>
  <c r="N16" i="31"/>
  <c r="O16" i="31"/>
  <c r="Q16" i="31"/>
  <c r="R16" i="31"/>
  <c r="D17" i="31"/>
  <c r="F17" i="31"/>
  <c r="H17" i="31"/>
  <c r="I17" i="31"/>
  <c r="K17" i="31"/>
  <c r="L17" i="31"/>
  <c r="N17" i="31"/>
  <c r="O17" i="31"/>
  <c r="Q17" i="31"/>
  <c r="R17" i="31"/>
  <c r="D18" i="31"/>
  <c r="F18" i="31"/>
  <c r="H18" i="31"/>
  <c r="I18" i="31"/>
  <c r="K18" i="31"/>
  <c r="L18" i="31"/>
  <c r="N18" i="31"/>
  <c r="O18" i="31"/>
  <c r="Q18" i="31"/>
  <c r="R18" i="31"/>
  <c r="D19" i="31"/>
  <c r="F19" i="31"/>
  <c r="H19" i="31"/>
  <c r="I19" i="31"/>
  <c r="K19" i="31"/>
  <c r="L19" i="31"/>
  <c r="N19" i="31"/>
  <c r="O19" i="31"/>
  <c r="Q19" i="31"/>
  <c r="R19" i="31"/>
  <c r="D20" i="31"/>
  <c r="F20" i="31"/>
  <c r="H20" i="31"/>
  <c r="I20" i="31"/>
  <c r="K20" i="31"/>
  <c r="L20" i="31"/>
  <c r="N20" i="31"/>
  <c r="O20" i="31"/>
  <c r="Q20" i="31"/>
  <c r="R20" i="31"/>
  <c r="D21" i="31"/>
  <c r="F21" i="31"/>
  <c r="H21" i="31"/>
  <c r="I21" i="31"/>
  <c r="K21" i="31"/>
  <c r="L21" i="31"/>
  <c r="N21" i="31"/>
  <c r="O21" i="31"/>
  <c r="Q21" i="31"/>
  <c r="R21" i="31"/>
  <c r="D22" i="31"/>
  <c r="F22" i="31"/>
  <c r="I22" i="31"/>
  <c r="K22" i="31"/>
  <c r="L22" i="31"/>
  <c r="N22" i="31"/>
  <c r="O22" i="31"/>
  <c r="Q22" i="31"/>
  <c r="R22" i="31"/>
  <c r="K23" i="8"/>
  <c r="L3" i="8"/>
  <c r="M23" i="8"/>
  <c r="N5" i="8"/>
  <c r="N3" i="8"/>
  <c r="I23" i="8"/>
  <c r="J4" i="8"/>
  <c r="C23" i="8"/>
  <c r="G23" i="8"/>
  <c r="E23" i="8"/>
  <c r="N22" i="8"/>
  <c r="L22" i="8"/>
  <c r="J22" i="8"/>
  <c r="H22" i="8"/>
  <c r="F22" i="8"/>
  <c r="D22" i="8"/>
  <c r="N21" i="8"/>
  <c r="L21" i="8"/>
  <c r="J21" i="8"/>
  <c r="H21" i="8"/>
  <c r="F21" i="8"/>
  <c r="D21" i="8"/>
  <c r="N20" i="8"/>
  <c r="L20" i="8"/>
  <c r="J20" i="8"/>
  <c r="H20" i="8"/>
  <c r="F20" i="8"/>
  <c r="D20" i="8"/>
  <c r="N19" i="8"/>
  <c r="L19" i="8"/>
  <c r="J19" i="8"/>
  <c r="H19" i="8"/>
  <c r="F19" i="8"/>
  <c r="D19" i="8"/>
  <c r="N18" i="8"/>
  <c r="L18" i="8"/>
  <c r="J18" i="8"/>
  <c r="H18" i="8"/>
  <c r="F18" i="8"/>
  <c r="D18" i="8"/>
  <c r="N17" i="8"/>
  <c r="L17" i="8"/>
  <c r="J17" i="8"/>
  <c r="H17" i="8"/>
  <c r="F17" i="8"/>
  <c r="D17" i="8"/>
  <c r="N16" i="8"/>
  <c r="L16" i="8"/>
  <c r="J16" i="8"/>
  <c r="H16" i="8"/>
  <c r="F16" i="8"/>
  <c r="D16" i="8"/>
  <c r="N15" i="8"/>
  <c r="L15" i="8"/>
  <c r="J15" i="8"/>
  <c r="H15" i="8"/>
  <c r="F15" i="8"/>
  <c r="D15" i="8"/>
  <c r="N14" i="8"/>
  <c r="L14" i="8"/>
  <c r="J14" i="8"/>
  <c r="H14" i="8"/>
  <c r="F14" i="8"/>
  <c r="D14" i="8"/>
  <c r="N13" i="8"/>
  <c r="L13" i="8"/>
  <c r="J13" i="8"/>
  <c r="H13" i="8"/>
  <c r="F13" i="8"/>
  <c r="D13" i="8"/>
  <c r="N12" i="8"/>
  <c r="L12" i="8"/>
  <c r="J12" i="8"/>
  <c r="H12" i="8"/>
  <c r="F12" i="8"/>
  <c r="D12" i="8"/>
  <c r="N11" i="8"/>
  <c r="L11" i="8"/>
  <c r="J11" i="8"/>
  <c r="H11" i="8"/>
  <c r="F11" i="8"/>
  <c r="D11" i="8"/>
  <c r="N10" i="8"/>
  <c r="L10" i="8"/>
  <c r="J10" i="8"/>
  <c r="H10" i="8"/>
  <c r="F10" i="8"/>
  <c r="D10" i="8"/>
  <c r="N9" i="8"/>
  <c r="L9" i="8"/>
  <c r="J9" i="8"/>
  <c r="H9" i="8"/>
  <c r="F9" i="8"/>
  <c r="D9" i="8"/>
  <c r="N8" i="8"/>
  <c r="L8" i="8"/>
  <c r="J8" i="8"/>
  <c r="H8" i="8"/>
  <c r="F8" i="8"/>
  <c r="D8" i="8"/>
  <c r="N7" i="8"/>
  <c r="L7" i="8"/>
  <c r="J7" i="8"/>
  <c r="H7" i="8"/>
  <c r="F7" i="8"/>
  <c r="D7" i="8"/>
  <c r="N6" i="8"/>
  <c r="L6" i="8"/>
  <c r="J6" i="8"/>
  <c r="H6" i="8"/>
  <c r="F6" i="8"/>
  <c r="D6" i="8"/>
  <c r="L5" i="8"/>
  <c r="J5" i="8"/>
  <c r="H5" i="8"/>
  <c r="F5" i="8"/>
  <c r="D5" i="8"/>
  <c r="N4" i="8"/>
  <c r="L4" i="8"/>
  <c r="H4" i="8"/>
  <c r="F4" i="8"/>
  <c r="D4" i="8"/>
  <c r="J3" i="8"/>
  <c r="H3" i="8"/>
  <c r="F3" i="8"/>
  <c r="D3" i="8"/>
</calcChain>
</file>

<file path=xl/sharedStrings.xml><?xml version="1.0" encoding="utf-8"?>
<sst xmlns="http://schemas.openxmlformats.org/spreadsheetml/2006/main" count="1466" uniqueCount="45">
  <si>
    <t>INSTITUTION</t>
  </si>
  <si>
    <t>DISCIPLINE</t>
  </si>
  <si>
    <t>SCH Total</t>
  </si>
  <si>
    <t>FTEs</t>
  </si>
  <si>
    <t>UT-San Antonio</t>
  </si>
  <si>
    <t>Liberal Arts</t>
  </si>
  <si>
    <t>Science</t>
  </si>
  <si>
    <t>Fine Arts</t>
  </si>
  <si>
    <t>Teacher Education</t>
  </si>
  <si>
    <t>Agriculture</t>
  </si>
  <si>
    <t>Engineering</t>
  </si>
  <si>
    <t>Home Economics</t>
  </si>
  <si>
    <t>Law</t>
  </si>
  <si>
    <t>Social Service</t>
  </si>
  <si>
    <t>Library Science</t>
  </si>
  <si>
    <t>Veterinary Science</t>
  </si>
  <si>
    <t>Vocational Training</t>
  </si>
  <si>
    <t>Physical Training</t>
  </si>
  <si>
    <t>Health Services</t>
  </si>
  <si>
    <t>Pharmacy</t>
  </si>
  <si>
    <t>Business Admin</t>
  </si>
  <si>
    <t>Optometry</t>
  </si>
  <si>
    <t>Teacher Ed-Practice Teaching</t>
  </si>
  <si>
    <t>Technology</t>
  </si>
  <si>
    <t>Nursing</t>
  </si>
  <si>
    <t>% of Total</t>
  </si>
  <si>
    <t>Total</t>
  </si>
  <si>
    <t>FTE</t>
  </si>
  <si>
    <t>Year</t>
  </si>
  <si>
    <t>SCH_Total</t>
  </si>
  <si>
    <t>N/A</t>
  </si>
  <si>
    <t>SCH_Perc_Increase_from_Previous_Year</t>
  </si>
  <si>
    <t>Perc_of_Total_SCH</t>
  </si>
  <si>
    <t>FTE_Perc_Increase_from_Previous_Year</t>
  </si>
  <si>
    <t>Perc_of_Total_FTE</t>
  </si>
  <si>
    <t>TxStU-SM</t>
  </si>
  <si>
    <t>% Increase from 2016</t>
  </si>
  <si>
    <t>% Increase from 2017</t>
  </si>
  <si>
    <t>TTU</t>
  </si>
  <si>
    <t>UH</t>
  </si>
  <si>
    <t>UNT</t>
  </si>
  <si>
    <t>UT-Arlington</t>
  </si>
  <si>
    <t>UT-Dallas</t>
  </si>
  <si>
    <t>UT-El Paso</t>
  </si>
  <si>
    <t>UT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</si>
</sst>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2" fillId="2" borderId="1" xfId="1" applyFont="1" applyFill="1" applyBorder="1" applyAlignment="1">
      <alignment horizontal="center" wrapText="1"/>
    </xf>
    <xf numFmtId="0" fontId="0" fillId="0" borderId="1" xfId="0" applyBorder="1"/>
    <xf numFmtId="9" fontId="0" fillId="0" borderId="1" xfId="1" applyFont="1" applyBorder="1"/>
    <xf numFmtId="9" fontId="0" fillId="0" borderId="1" xfId="1" applyNumberFormat="1" applyFont="1" applyBorder="1"/>
    <xf numFmtId="9" fontId="2" fillId="2" borderId="1" xfId="1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9" fontId="0" fillId="0" borderId="0" xfId="0" applyNumberFormat="1"/>
    <xf numFmtId="164" fontId="0" fillId="0" borderId="0" xfId="0" applyNumberFormat="1"/>
    <xf numFmtId="0" fontId="2" fillId="3" borderId="1" xfId="0" applyFont="1" applyFill="1" applyBorder="1" applyAlignment="1">
      <alignment horizontal="center" wrapText="1"/>
    </xf>
    <xf numFmtId="9" fontId="2" fillId="3" borderId="1" xfId="1" applyFont="1" applyFill="1" applyBorder="1" applyAlignment="1">
      <alignment horizontal="center" wrapText="1"/>
    </xf>
    <xf numFmtId="9" fontId="0" fillId="0" borderId="1" xfId="1" applyFont="1" applyBorder="1" applyAlignment="1">
      <alignment horizontal="right"/>
    </xf>
    <xf numFmtId="9" fontId="0" fillId="0" borderId="1" xfId="1" applyNumberFormat="1" applyFont="1" applyBorder="1" applyAlignment="1">
      <alignment horizontal="right"/>
    </xf>
    <xf numFmtId="9" fontId="0" fillId="0" borderId="0" xfId="1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2" fillId="4" borderId="1" xfId="0" applyFont="1" applyFill="1" applyBorder="1" applyAlignment="1">
      <alignment horizontal="center" wrapText="1"/>
    </xf>
    <xf numFmtId="9" fontId="2" fillId="4" borderId="1" xfId="1" applyFont="1" applyFill="1" applyBorder="1" applyAlignment="1">
      <alignment horizontal="center" wrapText="1"/>
    </xf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1" applyFont="1" applyFill="1" applyBorder="1"/>
    <xf numFmtId="0" fontId="0" fillId="5" borderId="0" xfId="0" applyFill="1"/>
    <xf numFmtId="0" fontId="0" fillId="5" borderId="1" xfId="0" applyFill="1" applyBorder="1" applyAlignment="1">
      <alignment horizontal="right"/>
    </xf>
    <xf numFmtId="0" fontId="0" fillId="0" borderId="1" xfId="0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9" fontId="0" fillId="0" borderId="1" xfId="0" applyNumberFormat="1" applyFill="1" applyBorder="1"/>
    <xf numFmtId="9" fontId="0" fillId="0" borderId="1" xfId="1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'% of Total '!$P$26</c:f>
              <c:strCache>
                <c:ptCount val="1"/>
                <c:pt idx="0">
                  <c:v>Liberal 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'!$P$27:$P$32</c:f>
              <c:numCache>
                <c:formatCode>0.000%</c:formatCode>
                <c:ptCount val="6"/>
                <c:pt idx="0">
                  <c:v>0.43047766722660119</c:v>
                </c:pt>
                <c:pt idx="1">
                  <c:v>0.41496523217402675</c:v>
                </c:pt>
                <c:pt idx="2">
                  <c:v>0.43204140745640102</c:v>
                </c:pt>
                <c:pt idx="3">
                  <c:v>0.42473418982247113</c:v>
                </c:pt>
                <c:pt idx="4">
                  <c:v>0.40931673519968459</c:v>
                </c:pt>
                <c:pt idx="5">
                  <c:v>0.42852570053628064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8844-92E9-571D029B72F9}"/>
            </c:ext>
          </c:extLst>
        </c:ser>
        <c:ser>
          <c:idx val="1"/>
          <c:order val="1"/>
          <c:tx>
            <c:strRef>
              <c:f>'% of Total '!$Q$26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'!$Q$27:$Q$32</c:f>
              <c:numCache>
                <c:formatCode>0.000%</c:formatCode>
                <c:ptCount val="6"/>
                <c:pt idx="0">
                  <c:v>0.1714533890396405</c:v>
                </c:pt>
                <c:pt idx="1">
                  <c:v>0.17832511755107147</c:v>
                </c:pt>
                <c:pt idx="2">
                  <c:v>0.220144813402149</c:v>
                </c:pt>
                <c:pt idx="3">
                  <c:v>0.17033394435917543</c:v>
                </c:pt>
                <c:pt idx="4">
                  <c:v>0.17712004984498164</c:v>
                </c:pt>
                <c:pt idx="5">
                  <c:v>0.21865364131196027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D-8844-92E9-571D029B72F9}"/>
            </c:ext>
          </c:extLst>
        </c:ser>
        <c:ser>
          <c:idx val="2"/>
          <c:order val="2"/>
          <c:tx>
            <c:strRef>
              <c:f>'% of Total '!$R$26</c:f>
              <c:strCache>
                <c:ptCount val="1"/>
                <c:pt idx="0">
                  <c:v>Fine 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'!$R$27:$R$32</c:f>
              <c:numCache>
                <c:formatCode>0.000%</c:formatCode>
                <c:ptCount val="6"/>
                <c:pt idx="0">
                  <c:v>3.6470402434997343E-2</c:v>
                </c:pt>
                <c:pt idx="1">
                  <c:v>3.4806204194881764E-2</c:v>
                </c:pt>
                <c:pt idx="2">
                  <c:v>2.9057934752130813E-2</c:v>
                </c:pt>
                <c:pt idx="3">
                  <c:v>3.576278044320897E-2</c:v>
                </c:pt>
                <c:pt idx="4">
                  <c:v>3.4074034052307342E-2</c:v>
                </c:pt>
                <c:pt idx="5">
                  <c:v>2.8558491942760535E-2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D-8844-92E9-571D029B72F9}"/>
            </c:ext>
          </c:extLst>
        </c:ser>
        <c:ser>
          <c:idx val="3"/>
          <c:order val="3"/>
          <c:tx>
            <c:strRef>
              <c:f>'% of Total '!$S$26</c:f>
              <c:strCache>
                <c:ptCount val="1"/>
                <c:pt idx="0">
                  <c:v>Teacher 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'!$S$27:$S$32</c:f>
              <c:numCache>
                <c:formatCode>0.000%</c:formatCode>
                <c:ptCount val="6"/>
                <c:pt idx="0">
                  <c:v>3.915665245294396E-2</c:v>
                </c:pt>
                <c:pt idx="1">
                  <c:v>4.099362637237678E-2</c:v>
                </c:pt>
                <c:pt idx="2">
                  <c:v>3.1631143065284091E-2</c:v>
                </c:pt>
                <c:pt idx="3">
                  <c:v>4.1768710769539509E-2</c:v>
                </c:pt>
                <c:pt idx="4">
                  <c:v>4.3667698589603128E-2</c:v>
                </c:pt>
                <c:pt idx="5">
                  <c:v>3.3152980597693955E-2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D-8844-92E9-571D029B72F9}"/>
            </c:ext>
          </c:extLst>
        </c:ser>
        <c:ser>
          <c:idx val="4"/>
          <c:order val="4"/>
          <c:tx>
            <c:strRef>
              <c:f>'% of Total '!$T$26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'!$T$27:$T$32</c:f>
              <c:numCache>
                <c:formatCode>0.000%</c:formatCode>
                <c:ptCount val="6"/>
                <c:pt idx="0">
                  <c:v>6.173637133709495E-5</c:v>
                </c:pt>
                <c:pt idx="1">
                  <c:v>1.1513466491548263E-4</c:v>
                </c:pt>
                <c:pt idx="2">
                  <c:v>2.4283144143938672E-4</c:v>
                </c:pt>
                <c:pt idx="3">
                  <c:v>7.4558779261417479E-5</c:v>
                </c:pt>
                <c:pt idx="4">
                  <c:v>1.2725644530329453E-4</c:v>
                </c:pt>
                <c:pt idx="5">
                  <c:v>2.3583753269639825E-4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D-8844-92E9-571D029B72F9}"/>
            </c:ext>
          </c:extLst>
        </c:ser>
        <c:ser>
          <c:idx val="5"/>
          <c:order val="5"/>
          <c:tx>
            <c:strRef>
              <c:f>'% of Total '!$U$26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'!$U$27:$U$32</c:f>
              <c:numCache>
                <c:formatCode>0.000%</c:formatCode>
                <c:ptCount val="6"/>
                <c:pt idx="0">
                  <c:v>0.1220398845673429</c:v>
                </c:pt>
                <c:pt idx="1">
                  <c:v>0.12088286966755932</c:v>
                </c:pt>
                <c:pt idx="2">
                  <c:v>0.12349119165840458</c:v>
                </c:pt>
                <c:pt idx="3">
                  <c:v>0.12469932604438036</c:v>
                </c:pt>
                <c:pt idx="4">
                  <c:v>0.12312745072117731</c:v>
                </c:pt>
                <c:pt idx="5">
                  <c:v>0.12578783525684248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D-8844-92E9-571D029B72F9}"/>
            </c:ext>
          </c:extLst>
        </c:ser>
        <c:ser>
          <c:idx val="6"/>
          <c:order val="6"/>
          <c:tx>
            <c:strRef>
              <c:f>'% of Total '!$V$26</c:f>
              <c:strCache>
                <c:ptCount val="1"/>
                <c:pt idx="0">
                  <c:v>Home Economics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'!$V$27:$V$32</c:f>
              <c:numCache>
                <c:formatCode>0.000%</c:formatCode>
                <c:ptCount val="6"/>
                <c:pt idx="0">
                  <c:v>1.0208037214110351E-3</c:v>
                </c:pt>
                <c:pt idx="1">
                  <c:v>8.7417060398792365E-4</c:v>
                </c:pt>
                <c:pt idx="2">
                  <c:v>3.5418508585634306E-4</c:v>
                </c:pt>
                <c:pt idx="3">
                  <c:v>1.2305682633239558E-3</c:v>
                </c:pt>
                <c:pt idx="4">
                  <c:v>1.0490897198174036E-3</c:v>
                </c:pt>
                <c:pt idx="5">
                  <c:v>3.4398402559032677E-4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9D-8844-92E9-571D029B72F9}"/>
            </c:ext>
          </c:extLst>
        </c:ser>
        <c:ser>
          <c:idx val="7"/>
          <c:order val="7"/>
          <c:tx>
            <c:strRef>
              <c:f>'% of Total '!$W$26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'!$W$27:$W$32</c:f>
              <c:numCache>
                <c:formatCode>0.000%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9D-8844-92E9-571D029B72F9}"/>
            </c:ext>
          </c:extLst>
        </c:ser>
        <c:ser>
          <c:idx val="8"/>
          <c:order val="8"/>
          <c:tx>
            <c:strRef>
              <c:f>'% of Total '!$X$26</c:f>
              <c:strCache>
                <c:ptCount val="1"/>
                <c:pt idx="0">
                  <c:v>Social Service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'!$X$27:$X$32</c:f>
              <c:numCache>
                <c:formatCode>0.000%</c:formatCode>
                <c:ptCount val="6"/>
                <c:pt idx="0">
                  <c:v>5.7271252386900404E-3</c:v>
                </c:pt>
                <c:pt idx="1">
                  <c:v>5.7183550241356376E-3</c:v>
                </c:pt>
                <c:pt idx="2">
                  <c:v>5.5019433223366023E-3</c:v>
                </c:pt>
                <c:pt idx="3">
                  <c:v>6.9489479082662231E-3</c:v>
                </c:pt>
                <c:pt idx="4">
                  <c:v>6.9370281768991035E-3</c:v>
                </c:pt>
                <c:pt idx="5">
                  <c:v>6.6793489059939863E-3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9D-8844-92E9-571D029B72F9}"/>
            </c:ext>
          </c:extLst>
        </c:ser>
        <c:ser>
          <c:idx val="9"/>
          <c:order val="9"/>
          <c:tx>
            <c:strRef>
              <c:f>'% of Total '!$Y$26</c:f>
              <c:strCache>
                <c:ptCount val="1"/>
                <c:pt idx="0">
                  <c:v>Library Science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'!$Y$27:$Y$32</c:f>
              <c:numCache>
                <c:formatCode>0.000%</c:formatCode>
                <c:ptCount val="6"/>
                <c:pt idx="0">
                  <c:v>2.1966662359477969E-4</c:v>
                </c:pt>
                <c:pt idx="1">
                  <c:v>1.7483412079758473E-4</c:v>
                </c:pt>
                <c:pt idx="2">
                  <c:v>1.529435598016027E-4</c:v>
                </c:pt>
                <c:pt idx="3">
                  <c:v>2.184502551257419E-4</c:v>
                </c:pt>
                <c:pt idx="4">
                  <c:v>1.7174447089712919E-4</c:v>
                </c:pt>
                <c:pt idx="5">
                  <c:v>1.5244746588662206E-4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9D-8844-92E9-571D029B72F9}"/>
            </c:ext>
          </c:extLst>
        </c:ser>
        <c:ser>
          <c:idx val="10"/>
          <c:order val="10"/>
          <c:tx>
            <c:strRef>
              <c:f>'% of Total '!$Z$26</c:f>
              <c:strCache>
                <c:ptCount val="1"/>
                <c:pt idx="0">
                  <c:v>Veterinary Science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'!$Z$27:$Z$32</c:f>
              <c:numCache>
                <c:formatCode>0.000%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9D-8844-92E9-571D029B72F9}"/>
            </c:ext>
          </c:extLst>
        </c:ser>
        <c:ser>
          <c:idx val="11"/>
          <c:order val="11"/>
          <c:tx>
            <c:strRef>
              <c:f>'% of Total '!$AA$26</c:f>
              <c:strCache>
                <c:ptCount val="1"/>
                <c:pt idx="0">
                  <c:v>Vocational 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'!$AA$27:$AA$32</c:f>
              <c:numCache>
                <c:formatCode>0.000%</c:formatCode>
                <c:ptCount val="6"/>
                <c:pt idx="0">
                  <c:v>7.1930051255545508E-4</c:v>
                </c:pt>
                <c:pt idx="1">
                  <c:v>2.2600508298224368E-4</c:v>
                </c:pt>
                <c:pt idx="2">
                  <c:v>8.0496610421896145E-5</c:v>
                </c:pt>
                <c:pt idx="3">
                  <c:v>6.9820464317701231E-4</c:v>
                </c:pt>
                <c:pt idx="4">
                  <c:v>2.1933631223006858E-4</c:v>
                </c:pt>
                <c:pt idx="5">
                  <c:v>7.8178187634165159E-5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9D-8844-92E9-571D029B72F9}"/>
            </c:ext>
          </c:extLst>
        </c:ser>
        <c:ser>
          <c:idx val="12"/>
          <c:order val="12"/>
          <c:tx>
            <c:strRef>
              <c:f>'% of Total '!$AB$26</c:f>
              <c:strCache>
                <c:ptCount val="1"/>
                <c:pt idx="0">
                  <c:v>Physical 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'!$AB$27:$AB$32</c:f>
              <c:numCache>
                <c:formatCode>0.000%</c:formatCode>
                <c:ptCount val="6"/>
                <c:pt idx="0">
                  <c:v>3.0150320885557997E-4</c:v>
                </c:pt>
                <c:pt idx="1">
                  <c:v>1.4924863970525526E-4</c:v>
                </c:pt>
                <c:pt idx="2">
                  <c:v>4.8297966253137691E-5</c:v>
                </c:pt>
                <c:pt idx="3">
                  <c:v>2.92660628876592E-4</c:v>
                </c:pt>
                <c:pt idx="4">
                  <c:v>1.4484473449155472E-4</c:v>
                </c:pt>
                <c:pt idx="5">
                  <c:v>4.6906912580499098E-5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9D-8844-92E9-571D029B72F9}"/>
            </c:ext>
          </c:extLst>
        </c:ser>
        <c:ser>
          <c:idx val="13"/>
          <c:order val="13"/>
          <c:tx>
            <c:strRef>
              <c:f>'% of Total '!$AC$26</c:f>
              <c:strCache>
                <c:ptCount val="1"/>
                <c:pt idx="0">
                  <c:v>Health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'!$AC$27:$AC$32</c:f>
              <c:numCache>
                <c:formatCode>0.000%</c:formatCode>
                <c:ptCount val="6"/>
                <c:pt idx="0">
                  <c:v>4.6448722918551059E-2</c:v>
                </c:pt>
                <c:pt idx="1">
                  <c:v>5.137564603339758E-2</c:v>
                </c:pt>
                <c:pt idx="2">
                  <c:v>3.2257675016401186E-2</c:v>
                </c:pt>
                <c:pt idx="3">
                  <c:v>4.7686959042377255E-2</c:v>
                </c:pt>
                <c:pt idx="4">
                  <c:v>5.2238023582102243E-2</c:v>
                </c:pt>
                <c:pt idx="5">
                  <c:v>3.1668680840806408E-2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9D-8844-92E9-571D029B72F9}"/>
            </c:ext>
          </c:extLst>
        </c:ser>
        <c:ser>
          <c:idx val="14"/>
          <c:order val="14"/>
          <c:tx>
            <c:strRef>
              <c:f>'% of Total '!$AD$26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'!$AD$27:$AD$32</c:f>
              <c:numCache>
                <c:formatCode>0.000%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9D-8844-92E9-571D029B72F9}"/>
            </c:ext>
          </c:extLst>
        </c:ser>
        <c:ser>
          <c:idx val="15"/>
          <c:order val="15"/>
          <c:tx>
            <c:strRef>
              <c:f>'% of Total '!$AE$26</c:f>
              <c:strCache>
                <c:ptCount val="1"/>
                <c:pt idx="0">
                  <c:v>Business Admin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'!$AE$27:$AE$32</c:f>
              <c:numCache>
                <c:formatCode>0.000%</c:formatCode>
                <c:ptCount val="6"/>
                <c:pt idx="0">
                  <c:v>0.14114226644269284</c:v>
                </c:pt>
                <c:pt idx="1">
                  <c:v>0.14632052353579977</c:v>
                </c:pt>
                <c:pt idx="2">
                  <c:v>0.12040951308941966</c:v>
                </c:pt>
                <c:pt idx="3">
                  <c:v>0.14092944834865082</c:v>
                </c:pt>
                <c:pt idx="4">
                  <c:v>0.14688336665145413</c:v>
                </c:pt>
                <c:pt idx="5">
                  <c:v>0.12166241572771405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9D-8844-92E9-571D029B72F9}"/>
            </c:ext>
          </c:extLst>
        </c:ser>
        <c:ser>
          <c:idx val="16"/>
          <c:order val="16"/>
          <c:tx>
            <c:strRef>
              <c:f>'% of Total '!$AF$26</c:f>
              <c:strCache>
                <c:ptCount val="1"/>
                <c:pt idx="0">
                  <c:v>Optometry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'!$AF$27:$AF$32</c:f>
              <c:numCache>
                <c:formatCode>0.000%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9D-8844-92E9-571D029B72F9}"/>
            </c:ext>
          </c:extLst>
        </c:ser>
        <c:ser>
          <c:idx val="17"/>
          <c:order val="17"/>
          <c:tx>
            <c:strRef>
              <c:f>'% of Total '!$AG$26</c:f>
              <c:strCache>
                <c:ptCount val="1"/>
                <c:pt idx="0">
                  <c:v>Teacher Ed-Practice Teaching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'!$AG$27:$AG$32</c:f>
              <c:numCache>
                <c:formatCode>0.000%</c:formatCode>
                <c:ptCount val="6"/>
                <c:pt idx="0">
                  <c:v>2.6230779170435458E-3</c:v>
                </c:pt>
                <c:pt idx="1">
                  <c:v>2.7589677111228613E-3</c:v>
                </c:pt>
                <c:pt idx="2">
                  <c:v>2.6402888218381936E-3</c:v>
                </c:pt>
                <c:pt idx="3">
                  <c:v>2.5461474712263499E-3</c:v>
                </c:pt>
                <c:pt idx="4">
                  <c:v>2.677558377601026E-3</c:v>
                </c:pt>
                <c:pt idx="5">
                  <c:v>2.5642445544006172E-3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9D-8844-92E9-571D029B72F9}"/>
            </c:ext>
          </c:extLst>
        </c:ser>
        <c:ser>
          <c:idx val="18"/>
          <c:order val="18"/>
          <c:tx>
            <c:strRef>
              <c:f>'% of Total '!$AH$26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'!$AH$27:$AH$32</c:f>
              <c:numCache>
                <c:formatCode>0.000%</c:formatCode>
                <c:ptCount val="6"/>
                <c:pt idx="0">
                  <c:v>2.1378013237426598E-3</c:v>
                </c:pt>
                <c:pt idx="1">
                  <c:v>2.3140646232395769E-3</c:v>
                </c:pt>
                <c:pt idx="2">
                  <c:v>1.9453347518624904E-3</c:v>
                </c:pt>
                <c:pt idx="3">
                  <c:v>2.0751032209392639E-3</c:v>
                </c:pt>
                <c:pt idx="4">
                  <c:v>2.2457831214500105E-3</c:v>
                </c:pt>
                <c:pt idx="5">
                  <c:v>1.8893062011589913E-3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9D-8844-92E9-571D029B72F9}"/>
            </c:ext>
          </c:extLst>
        </c:ser>
        <c:ser>
          <c:idx val="19"/>
          <c:order val="19"/>
          <c:tx>
            <c:strRef>
              <c:f>'% of Total '!$AI$26</c:f>
              <c:strCache>
                <c:ptCount val="1"/>
                <c:pt idx="0">
                  <c:v>Nursing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'% of Total '!$N$27:$O$32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  <c:lvl>
                  <c:pt idx="0">
                    <c:v>SCH Total</c:v>
                  </c:pt>
                  <c:pt idx="3">
                    <c:v>FTE</c:v>
                  </c:pt>
                </c:lvl>
              </c:multiLvlStrCache>
            </c:multiLvlStrRef>
          </c:cat>
          <c:val>
            <c:numRef>
              <c:f>'% of Total '!$AI$27:$AI$32</c:f>
              <c:numCache>
                <c:formatCode>0.000%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9D-8844-92E9-571D029B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959616"/>
        <c:axId val="1071506528"/>
      </c:barChart>
      <c:catAx>
        <c:axId val="10709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06528"/>
        <c:crosses val="autoZero"/>
        <c:auto val="1"/>
        <c:lblAlgn val="ctr"/>
        <c:lblOffset val="100"/>
        <c:noMultiLvlLbl val="0"/>
      </c:catAx>
      <c:valAx>
        <c:axId val="10715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'SCH Total'!$F$2</c:f>
              <c:strCache>
                <c:ptCount val="1"/>
                <c:pt idx="0">
                  <c:v>Liberal 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Total'!$F$3:$F$5</c:f>
              <c:numCache>
                <c:formatCode>General</c:formatCode>
                <c:ptCount val="3"/>
                <c:pt idx="0">
                  <c:v>299832</c:v>
                </c:pt>
                <c:pt idx="1">
                  <c:v>291938</c:v>
                </c:pt>
                <c:pt idx="2">
                  <c:v>322032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2F40-8F0C-C5EBF1423AD8}"/>
            </c:ext>
          </c:extLst>
        </c:ser>
        <c:ser>
          <c:idx val="1"/>
          <c:order val="1"/>
          <c:tx>
            <c:strRef>
              <c:f>'SCH Total'!$G$2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Total'!$G$3:$G$5</c:f>
              <c:numCache>
                <c:formatCode>General</c:formatCode>
                <c:ptCount val="3"/>
                <c:pt idx="0">
                  <c:v>119419</c:v>
                </c:pt>
                <c:pt idx="1">
                  <c:v>125456</c:v>
                </c:pt>
                <c:pt idx="2">
                  <c:v>164090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E-2F40-8F0C-C5EBF1423AD8}"/>
            </c:ext>
          </c:extLst>
        </c:ser>
        <c:ser>
          <c:idx val="2"/>
          <c:order val="2"/>
          <c:tx>
            <c:strRef>
              <c:f>'SCH Total'!$H$2</c:f>
              <c:strCache>
                <c:ptCount val="1"/>
                <c:pt idx="0">
                  <c:v>Fine 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Total'!$H$3:$H$5</c:f>
              <c:numCache>
                <c:formatCode>General</c:formatCode>
                <c:ptCount val="3"/>
                <c:pt idx="0">
                  <c:v>25402</c:v>
                </c:pt>
                <c:pt idx="1">
                  <c:v>24487</c:v>
                </c:pt>
                <c:pt idx="2">
                  <c:v>21659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E-2F40-8F0C-C5EBF1423AD8}"/>
            </c:ext>
          </c:extLst>
        </c:ser>
        <c:ser>
          <c:idx val="3"/>
          <c:order val="3"/>
          <c:tx>
            <c:strRef>
              <c:f>'SCH Total'!$I$2</c:f>
              <c:strCache>
                <c:ptCount val="1"/>
                <c:pt idx="0">
                  <c:v>Teacher 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Total'!$I$3:$I$5</c:f>
              <c:numCache>
                <c:formatCode>General</c:formatCode>
                <c:ptCount val="3"/>
                <c:pt idx="0">
                  <c:v>27273</c:v>
                </c:pt>
                <c:pt idx="1">
                  <c:v>28840</c:v>
                </c:pt>
                <c:pt idx="2">
                  <c:v>23577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E-2F40-8F0C-C5EBF1423AD8}"/>
            </c:ext>
          </c:extLst>
        </c:ser>
        <c:ser>
          <c:idx val="4"/>
          <c:order val="4"/>
          <c:tx>
            <c:strRef>
              <c:f>'SCH Total'!$J$2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Total'!$J$3:$J$5</c:f>
              <c:numCache>
                <c:formatCode>General</c:formatCode>
                <c:ptCount val="3"/>
                <c:pt idx="0">
                  <c:v>43</c:v>
                </c:pt>
                <c:pt idx="1">
                  <c:v>81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E-2F40-8F0C-C5EBF1423AD8}"/>
            </c:ext>
          </c:extLst>
        </c:ser>
        <c:ser>
          <c:idx val="5"/>
          <c:order val="5"/>
          <c:tx>
            <c:strRef>
              <c:f>'SCH Total'!$K$2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Total'!$K$3:$K$5</c:f>
              <c:numCache>
                <c:formatCode>General</c:formatCode>
                <c:ptCount val="3"/>
                <c:pt idx="0">
                  <c:v>85002</c:v>
                </c:pt>
                <c:pt idx="1">
                  <c:v>85044</c:v>
                </c:pt>
                <c:pt idx="2">
                  <c:v>92047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E-2F40-8F0C-C5EBF1423AD8}"/>
            </c:ext>
          </c:extLst>
        </c:ser>
        <c:ser>
          <c:idx val="6"/>
          <c:order val="6"/>
          <c:tx>
            <c:strRef>
              <c:f>'SCH Total'!$L$2</c:f>
              <c:strCache>
                <c:ptCount val="1"/>
                <c:pt idx="0">
                  <c:v>Home Economics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Total'!$L$3:$L$5</c:f>
              <c:numCache>
                <c:formatCode>General</c:formatCode>
                <c:ptCount val="3"/>
                <c:pt idx="0">
                  <c:v>711</c:v>
                </c:pt>
                <c:pt idx="1">
                  <c:v>615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E-2F40-8F0C-C5EBF1423AD8}"/>
            </c:ext>
          </c:extLst>
        </c:ser>
        <c:ser>
          <c:idx val="7"/>
          <c:order val="7"/>
          <c:tx>
            <c:strRef>
              <c:f>'SCH Total'!$M$2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Total'!$M$3:$M$5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E-2F40-8F0C-C5EBF1423AD8}"/>
            </c:ext>
          </c:extLst>
        </c:ser>
        <c:ser>
          <c:idx val="8"/>
          <c:order val="8"/>
          <c:tx>
            <c:strRef>
              <c:f>'SCH Total'!$N$2</c:f>
              <c:strCache>
                <c:ptCount val="1"/>
                <c:pt idx="0">
                  <c:v>Social Service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Total'!$N$3:$N$5</c:f>
              <c:numCache>
                <c:formatCode>General</c:formatCode>
                <c:ptCount val="3"/>
                <c:pt idx="0">
                  <c:v>3989</c:v>
                </c:pt>
                <c:pt idx="1">
                  <c:v>4023</c:v>
                </c:pt>
                <c:pt idx="2">
                  <c:v>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FE-2F40-8F0C-C5EBF1423AD8}"/>
            </c:ext>
          </c:extLst>
        </c:ser>
        <c:ser>
          <c:idx val="9"/>
          <c:order val="9"/>
          <c:tx>
            <c:strRef>
              <c:f>'SCH Total'!$O$2</c:f>
              <c:strCache>
                <c:ptCount val="1"/>
                <c:pt idx="0">
                  <c:v>Library Science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Total'!$O$3:$O$5</c:f>
              <c:numCache>
                <c:formatCode>General</c:formatCode>
                <c:ptCount val="3"/>
                <c:pt idx="0">
                  <c:v>153</c:v>
                </c:pt>
                <c:pt idx="1">
                  <c:v>123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FE-2F40-8F0C-C5EBF1423AD8}"/>
            </c:ext>
          </c:extLst>
        </c:ser>
        <c:ser>
          <c:idx val="10"/>
          <c:order val="10"/>
          <c:tx>
            <c:strRef>
              <c:f>'SCH Total'!$P$2</c:f>
              <c:strCache>
                <c:ptCount val="1"/>
                <c:pt idx="0">
                  <c:v>Veterinary Science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Total'!$P$3:$P$5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FE-2F40-8F0C-C5EBF1423AD8}"/>
            </c:ext>
          </c:extLst>
        </c:ser>
        <c:ser>
          <c:idx val="11"/>
          <c:order val="11"/>
          <c:tx>
            <c:strRef>
              <c:f>'SCH Total'!$Q$2</c:f>
              <c:strCache>
                <c:ptCount val="1"/>
                <c:pt idx="0">
                  <c:v>Vocational 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Total'!$Q$3:$Q$5</c:f>
              <c:numCache>
                <c:formatCode>General</c:formatCode>
                <c:ptCount val="3"/>
                <c:pt idx="0">
                  <c:v>501</c:v>
                </c:pt>
                <c:pt idx="1">
                  <c:v>159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FE-2F40-8F0C-C5EBF1423AD8}"/>
            </c:ext>
          </c:extLst>
        </c:ser>
        <c:ser>
          <c:idx val="12"/>
          <c:order val="12"/>
          <c:tx>
            <c:strRef>
              <c:f>'SCH Total'!$R$2</c:f>
              <c:strCache>
                <c:ptCount val="1"/>
                <c:pt idx="0">
                  <c:v>Physical 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Total'!$R$3:$R$5</c:f>
              <c:numCache>
                <c:formatCode>General</c:formatCode>
                <c:ptCount val="3"/>
                <c:pt idx="0">
                  <c:v>210</c:v>
                </c:pt>
                <c:pt idx="1">
                  <c:v>105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FE-2F40-8F0C-C5EBF1423AD8}"/>
            </c:ext>
          </c:extLst>
        </c:ser>
        <c:ser>
          <c:idx val="13"/>
          <c:order val="13"/>
          <c:tx>
            <c:strRef>
              <c:f>'SCH Total'!$S$2</c:f>
              <c:strCache>
                <c:ptCount val="1"/>
                <c:pt idx="0">
                  <c:v>Health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Total'!$S$3:$S$5</c:f>
              <c:numCache>
                <c:formatCode>General</c:formatCode>
                <c:ptCount val="3"/>
                <c:pt idx="0">
                  <c:v>32352</c:v>
                </c:pt>
                <c:pt idx="1">
                  <c:v>36144</c:v>
                </c:pt>
                <c:pt idx="2">
                  <c:v>24044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FE-2F40-8F0C-C5EBF1423AD8}"/>
            </c:ext>
          </c:extLst>
        </c:ser>
        <c:ser>
          <c:idx val="14"/>
          <c:order val="14"/>
          <c:tx>
            <c:strRef>
              <c:f>'SCH Total'!$T$2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FE-2F40-8F0C-C5EBF1423AD8}"/>
            </c:ext>
          </c:extLst>
        </c:ser>
        <c:ser>
          <c:idx val="15"/>
          <c:order val="15"/>
          <c:tx>
            <c:strRef>
              <c:f>'SCH Total'!$U$2</c:f>
              <c:strCache>
                <c:ptCount val="1"/>
                <c:pt idx="0">
                  <c:v>Business Admin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Total'!$U$3:$U$5</c:f>
              <c:numCache>
                <c:formatCode>General</c:formatCode>
                <c:ptCount val="3"/>
                <c:pt idx="0">
                  <c:v>98307</c:v>
                </c:pt>
                <c:pt idx="1">
                  <c:v>102940</c:v>
                </c:pt>
                <c:pt idx="2">
                  <c:v>89750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FE-2F40-8F0C-C5EBF1423AD8}"/>
            </c:ext>
          </c:extLst>
        </c:ser>
        <c:ser>
          <c:idx val="16"/>
          <c:order val="16"/>
          <c:tx>
            <c:strRef>
              <c:f>'SCH Total'!$V$2</c:f>
              <c:strCache>
                <c:ptCount val="1"/>
                <c:pt idx="0">
                  <c:v>Optometry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Total'!$V$3:$V$5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FE-2F40-8F0C-C5EBF1423AD8}"/>
            </c:ext>
          </c:extLst>
        </c:ser>
        <c:ser>
          <c:idx val="17"/>
          <c:order val="17"/>
          <c:tx>
            <c:strRef>
              <c:f>'SCH Total'!$W$2</c:f>
              <c:strCache>
                <c:ptCount val="1"/>
                <c:pt idx="0">
                  <c:v>Teacher Ed-Practice Teaching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Total'!$W$3:$W$5</c:f>
              <c:numCache>
                <c:formatCode>General</c:formatCode>
                <c:ptCount val="3"/>
                <c:pt idx="0">
                  <c:v>1827</c:v>
                </c:pt>
                <c:pt idx="1">
                  <c:v>1941</c:v>
                </c:pt>
                <c:pt idx="2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FE-2F40-8F0C-C5EBF1423AD8}"/>
            </c:ext>
          </c:extLst>
        </c:ser>
        <c:ser>
          <c:idx val="18"/>
          <c:order val="18"/>
          <c:tx>
            <c:strRef>
              <c:f>'SCH Total'!$X$2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Total'!$X$3:$X$5</c:f>
              <c:numCache>
                <c:formatCode>General</c:formatCode>
                <c:ptCount val="3"/>
                <c:pt idx="0">
                  <c:v>1489</c:v>
                </c:pt>
                <c:pt idx="1">
                  <c:v>1628</c:v>
                </c:pt>
                <c:pt idx="2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FE-2F40-8F0C-C5EBF1423AD8}"/>
            </c:ext>
          </c:extLst>
        </c:ser>
        <c:ser>
          <c:idx val="19"/>
          <c:order val="19"/>
          <c:tx>
            <c:strRef>
              <c:f>'SCH Total'!$Y$2</c:f>
              <c:strCache>
                <c:ptCount val="1"/>
                <c:pt idx="0">
                  <c:v>Nursing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'SCH Total'!$E$3:$E$5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'SCH Total'!$Y$3:$Y$5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FE-2F40-8F0C-C5EBF142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743423"/>
        <c:axId val="178036271"/>
      </c:barChart>
      <c:catAx>
        <c:axId val="1657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271"/>
        <c:crosses val="autoZero"/>
        <c:auto val="1"/>
        <c:lblAlgn val="ctr"/>
        <c:lblOffset val="100"/>
        <c:noMultiLvlLbl val="0"/>
      </c:catAx>
      <c:valAx>
        <c:axId val="178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FTEs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FTEs!$D$5</c:f>
              <c:strCache>
                <c:ptCount val="1"/>
                <c:pt idx="0">
                  <c:v>Liberal 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FTEs!$D$6:$D$8</c:f>
              <c:numCache>
                <c:formatCode>General</c:formatCode>
                <c:ptCount val="3"/>
                <c:pt idx="0">
                  <c:v>10159</c:v>
                </c:pt>
                <c:pt idx="1">
                  <c:v>9890.6500000000015</c:v>
                </c:pt>
                <c:pt idx="2">
                  <c:v>10962.794444444446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4-2D48-B79C-1CF3B8D6A3B9}"/>
            </c:ext>
          </c:extLst>
        </c:ser>
        <c:ser>
          <c:idx val="1"/>
          <c:order val="1"/>
          <c:tx>
            <c:strRef>
              <c:f>FTEs!$E$5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FTEs!$E$6:$E$8</c:f>
              <c:numCache>
                <c:formatCode>General</c:formatCode>
                <c:ptCount val="3"/>
                <c:pt idx="0">
                  <c:v>4074.1305555555555</c:v>
                </c:pt>
                <c:pt idx="1">
                  <c:v>4279.8944444444451</c:v>
                </c:pt>
                <c:pt idx="2">
                  <c:v>5593.7250000000004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4-2D48-B79C-1CF3B8D6A3B9}"/>
            </c:ext>
          </c:extLst>
        </c:ser>
        <c:ser>
          <c:idx val="2"/>
          <c:order val="2"/>
          <c:tx>
            <c:strRef>
              <c:f>FTEs!$F$5</c:f>
              <c:strCache>
                <c:ptCount val="1"/>
                <c:pt idx="0">
                  <c:v>Fine 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FTEs!$F$6:$F$8</c:f>
              <c:numCache>
                <c:formatCode>General</c:formatCode>
                <c:ptCount val="3"/>
                <c:pt idx="0">
                  <c:v>855.39166666666665</c:v>
                </c:pt>
                <c:pt idx="1">
                  <c:v>823.35833333333335</c:v>
                </c:pt>
                <c:pt idx="2">
                  <c:v>730.6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4-2D48-B79C-1CF3B8D6A3B9}"/>
            </c:ext>
          </c:extLst>
        </c:ser>
        <c:ser>
          <c:idx val="3"/>
          <c:order val="3"/>
          <c:tx>
            <c:strRef>
              <c:f>FTEs!$G$5</c:f>
              <c:strCache>
                <c:ptCount val="1"/>
                <c:pt idx="0">
                  <c:v>Teacher 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FTEs!$G$6:$G$8</c:f>
              <c:numCache>
                <c:formatCode>General</c:formatCode>
                <c:ptCount val="3"/>
                <c:pt idx="0">
                  <c:v>999.04444444444448</c:v>
                </c:pt>
                <c:pt idx="1">
                  <c:v>1055.1777777777777</c:v>
                </c:pt>
                <c:pt idx="2">
                  <c:v>848.13888888888891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4-2D48-B79C-1CF3B8D6A3B9}"/>
            </c:ext>
          </c:extLst>
        </c:ser>
        <c:ser>
          <c:idx val="4"/>
          <c:order val="4"/>
          <c:tx>
            <c:strRef>
              <c:f>FTEs!$H$5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FTEs!$H$6:$H$8</c:f>
              <c:numCache>
                <c:formatCode>General</c:formatCode>
                <c:ptCount val="3"/>
                <c:pt idx="0">
                  <c:v>1.7833333333333334</c:v>
                </c:pt>
                <c:pt idx="1">
                  <c:v>3.0750000000000002</c:v>
                </c:pt>
                <c:pt idx="2">
                  <c:v>6.0333333333333332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4-2D48-B79C-1CF3B8D6A3B9}"/>
            </c:ext>
          </c:extLst>
        </c:ser>
        <c:ser>
          <c:idx val="5"/>
          <c:order val="5"/>
          <c:tx>
            <c:strRef>
              <c:f>FTEs!$I$5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FTEs!$I$6:$I$8</c:f>
              <c:numCache>
                <c:formatCode>General</c:formatCode>
                <c:ptCount val="3"/>
                <c:pt idx="0">
                  <c:v>2982.6194444444445</c:v>
                </c:pt>
                <c:pt idx="1">
                  <c:v>2975.2277777777776</c:v>
                </c:pt>
                <c:pt idx="2">
                  <c:v>3217.9777777777781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4-2D48-B79C-1CF3B8D6A3B9}"/>
            </c:ext>
          </c:extLst>
        </c:ser>
        <c:ser>
          <c:idx val="6"/>
          <c:order val="6"/>
          <c:tx>
            <c:strRef>
              <c:f>FTEs!$J$5</c:f>
              <c:strCache>
                <c:ptCount val="1"/>
                <c:pt idx="0">
                  <c:v>Home Economics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FTEs!$J$6:$J$8</c:f>
              <c:numCache>
                <c:formatCode>General</c:formatCode>
                <c:ptCount val="3"/>
                <c:pt idx="0">
                  <c:v>29.433333333333334</c:v>
                </c:pt>
                <c:pt idx="1">
                  <c:v>25.35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D4-2D48-B79C-1CF3B8D6A3B9}"/>
            </c:ext>
          </c:extLst>
        </c:ser>
        <c:ser>
          <c:idx val="7"/>
          <c:order val="7"/>
          <c:tx>
            <c:strRef>
              <c:f>FTEs!$K$5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FTEs!$K$6:$K$8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4-2D48-B79C-1CF3B8D6A3B9}"/>
            </c:ext>
          </c:extLst>
        </c:ser>
        <c:ser>
          <c:idx val="8"/>
          <c:order val="8"/>
          <c:tx>
            <c:strRef>
              <c:f>FTEs!$L$5</c:f>
              <c:strCache>
                <c:ptCount val="1"/>
                <c:pt idx="0">
                  <c:v>Social Service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FTEs!$L$6:$L$8</c:f>
              <c:numCache>
                <c:formatCode>General</c:formatCode>
                <c:ptCount val="3"/>
                <c:pt idx="0">
                  <c:v>166.20833333333334</c:v>
                </c:pt>
                <c:pt idx="1">
                  <c:v>167.625</c:v>
                </c:pt>
                <c:pt idx="2">
                  <c:v>170.875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4-2D48-B79C-1CF3B8D6A3B9}"/>
            </c:ext>
          </c:extLst>
        </c:ser>
        <c:ser>
          <c:idx val="9"/>
          <c:order val="9"/>
          <c:tx>
            <c:strRef>
              <c:f>FTEs!$M$5</c:f>
              <c:strCache>
                <c:ptCount val="1"/>
                <c:pt idx="0">
                  <c:v>Library Science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FTEs!$M$6:$M$8</c:f>
              <c:numCache>
                <c:formatCode>General</c:formatCode>
                <c:ptCount val="3"/>
                <c:pt idx="0">
                  <c:v>5.2250000000000005</c:v>
                </c:pt>
                <c:pt idx="1">
                  <c:v>4.1500000000000004</c:v>
                </c:pt>
                <c:pt idx="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4-2D48-B79C-1CF3B8D6A3B9}"/>
            </c:ext>
          </c:extLst>
        </c:ser>
        <c:ser>
          <c:idx val="10"/>
          <c:order val="10"/>
          <c:tx>
            <c:strRef>
              <c:f>FTEs!$N$5</c:f>
              <c:strCache>
                <c:ptCount val="1"/>
                <c:pt idx="0">
                  <c:v>Veterinary Science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FTEs!$N$6:$N$8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D4-2D48-B79C-1CF3B8D6A3B9}"/>
            </c:ext>
          </c:extLst>
        </c:ser>
        <c:ser>
          <c:idx val="11"/>
          <c:order val="11"/>
          <c:tx>
            <c:strRef>
              <c:f>FTEs!$O$5</c:f>
              <c:strCache>
                <c:ptCount val="1"/>
                <c:pt idx="0">
                  <c:v>Vocational 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FTEs!$O$6:$O$8</c:f>
              <c:numCache>
                <c:formatCode>General</c:formatCode>
                <c:ptCount val="3"/>
                <c:pt idx="0">
                  <c:v>16.7</c:v>
                </c:pt>
                <c:pt idx="1">
                  <c:v>5.3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4-2D48-B79C-1CF3B8D6A3B9}"/>
            </c:ext>
          </c:extLst>
        </c:ser>
        <c:ser>
          <c:idx val="12"/>
          <c:order val="12"/>
          <c:tx>
            <c:strRef>
              <c:f>FTEs!$P$5</c:f>
              <c:strCache>
                <c:ptCount val="1"/>
                <c:pt idx="0">
                  <c:v>Physical 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FTEs!$P$6:$P$8</c:f>
              <c:numCache>
                <c:formatCode>General</c:formatCode>
                <c:ptCount val="3"/>
                <c:pt idx="0">
                  <c:v>7</c:v>
                </c:pt>
                <c:pt idx="1">
                  <c:v>3.5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4-2D48-B79C-1CF3B8D6A3B9}"/>
            </c:ext>
          </c:extLst>
        </c:ser>
        <c:ser>
          <c:idx val="13"/>
          <c:order val="13"/>
          <c:tx>
            <c:strRef>
              <c:f>FTEs!$Q$5</c:f>
              <c:strCache>
                <c:ptCount val="1"/>
                <c:pt idx="0">
                  <c:v>Health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FTEs!$Q$6:$Q$8</c:f>
              <c:numCache>
                <c:formatCode>General</c:formatCode>
                <c:ptCount val="3"/>
                <c:pt idx="0">
                  <c:v>1140.5999999999999</c:v>
                </c:pt>
                <c:pt idx="1">
                  <c:v>1262.2694444444444</c:v>
                </c:pt>
                <c:pt idx="2">
                  <c:v>810.16666666666674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D4-2D48-B79C-1CF3B8D6A3B9}"/>
            </c:ext>
          </c:extLst>
        </c:ser>
        <c:ser>
          <c:idx val="14"/>
          <c:order val="14"/>
          <c:tx>
            <c:strRef>
              <c:f>FTEs!$R$5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FTEs!$R$6:$R$8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D4-2D48-B79C-1CF3B8D6A3B9}"/>
            </c:ext>
          </c:extLst>
        </c:ser>
        <c:ser>
          <c:idx val="15"/>
          <c:order val="15"/>
          <c:tx>
            <c:strRef>
              <c:f>FTEs!$S$5</c:f>
              <c:strCache>
                <c:ptCount val="1"/>
                <c:pt idx="0">
                  <c:v>Business Admin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FTEs!$S$6:$S$8</c:f>
              <c:numCache>
                <c:formatCode>General</c:formatCode>
                <c:ptCount val="3"/>
                <c:pt idx="0">
                  <c:v>3370.8194444444448</c:v>
                </c:pt>
                <c:pt idx="1">
                  <c:v>3549.2611111111114</c:v>
                </c:pt>
                <c:pt idx="2">
                  <c:v>3112.4388888888889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D4-2D48-B79C-1CF3B8D6A3B9}"/>
            </c:ext>
          </c:extLst>
        </c:ser>
        <c:ser>
          <c:idx val="16"/>
          <c:order val="16"/>
          <c:tx>
            <c:strRef>
              <c:f>FTEs!$T$5</c:f>
              <c:strCache>
                <c:ptCount val="1"/>
                <c:pt idx="0">
                  <c:v>Optometry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FTEs!$T$6:$T$8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D4-2D48-B79C-1CF3B8D6A3B9}"/>
            </c:ext>
          </c:extLst>
        </c:ser>
        <c:ser>
          <c:idx val="17"/>
          <c:order val="17"/>
          <c:tx>
            <c:strRef>
              <c:f>FTEs!$U$5</c:f>
              <c:strCache>
                <c:ptCount val="1"/>
                <c:pt idx="0">
                  <c:v>Teacher Ed-Practice Teaching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FTEs!$U$6:$U$8</c:f>
              <c:numCache>
                <c:formatCode>General</c:formatCode>
                <c:ptCount val="3"/>
                <c:pt idx="0">
                  <c:v>60.9</c:v>
                </c:pt>
                <c:pt idx="1">
                  <c:v>64.7</c:v>
                </c:pt>
                <c:pt idx="2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D4-2D48-B79C-1CF3B8D6A3B9}"/>
            </c:ext>
          </c:extLst>
        </c:ser>
        <c:ser>
          <c:idx val="18"/>
          <c:order val="18"/>
          <c:tx>
            <c:strRef>
              <c:f>FTEs!$V$5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FTEs!$V$6:$V$8</c:f>
              <c:numCache>
                <c:formatCode>General</c:formatCode>
                <c:ptCount val="3"/>
                <c:pt idx="0">
                  <c:v>49.633333333333333</c:v>
                </c:pt>
                <c:pt idx="1">
                  <c:v>54.266666666666666</c:v>
                </c:pt>
                <c:pt idx="2">
                  <c:v>48.333333333333329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D4-2D48-B79C-1CF3B8D6A3B9}"/>
            </c:ext>
          </c:extLst>
        </c:ser>
        <c:ser>
          <c:idx val="19"/>
          <c:order val="19"/>
          <c:tx>
            <c:strRef>
              <c:f>FTEs!$W$5</c:f>
              <c:strCache>
                <c:ptCount val="1"/>
                <c:pt idx="0">
                  <c:v>Nursing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FTEs!$C$6:$C$8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FTEs!$W$6:$W$8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D4-2D48-B79C-1CF3B8D6A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58335"/>
        <c:axId val="56131759"/>
      </c:barChart>
      <c:catAx>
        <c:axId val="1803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759"/>
        <c:crosses val="autoZero"/>
        <c:auto val="1"/>
        <c:lblAlgn val="ctr"/>
        <c:lblOffset val="100"/>
        <c:noMultiLvlLbl val="0"/>
      </c:catAx>
      <c:valAx>
        <c:axId val="561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672169</xdr:colOff>
      <xdr:row>17</xdr:row>
      <xdr:rowOff>154879</xdr:rowOff>
    </xdr:from>
    <xdr:to>
      <xdr:col>25</xdr:col>
      <xdr:colOff>170366</xdr:colOff>
      <xdr:row>45</xdr:row>
      <xdr:rowOff>163552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7EECF-B82C-2149-ABAA-CC7028C42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11</xdr:row>
      <xdr:rowOff>114300</xdr:rowOff>
    </xdr:from>
    <xdr:to>
      <xdr:col>16</xdr:col>
      <xdr:colOff>552450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E225-50CA-9740-A01D-44F0FA991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8</xdr:row>
      <xdr:rowOff>177800</xdr:rowOff>
    </xdr:from>
    <xdr:to>
      <xdr:col>11</xdr:col>
      <xdr:colOff>127000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77ED1-C82A-B948-87D0-81D1A1C8B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2A33-9847-8C42-B93F-BBF8B4EA2460}">
  <dimension ref="A1:I481"/>
  <sheetViews>
    <sheetView tabSelected="1" zoomScale="113" workbookViewId="0">
      <selection activeCell="C235" sqref="C235:C236"/>
    </sheetView>
  </sheetViews>
  <sheetFormatPr baseColWidth="10" defaultRowHeight="16" x14ac:dyDescent="0.2"/>
  <cols>
    <col min="1" max="1" width="14" bestFit="1" customWidth="1"/>
    <col min="2" max="2" width="25.5" bestFit="1" customWidth="1"/>
    <col min="4" max="4" width="10.83203125" customWidth="1"/>
    <col min="5" max="5" width="20.6640625" customWidth="1"/>
    <col min="6" max="6" width="16.6640625" customWidth="1"/>
    <col min="8" max="8" width="21.1640625" customWidth="1"/>
    <col min="9" max="9" width="18" style="14" customWidth="1"/>
  </cols>
  <sheetData>
    <row r="1" spans="1:9" ht="32" x14ac:dyDescent="0.2">
      <c r="A1" s="15" t="s">
        <v>0</v>
      </c>
      <c r="B1" s="27" t="s">
        <v>1</v>
      </c>
      <c r="C1" s="27" t="s">
        <v>28</v>
      </c>
      <c r="D1" s="11" t="s">
        <v>29</v>
      </c>
      <c r="E1" s="11" t="s">
        <v>31</v>
      </c>
      <c r="F1" s="11" t="s">
        <v>32</v>
      </c>
      <c r="G1" s="10" t="s">
        <v>3</v>
      </c>
      <c r="H1" s="11" t="s">
        <v>33</v>
      </c>
      <c r="I1" s="11" t="s">
        <v>34</v>
      </c>
    </row>
    <row r="2" spans="1:9" s="24" customFormat="1" x14ac:dyDescent="0.2">
      <c r="A2" s="21" t="s">
        <v>4</v>
      </c>
      <c r="B2" s="21" t="s">
        <v>5</v>
      </c>
      <c r="C2" s="21">
        <v>2016</v>
      </c>
      <c r="D2" s="21">
        <v>299832</v>
      </c>
      <c r="E2" s="25" t="s">
        <v>30</v>
      </c>
      <c r="F2" s="23">
        <v>0.43047766722660119</v>
      </c>
      <c r="G2" s="21">
        <v>10159</v>
      </c>
      <c r="H2" s="25" t="s">
        <v>30</v>
      </c>
      <c r="I2" s="23">
        <v>0.42473418982247113</v>
      </c>
    </row>
    <row r="3" spans="1:9" x14ac:dyDescent="0.2">
      <c r="A3" s="2" t="s">
        <v>4</v>
      </c>
      <c r="B3" s="2" t="s">
        <v>6</v>
      </c>
      <c r="C3" s="2">
        <v>2016</v>
      </c>
      <c r="D3" s="2">
        <v>119419</v>
      </c>
      <c r="E3" s="17" t="s">
        <v>30</v>
      </c>
      <c r="F3" s="3">
        <v>0.1714533890396405</v>
      </c>
      <c r="G3" s="2">
        <v>4074.1305555555555</v>
      </c>
      <c r="H3" s="17" t="s">
        <v>30</v>
      </c>
      <c r="I3" s="3">
        <v>0.17033394435917543</v>
      </c>
    </row>
    <row r="4" spans="1:9" x14ac:dyDescent="0.2">
      <c r="A4" s="2" t="s">
        <v>4</v>
      </c>
      <c r="B4" s="2" t="s">
        <v>7</v>
      </c>
      <c r="C4" s="2">
        <v>2016</v>
      </c>
      <c r="D4" s="2">
        <v>25402</v>
      </c>
      <c r="E4" s="17" t="s">
        <v>30</v>
      </c>
      <c r="F4" s="3">
        <v>3.6470402434997343E-2</v>
      </c>
      <c r="G4" s="2">
        <v>855.39166666666665</v>
      </c>
      <c r="H4" s="17" t="s">
        <v>30</v>
      </c>
      <c r="I4" s="3">
        <v>3.576278044320897E-2</v>
      </c>
    </row>
    <row r="5" spans="1:9" x14ac:dyDescent="0.2">
      <c r="A5" s="2" t="s">
        <v>4</v>
      </c>
      <c r="B5" s="2" t="s">
        <v>8</v>
      </c>
      <c r="C5" s="2">
        <v>2016</v>
      </c>
      <c r="D5" s="2">
        <v>27273</v>
      </c>
      <c r="E5" s="17" t="s">
        <v>30</v>
      </c>
      <c r="F5" s="3">
        <v>3.915665245294396E-2</v>
      </c>
      <c r="G5" s="2">
        <v>999.04444444444448</v>
      </c>
      <c r="H5" s="17" t="s">
        <v>30</v>
      </c>
      <c r="I5" s="3">
        <v>4.1768710769539509E-2</v>
      </c>
    </row>
    <row r="6" spans="1:9" x14ac:dyDescent="0.2">
      <c r="A6" s="2" t="s">
        <v>4</v>
      </c>
      <c r="B6" s="2" t="s">
        <v>9</v>
      </c>
      <c r="C6" s="2">
        <v>2016</v>
      </c>
      <c r="D6" s="2">
        <v>43</v>
      </c>
      <c r="E6" s="17" t="s">
        <v>30</v>
      </c>
      <c r="F6" s="3">
        <v>6.173637133709495E-5</v>
      </c>
      <c r="G6" s="2">
        <v>1.7833333333333334</v>
      </c>
      <c r="H6" s="17" t="s">
        <v>30</v>
      </c>
      <c r="I6" s="3">
        <v>7.4558779261417479E-5</v>
      </c>
    </row>
    <row r="7" spans="1:9" x14ac:dyDescent="0.2">
      <c r="A7" s="2" t="s">
        <v>4</v>
      </c>
      <c r="B7" s="2" t="s">
        <v>10</v>
      </c>
      <c r="C7" s="2">
        <v>2016</v>
      </c>
      <c r="D7" s="2">
        <v>85002</v>
      </c>
      <c r="E7" s="17" t="s">
        <v>30</v>
      </c>
      <c r="F7" s="3">
        <v>0.1220398845673429</v>
      </c>
      <c r="G7" s="2">
        <v>2982.6194444444445</v>
      </c>
      <c r="H7" s="17" t="s">
        <v>30</v>
      </c>
      <c r="I7" s="3">
        <v>0.12469932604438036</v>
      </c>
    </row>
    <row r="8" spans="1:9" x14ac:dyDescent="0.2">
      <c r="A8" s="2" t="s">
        <v>4</v>
      </c>
      <c r="B8" s="2" t="s">
        <v>11</v>
      </c>
      <c r="C8" s="2">
        <v>2016</v>
      </c>
      <c r="D8" s="2">
        <v>711</v>
      </c>
      <c r="E8" s="17" t="s">
        <v>30</v>
      </c>
      <c r="F8" s="3">
        <v>1.0208037214110351E-3</v>
      </c>
      <c r="G8" s="2">
        <v>29.433333333333334</v>
      </c>
      <c r="H8" s="17" t="s">
        <v>30</v>
      </c>
      <c r="I8" s="3">
        <v>1.2305682633239558E-3</v>
      </c>
    </row>
    <row r="9" spans="1:9" x14ac:dyDescent="0.2">
      <c r="A9" s="2" t="s">
        <v>4</v>
      </c>
      <c r="B9" s="2" t="s">
        <v>12</v>
      </c>
      <c r="C9" s="2">
        <v>2016</v>
      </c>
      <c r="D9" s="2">
        <v>0</v>
      </c>
      <c r="E9" s="17" t="s">
        <v>30</v>
      </c>
      <c r="F9" s="3">
        <v>0</v>
      </c>
      <c r="G9" s="2">
        <v>0</v>
      </c>
      <c r="H9" s="17" t="s">
        <v>30</v>
      </c>
      <c r="I9" s="3">
        <v>0</v>
      </c>
    </row>
    <row r="10" spans="1:9" x14ac:dyDescent="0.2">
      <c r="A10" s="2" t="s">
        <v>4</v>
      </c>
      <c r="B10" s="2" t="s">
        <v>13</v>
      </c>
      <c r="C10" s="2">
        <v>2016</v>
      </c>
      <c r="D10" s="2">
        <v>3989</v>
      </c>
      <c r="E10" s="17" t="s">
        <v>30</v>
      </c>
      <c r="F10" s="3">
        <v>5.7271252386900404E-3</v>
      </c>
      <c r="G10" s="2">
        <v>166.20833333333334</v>
      </c>
      <c r="H10" s="17" t="s">
        <v>30</v>
      </c>
      <c r="I10" s="3">
        <v>6.9489479082662231E-3</v>
      </c>
    </row>
    <row r="11" spans="1:9" x14ac:dyDescent="0.2">
      <c r="A11" s="2" t="s">
        <v>4</v>
      </c>
      <c r="B11" s="2" t="s">
        <v>14</v>
      </c>
      <c r="C11" s="2">
        <v>2016</v>
      </c>
      <c r="D11" s="2">
        <v>153</v>
      </c>
      <c r="E11" s="17" t="s">
        <v>30</v>
      </c>
      <c r="F11" s="3">
        <v>2.1966662359477969E-4</v>
      </c>
      <c r="G11" s="2">
        <v>5.2250000000000005</v>
      </c>
      <c r="H11" s="17" t="s">
        <v>30</v>
      </c>
      <c r="I11" s="3">
        <v>2.184502551257419E-4</v>
      </c>
    </row>
    <row r="12" spans="1:9" x14ac:dyDescent="0.2">
      <c r="A12" s="2" t="s">
        <v>4</v>
      </c>
      <c r="B12" s="2" t="s">
        <v>15</v>
      </c>
      <c r="C12" s="2">
        <v>2016</v>
      </c>
      <c r="D12" s="2">
        <v>0</v>
      </c>
      <c r="E12" s="17" t="s">
        <v>30</v>
      </c>
      <c r="F12" s="3">
        <v>0</v>
      </c>
      <c r="G12" s="2">
        <v>0</v>
      </c>
      <c r="H12" s="17" t="s">
        <v>30</v>
      </c>
      <c r="I12" s="3">
        <v>0</v>
      </c>
    </row>
    <row r="13" spans="1:9" x14ac:dyDescent="0.2">
      <c r="A13" s="2" t="s">
        <v>4</v>
      </c>
      <c r="B13" s="2" t="s">
        <v>16</v>
      </c>
      <c r="C13" s="2">
        <v>2016</v>
      </c>
      <c r="D13" s="2">
        <v>501</v>
      </c>
      <c r="E13" s="17" t="s">
        <v>30</v>
      </c>
      <c r="F13" s="3">
        <v>7.1930051255545508E-4</v>
      </c>
      <c r="G13" s="2">
        <v>16.7</v>
      </c>
      <c r="H13" s="17" t="s">
        <v>30</v>
      </c>
      <c r="I13" s="3">
        <v>6.9820464317701231E-4</v>
      </c>
    </row>
    <row r="14" spans="1:9" x14ac:dyDescent="0.2">
      <c r="A14" s="2" t="s">
        <v>4</v>
      </c>
      <c r="B14" s="2" t="s">
        <v>17</v>
      </c>
      <c r="C14" s="2">
        <v>2016</v>
      </c>
      <c r="D14" s="2">
        <v>210</v>
      </c>
      <c r="E14" s="17" t="s">
        <v>30</v>
      </c>
      <c r="F14" s="3">
        <v>3.0150320885557997E-4</v>
      </c>
      <c r="G14" s="2">
        <v>7</v>
      </c>
      <c r="H14" s="17" t="s">
        <v>30</v>
      </c>
      <c r="I14" s="3">
        <v>2.92660628876592E-4</v>
      </c>
    </row>
    <row r="15" spans="1:9" x14ac:dyDescent="0.2">
      <c r="A15" s="2" t="s">
        <v>4</v>
      </c>
      <c r="B15" s="2" t="s">
        <v>18</v>
      </c>
      <c r="C15" s="2">
        <v>2016</v>
      </c>
      <c r="D15" s="2">
        <v>32352</v>
      </c>
      <c r="E15" s="17" t="s">
        <v>30</v>
      </c>
      <c r="F15" s="3">
        <v>4.6448722918551059E-2</v>
      </c>
      <c r="G15" s="2">
        <v>1140.5999999999999</v>
      </c>
      <c r="H15" s="17" t="s">
        <v>30</v>
      </c>
      <c r="I15" s="3">
        <v>4.7686959042377255E-2</v>
      </c>
    </row>
    <row r="16" spans="1:9" x14ac:dyDescent="0.2">
      <c r="A16" s="2" t="s">
        <v>4</v>
      </c>
      <c r="B16" s="2" t="s">
        <v>19</v>
      </c>
      <c r="C16" s="2">
        <v>2016</v>
      </c>
      <c r="D16" s="2">
        <v>0</v>
      </c>
      <c r="E16" s="17" t="s">
        <v>30</v>
      </c>
      <c r="F16" s="3">
        <v>0</v>
      </c>
      <c r="G16" s="2">
        <v>0</v>
      </c>
      <c r="H16" s="17" t="s">
        <v>30</v>
      </c>
      <c r="I16" s="3">
        <v>0</v>
      </c>
    </row>
    <row r="17" spans="1:9" x14ac:dyDescent="0.2">
      <c r="A17" s="2" t="s">
        <v>4</v>
      </c>
      <c r="B17" s="2" t="s">
        <v>20</v>
      </c>
      <c r="C17" s="2">
        <v>2016</v>
      </c>
      <c r="D17" s="2">
        <v>98307</v>
      </c>
      <c r="E17" s="17" t="s">
        <v>30</v>
      </c>
      <c r="F17" s="3">
        <v>0.14114226644269284</v>
      </c>
      <c r="G17" s="2">
        <v>3370.8194444444448</v>
      </c>
      <c r="H17" s="17" t="s">
        <v>30</v>
      </c>
      <c r="I17" s="3">
        <v>0.14092944834865082</v>
      </c>
    </row>
    <row r="18" spans="1:9" x14ac:dyDescent="0.2">
      <c r="A18" s="2" t="s">
        <v>4</v>
      </c>
      <c r="B18" s="2" t="s">
        <v>21</v>
      </c>
      <c r="C18" s="2">
        <v>2016</v>
      </c>
      <c r="D18" s="2">
        <v>0</v>
      </c>
      <c r="E18" s="17" t="s">
        <v>30</v>
      </c>
      <c r="F18" s="3">
        <v>0</v>
      </c>
      <c r="G18" s="2">
        <v>0</v>
      </c>
      <c r="H18" s="17" t="s">
        <v>30</v>
      </c>
      <c r="I18" s="3">
        <v>0</v>
      </c>
    </row>
    <row r="19" spans="1:9" x14ac:dyDescent="0.2">
      <c r="A19" s="2" t="s">
        <v>4</v>
      </c>
      <c r="B19" s="2" t="s">
        <v>22</v>
      </c>
      <c r="C19" s="2">
        <v>2016</v>
      </c>
      <c r="D19" s="2">
        <v>1827</v>
      </c>
      <c r="E19" s="17" t="s">
        <v>30</v>
      </c>
      <c r="F19" s="3">
        <v>2.6230779170435458E-3</v>
      </c>
      <c r="G19" s="2">
        <v>60.9</v>
      </c>
      <c r="H19" s="17" t="s">
        <v>30</v>
      </c>
      <c r="I19" s="3">
        <v>2.5461474712263499E-3</v>
      </c>
    </row>
    <row r="20" spans="1:9" x14ac:dyDescent="0.2">
      <c r="A20" s="2" t="s">
        <v>4</v>
      </c>
      <c r="B20" s="2" t="s">
        <v>23</v>
      </c>
      <c r="C20" s="2">
        <v>2016</v>
      </c>
      <c r="D20" s="2">
        <v>1489</v>
      </c>
      <c r="E20" s="17" t="s">
        <v>30</v>
      </c>
      <c r="F20" s="3">
        <v>2.1378013237426598E-3</v>
      </c>
      <c r="G20" s="2">
        <v>49.633333333333333</v>
      </c>
      <c r="H20" s="17" t="s">
        <v>30</v>
      </c>
      <c r="I20" s="3">
        <v>2.0751032209392639E-3</v>
      </c>
    </row>
    <row r="21" spans="1:9" x14ac:dyDescent="0.2">
      <c r="A21" s="2" t="s">
        <v>4</v>
      </c>
      <c r="B21" s="2" t="s">
        <v>24</v>
      </c>
      <c r="C21" s="2">
        <v>2016</v>
      </c>
      <c r="D21" s="2">
        <v>0</v>
      </c>
      <c r="E21" s="17" t="s">
        <v>30</v>
      </c>
      <c r="F21" s="3">
        <v>0</v>
      </c>
      <c r="G21" s="2">
        <v>0</v>
      </c>
      <c r="H21" s="17" t="s">
        <v>30</v>
      </c>
      <c r="I21" s="3">
        <v>0</v>
      </c>
    </row>
    <row r="22" spans="1:9" x14ac:dyDescent="0.2">
      <c r="A22" s="2" t="s">
        <v>4</v>
      </c>
      <c r="B22" s="2" t="s">
        <v>5</v>
      </c>
      <c r="C22" s="2">
        <v>2017</v>
      </c>
      <c r="D22" s="2">
        <v>291938</v>
      </c>
      <c r="E22" s="3">
        <v>-2.6328077056484964E-2</v>
      </c>
      <c r="F22" s="13">
        <v>0.41496523217402675</v>
      </c>
      <c r="G22" s="3">
        <v>9890.6500000000015</v>
      </c>
      <c r="H22" s="12">
        <v>-2.6415001476523137E-2</v>
      </c>
      <c r="I22" s="3">
        <v>0.40931673519968459</v>
      </c>
    </row>
    <row r="23" spans="1:9" x14ac:dyDescent="0.2">
      <c r="A23" s="2" t="s">
        <v>4</v>
      </c>
      <c r="B23" s="2" t="s">
        <v>6</v>
      </c>
      <c r="C23" s="2">
        <v>2017</v>
      </c>
      <c r="D23" s="2">
        <v>125456</v>
      </c>
      <c r="E23" s="3">
        <v>5.0553094566191309E-2</v>
      </c>
      <c r="F23" s="13">
        <v>0.17832511755107147</v>
      </c>
      <c r="G23" s="3">
        <v>4279.8944444444451</v>
      </c>
      <c r="H23" s="12">
        <v>5.0504981635482046E-2</v>
      </c>
      <c r="I23" s="3">
        <v>0.17712004984498164</v>
      </c>
    </row>
    <row r="24" spans="1:9" x14ac:dyDescent="0.2">
      <c r="A24" s="2" t="s">
        <v>4</v>
      </c>
      <c r="B24" s="2" t="s">
        <v>7</v>
      </c>
      <c r="C24" s="2">
        <v>2017</v>
      </c>
      <c r="D24" s="2">
        <v>24487</v>
      </c>
      <c r="E24" s="3">
        <v>-3.60207857649004E-2</v>
      </c>
      <c r="F24" s="13">
        <v>3.4806204194881764E-2</v>
      </c>
      <c r="G24" s="3">
        <v>823.35833333333335</v>
      </c>
      <c r="H24" s="12">
        <v>-3.74487320623106E-2</v>
      </c>
      <c r="I24" s="3">
        <v>3.4074034052307342E-2</v>
      </c>
    </row>
    <row r="25" spans="1:9" x14ac:dyDescent="0.2">
      <c r="A25" s="2" t="s">
        <v>4</v>
      </c>
      <c r="B25" s="2" t="s">
        <v>8</v>
      </c>
      <c r="C25" s="2">
        <v>2017</v>
      </c>
      <c r="D25" s="2">
        <v>28840</v>
      </c>
      <c r="E25" s="3">
        <v>5.7456092105745607E-2</v>
      </c>
      <c r="F25" s="13">
        <v>4.099362637237678E-2</v>
      </c>
      <c r="G25" s="3">
        <v>1055.1777777777777</v>
      </c>
      <c r="H25" s="12">
        <v>5.6187023155459537E-2</v>
      </c>
      <c r="I25" s="3">
        <v>4.3667698589603128E-2</v>
      </c>
    </row>
    <row r="26" spans="1:9" x14ac:dyDescent="0.2">
      <c r="A26" s="2" t="s">
        <v>4</v>
      </c>
      <c r="B26" s="2" t="s">
        <v>9</v>
      </c>
      <c r="C26" s="2">
        <v>2017</v>
      </c>
      <c r="D26" s="2">
        <v>81</v>
      </c>
      <c r="E26" s="3">
        <v>0.88372093023255816</v>
      </c>
      <c r="F26" s="13">
        <v>1.1513466491548263E-4</v>
      </c>
      <c r="G26" s="3">
        <v>3.0750000000000002</v>
      </c>
      <c r="H26" s="12">
        <v>0.72429906542056077</v>
      </c>
      <c r="I26" s="3">
        <v>1.2725644530329453E-4</v>
      </c>
    </row>
    <row r="27" spans="1:9" x14ac:dyDescent="0.2">
      <c r="A27" s="2" t="s">
        <v>4</v>
      </c>
      <c r="B27" s="2" t="s">
        <v>10</v>
      </c>
      <c r="C27" s="2">
        <v>2017</v>
      </c>
      <c r="D27" s="2">
        <v>85044</v>
      </c>
      <c r="E27" s="3">
        <v>4.9410602103479914E-4</v>
      </c>
      <c r="F27" s="13">
        <v>0.12088286966755932</v>
      </c>
      <c r="G27" s="3">
        <v>2975.2277777777776</v>
      </c>
      <c r="H27" s="12">
        <v>-2.4782466567885206E-3</v>
      </c>
      <c r="I27" s="3">
        <v>0.12312745072117731</v>
      </c>
    </row>
    <row r="28" spans="1:9" x14ac:dyDescent="0.2">
      <c r="A28" s="2" t="s">
        <v>4</v>
      </c>
      <c r="B28" s="2" t="s">
        <v>11</v>
      </c>
      <c r="C28" s="2">
        <v>2017</v>
      </c>
      <c r="D28" s="2">
        <v>615</v>
      </c>
      <c r="E28" s="3">
        <v>-0.13502109704641349</v>
      </c>
      <c r="F28" s="13">
        <v>8.7417060398792365E-4</v>
      </c>
      <c r="G28" s="3">
        <v>25.35</v>
      </c>
      <c r="H28" s="12">
        <v>-0.13873159682899203</v>
      </c>
      <c r="I28" s="3">
        <v>1.0490897198174036E-3</v>
      </c>
    </row>
    <row r="29" spans="1:9" x14ac:dyDescent="0.2">
      <c r="A29" s="2" t="s">
        <v>4</v>
      </c>
      <c r="B29" s="2" t="s">
        <v>12</v>
      </c>
      <c r="C29" s="2">
        <v>2017</v>
      </c>
      <c r="D29" s="2">
        <v>0</v>
      </c>
      <c r="E29" s="3" t="e">
        <v>#DIV/0!</v>
      </c>
      <c r="F29" s="13">
        <v>0</v>
      </c>
      <c r="G29" s="3">
        <v>0</v>
      </c>
      <c r="H29" s="12" t="e">
        <v>#DIV/0!</v>
      </c>
      <c r="I29" s="3">
        <v>0</v>
      </c>
    </row>
    <row r="30" spans="1:9" x14ac:dyDescent="0.2">
      <c r="A30" s="2" t="s">
        <v>4</v>
      </c>
      <c r="B30" s="2" t="s">
        <v>13</v>
      </c>
      <c r="C30" s="2">
        <v>2017</v>
      </c>
      <c r="D30" s="2">
        <v>4023</v>
      </c>
      <c r="E30" s="3">
        <v>8.5234394585109053E-3</v>
      </c>
      <c r="F30" s="13">
        <v>5.7183550241356376E-3</v>
      </c>
      <c r="G30" s="3">
        <v>167.625</v>
      </c>
      <c r="H30" s="12">
        <v>8.5234394585108481E-3</v>
      </c>
      <c r="I30" s="3">
        <v>6.9370281768991035E-3</v>
      </c>
    </row>
    <row r="31" spans="1:9" x14ac:dyDescent="0.2">
      <c r="A31" s="2" t="s">
        <v>4</v>
      </c>
      <c r="B31" s="2" t="s">
        <v>14</v>
      </c>
      <c r="C31" s="2">
        <v>2017</v>
      </c>
      <c r="D31" s="2">
        <v>123</v>
      </c>
      <c r="E31" s="3">
        <v>-0.19607843137254902</v>
      </c>
      <c r="F31" s="13">
        <v>1.7483412079758473E-4</v>
      </c>
      <c r="G31" s="3">
        <v>4.1500000000000004</v>
      </c>
      <c r="H31" s="12">
        <v>-0.20574162679425839</v>
      </c>
      <c r="I31" s="3">
        <v>1.7174447089712919E-4</v>
      </c>
    </row>
    <row r="32" spans="1:9" x14ac:dyDescent="0.2">
      <c r="A32" s="2" t="s">
        <v>4</v>
      </c>
      <c r="B32" s="2" t="s">
        <v>15</v>
      </c>
      <c r="C32" s="2">
        <v>2017</v>
      </c>
      <c r="D32" s="2">
        <v>0</v>
      </c>
      <c r="E32" s="3" t="e">
        <v>#DIV/0!</v>
      </c>
      <c r="F32" s="13">
        <v>0</v>
      </c>
      <c r="G32" s="3">
        <v>0</v>
      </c>
      <c r="H32" s="12" t="e">
        <v>#DIV/0!</v>
      </c>
      <c r="I32" s="3">
        <v>0</v>
      </c>
    </row>
    <row r="33" spans="1:9" x14ac:dyDescent="0.2">
      <c r="A33" s="2" t="s">
        <v>4</v>
      </c>
      <c r="B33" s="2" t="s">
        <v>16</v>
      </c>
      <c r="C33" s="2">
        <v>2017</v>
      </c>
      <c r="D33" s="2">
        <v>159</v>
      </c>
      <c r="E33" s="3">
        <v>-0.68263473053892221</v>
      </c>
      <c r="F33" s="13">
        <v>2.2600508298224368E-4</v>
      </c>
      <c r="G33" s="3">
        <v>5.3</v>
      </c>
      <c r="H33" s="12">
        <v>-0.6826347305389221</v>
      </c>
      <c r="I33" s="3">
        <v>2.1933631223006858E-4</v>
      </c>
    </row>
    <row r="34" spans="1:9" x14ac:dyDescent="0.2">
      <c r="A34" s="2" t="s">
        <v>4</v>
      </c>
      <c r="B34" s="2" t="s">
        <v>17</v>
      </c>
      <c r="C34" s="2">
        <v>2017</v>
      </c>
      <c r="D34" s="2">
        <v>105</v>
      </c>
      <c r="E34" s="3">
        <v>-0.5</v>
      </c>
      <c r="F34" s="13">
        <v>1.4924863970525526E-4</v>
      </c>
      <c r="G34" s="3">
        <v>3.5</v>
      </c>
      <c r="H34" s="12">
        <v>-0.5</v>
      </c>
      <c r="I34" s="3">
        <v>1.4484473449155472E-4</v>
      </c>
    </row>
    <row r="35" spans="1:9" x14ac:dyDescent="0.2">
      <c r="A35" s="2" t="s">
        <v>4</v>
      </c>
      <c r="B35" s="2" t="s">
        <v>18</v>
      </c>
      <c r="C35" s="2">
        <v>2017</v>
      </c>
      <c r="D35" s="2">
        <v>36144</v>
      </c>
      <c r="E35" s="3">
        <v>0.1172106824925816</v>
      </c>
      <c r="F35" s="13">
        <v>5.137564603339758E-2</v>
      </c>
      <c r="G35" s="3">
        <v>1262.2694444444444</v>
      </c>
      <c r="H35" s="12">
        <v>0.10667143998285507</v>
      </c>
      <c r="I35" s="3">
        <v>5.2238023582102243E-2</v>
      </c>
    </row>
    <row r="36" spans="1:9" x14ac:dyDescent="0.2">
      <c r="A36" s="2" t="s">
        <v>4</v>
      </c>
      <c r="B36" s="2" t="s">
        <v>19</v>
      </c>
      <c r="C36" s="2">
        <v>2017</v>
      </c>
      <c r="D36" s="2">
        <v>0</v>
      </c>
      <c r="E36" s="3" t="e">
        <v>#DIV/0!</v>
      </c>
      <c r="F36" s="13">
        <v>0</v>
      </c>
      <c r="G36" s="3">
        <v>0</v>
      </c>
      <c r="H36" s="12" t="e">
        <v>#DIV/0!</v>
      </c>
      <c r="I36" s="3">
        <v>0</v>
      </c>
    </row>
    <row r="37" spans="1:9" x14ac:dyDescent="0.2">
      <c r="A37" s="2" t="s">
        <v>4</v>
      </c>
      <c r="B37" s="2" t="s">
        <v>20</v>
      </c>
      <c r="C37" s="2">
        <v>2017</v>
      </c>
      <c r="D37" s="2">
        <v>102940</v>
      </c>
      <c r="E37" s="3">
        <v>4.7127874922436856E-2</v>
      </c>
      <c r="F37" s="13">
        <v>0.14632052353579977</v>
      </c>
      <c r="G37" s="3">
        <v>3549.2611111111114</v>
      </c>
      <c r="H37" s="12">
        <v>5.2937177326647385E-2</v>
      </c>
      <c r="I37" s="3">
        <v>0.14688336665145413</v>
      </c>
    </row>
    <row r="38" spans="1:9" x14ac:dyDescent="0.2">
      <c r="A38" s="2" t="s">
        <v>4</v>
      </c>
      <c r="B38" s="2" t="s">
        <v>21</v>
      </c>
      <c r="C38" s="2">
        <v>2017</v>
      </c>
      <c r="D38" s="2">
        <v>0</v>
      </c>
      <c r="E38" s="3" t="e">
        <v>#DIV/0!</v>
      </c>
      <c r="F38" s="13">
        <v>0</v>
      </c>
      <c r="G38" s="3">
        <v>0</v>
      </c>
      <c r="H38" s="12" t="e">
        <v>#DIV/0!</v>
      </c>
      <c r="I38" s="3">
        <v>0</v>
      </c>
    </row>
    <row r="39" spans="1:9" x14ac:dyDescent="0.2">
      <c r="A39" s="2" t="s">
        <v>4</v>
      </c>
      <c r="B39" s="2" t="s">
        <v>22</v>
      </c>
      <c r="C39" s="2">
        <v>2017</v>
      </c>
      <c r="D39" s="2">
        <v>1941</v>
      </c>
      <c r="E39" s="3">
        <v>6.2397372742200329E-2</v>
      </c>
      <c r="F39" s="13">
        <v>2.7589677111228613E-3</v>
      </c>
      <c r="G39" s="3">
        <v>64.7</v>
      </c>
      <c r="H39" s="12">
        <v>6.2397372742200398E-2</v>
      </c>
      <c r="I39" s="3">
        <v>2.677558377601026E-3</v>
      </c>
    </row>
    <row r="40" spans="1:9" x14ac:dyDescent="0.2">
      <c r="A40" s="2" t="s">
        <v>4</v>
      </c>
      <c r="B40" s="2" t="s">
        <v>23</v>
      </c>
      <c r="C40" s="2">
        <v>2017</v>
      </c>
      <c r="D40" s="2">
        <v>1628</v>
      </c>
      <c r="E40" s="3">
        <v>9.3351242444593682E-2</v>
      </c>
      <c r="F40" s="13">
        <v>2.3140646232395769E-3</v>
      </c>
      <c r="G40" s="3">
        <v>54.266666666666666</v>
      </c>
      <c r="H40" s="12">
        <v>9.3351242444593682E-2</v>
      </c>
      <c r="I40" s="3">
        <v>2.2457831214500105E-3</v>
      </c>
    </row>
    <row r="41" spans="1:9" x14ac:dyDescent="0.2">
      <c r="A41" s="2" t="s">
        <v>4</v>
      </c>
      <c r="B41" s="2" t="s">
        <v>24</v>
      </c>
      <c r="C41" s="2">
        <v>2017</v>
      </c>
      <c r="D41" s="2">
        <v>0</v>
      </c>
      <c r="E41" s="3">
        <v>0</v>
      </c>
      <c r="F41" s="4">
        <v>0</v>
      </c>
      <c r="G41" s="3">
        <v>0</v>
      </c>
      <c r="H41" s="12" t="e">
        <v>#DIV/0!</v>
      </c>
      <c r="I41" s="3">
        <v>0</v>
      </c>
    </row>
    <row r="42" spans="1:9" x14ac:dyDescent="0.2">
      <c r="A42" s="2" t="s">
        <v>4</v>
      </c>
      <c r="B42" s="2" t="s">
        <v>5</v>
      </c>
      <c r="C42" s="2">
        <v>2018</v>
      </c>
      <c r="D42" s="2">
        <v>322032</v>
      </c>
      <c r="E42" s="3">
        <v>0.10308353143475669</v>
      </c>
      <c r="F42" s="3">
        <v>0.43204140745640102</v>
      </c>
      <c r="G42" s="2">
        <v>10962.794444444446</v>
      </c>
      <c r="H42" s="12">
        <v>0.10839979621606709</v>
      </c>
      <c r="I42" s="3">
        <v>0.42852570053628064</v>
      </c>
    </row>
    <row r="43" spans="1:9" x14ac:dyDescent="0.2">
      <c r="A43" s="2" t="s">
        <v>4</v>
      </c>
      <c r="B43" s="2" t="s">
        <v>6</v>
      </c>
      <c r="C43" s="2">
        <v>2018</v>
      </c>
      <c r="D43" s="2">
        <v>164090</v>
      </c>
      <c r="E43" s="3">
        <v>0.30794860349445224</v>
      </c>
      <c r="F43" s="3">
        <v>0.220144813402149</v>
      </c>
      <c r="G43" s="2">
        <v>5593.7250000000004</v>
      </c>
      <c r="H43" s="3">
        <v>0.30697732680323103</v>
      </c>
      <c r="I43" s="3">
        <v>0.21865364131196027</v>
      </c>
    </row>
    <row r="44" spans="1:9" x14ac:dyDescent="0.2">
      <c r="A44" s="2" t="s">
        <v>4</v>
      </c>
      <c r="B44" s="2" t="s">
        <v>10</v>
      </c>
      <c r="C44" s="2">
        <v>2018</v>
      </c>
      <c r="D44" s="2">
        <v>92047</v>
      </c>
      <c r="E44" s="3">
        <v>8.2345609331640091E-2</v>
      </c>
      <c r="F44" s="3">
        <v>0.12349119165840458</v>
      </c>
      <c r="G44" s="2">
        <v>3217.9777777777781</v>
      </c>
      <c r="H44" s="3">
        <v>8.1590391772058693E-2</v>
      </c>
      <c r="I44" s="3">
        <v>0.12578783525684248</v>
      </c>
    </row>
    <row r="45" spans="1:9" x14ac:dyDescent="0.2">
      <c r="A45" s="2" t="s">
        <v>4</v>
      </c>
      <c r="B45" s="2" t="s">
        <v>20</v>
      </c>
      <c r="C45" s="2">
        <v>2018</v>
      </c>
      <c r="D45" s="2">
        <v>89750</v>
      </c>
      <c r="E45" s="3">
        <v>-0.12813289294734798</v>
      </c>
      <c r="F45" s="3">
        <v>0.12040951308941966</v>
      </c>
      <c r="G45" s="2">
        <v>3112.4388888888889</v>
      </c>
      <c r="H45" s="3">
        <v>-0.12307412967018182</v>
      </c>
      <c r="I45" s="3">
        <v>0.12166241572771405</v>
      </c>
    </row>
    <row r="46" spans="1:9" x14ac:dyDescent="0.2">
      <c r="A46" s="2" t="s">
        <v>4</v>
      </c>
      <c r="B46" s="2" t="s">
        <v>18</v>
      </c>
      <c r="C46" s="2">
        <v>2018</v>
      </c>
      <c r="D46" s="2">
        <v>24044</v>
      </c>
      <c r="E46" s="3">
        <v>-0.33477202301903497</v>
      </c>
      <c r="F46" s="3">
        <v>3.2257675016401186E-2</v>
      </c>
      <c r="G46" s="2">
        <v>810.16666666666674</v>
      </c>
      <c r="H46" s="3">
        <v>-0.35816661788621457</v>
      </c>
      <c r="I46" s="3">
        <v>3.1668680840806408E-2</v>
      </c>
    </row>
    <row r="47" spans="1:9" x14ac:dyDescent="0.2">
      <c r="A47" s="2" t="s">
        <v>4</v>
      </c>
      <c r="B47" s="2" t="s">
        <v>8</v>
      </c>
      <c r="C47" s="2">
        <v>2018</v>
      </c>
      <c r="D47" s="2">
        <v>23577</v>
      </c>
      <c r="E47" s="3">
        <v>-0.18248959778085991</v>
      </c>
      <c r="F47" s="3">
        <v>3.1631143065284091E-2</v>
      </c>
      <c r="G47" s="2">
        <v>848.13888888888891</v>
      </c>
      <c r="H47" s="3">
        <v>-0.19621232862287546</v>
      </c>
      <c r="I47" s="3">
        <v>3.3152980597693955E-2</v>
      </c>
    </row>
    <row r="48" spans="1:9" x14ac:dyDescent="0.2">
      <c r="A48" s="2" t="s">
        <v>4</v>
      </c>
      <c r="B48" s="2" t="s">
        <v>7</v>
      </c>
      <c r="C48" s="2">
        <v>2018</v>
      </c>
      <c r="D48" s="2">
        <v>21659</v>
      </c>
      <c r="E48" s="3">
        <v>-0.11548985175807572</v>
      </c>
      <c r="F48" s="3">
        <v>2.9057934752130813E-2</v>
      </c>
      <c r="G48" s="2">
        <v>730.6</v>
      </c>
      <c r="H48" s="3">
        <v>-0.11265852251449854</v>
      </c>
      <c r="I48" s="3">
        <v>2.8558491942760535E-2</v>
      </c>
    </row>
    <row r="49" spans="1:9" x14ac:dyDescent="0.2">
      <c r="A49" s="2" t="s">
        <v>4</v>
      </c>
      <c r="B49" s="2" t="s">
        <v>13</v>
      </c>
      <c r="C49" s="2">
        <v>2018</v>
      </c>
      <c r="D49" s="2">
        <v>4101</v>
      </c>
      <c r="E49" s="3">
        <v>1.9388516032811335E-2</v>
      </c>
      <c r="F49" s="3">
        <v>5.5019433223366023E-3</v>
      </c>
      <c r="G49" s="2">
        <v>170.875</v>
      </c>
      <c r="H49" s="3">
        <v>1.9388516032811335E-2</v>
      </c>
      <c r="I49" s="3">
        <v>6.6793489059939863E-3</v>
      </c>
    </row>
    <row r="50" spans="1:9" x14ac:dyDescent="0.2">
      <c r="A50" s="2" t="s">
        <v>4</v>
      </c>
      <c r="B50" s="2" t="s">
        <v>22</v>
      </c>
      <c r="C50" s="2">
        <v>2018</v>
      </c>
      <c r="D50" s="2">
        <v>1968</v>
      </c>
      <c r="E50" s="3">
        <v>1.3910355486862442E-2</v>
      </c>
      <c r="F50" s="3">
        <v>2.6402888218381936E-3</v>
      </c>
      <c r="G50" s="2">
        <v>65.599999999999994</v>
      </c>
      <c r="H50" s="3">
        <v>1.391035548686231E-2</v>
      </c>
      <c r="I50" s="3">
        <v>2.5642445544006172E-3</v>
      </c>
    </row>
    <row r="51" spans="1:9" x14ac:dyDescent="0.2">
      <c r="A51" s="2" t="s">
        <v>4</v>
      </c>
      <c r="B51" s="2" t="s">
        <v>23</v>
      </c>
      <c r="C51" s="2">
        <v>2018</v>
      </c>
      <c r="D51" s="2">
        <v>1450</v>
      </c>
      <c r="E51" s="3">
        <v>-0.10933660933660934</v>
      </c>
      <c r="F51" s="3">
        <v>1.9453347518624904E-3</v>
      </c>
      <c r="G51" s="2">
        <v>48.333333333333329</v>
      </c>
      <c r="H51" s="3">
        <v>-0.10933660933660941</v>
      </c>
      <c r="I51" s="3">
        <v>1.8893062011589913E-3</v>
      </c>
    </row>
    <row r="52" spans="1:9" x14ac:dyDescent="0.2">
      <c r="A52" s="2" t="s">
        <v>4</v>
      </c>
      <c r="B52" s="2" t="s">
        <v>11</v>
      </c>
      <c r="C52" s="2">
        <v>2018</v>
      </c>
      <c r="D52" s="2">
        <v>264</v>
      </c>
      <c r="E52" s="3">
        <v>-0.57073170731707312</v>
      </c>
      <c r="F52" s="3">
        <v>3.5418508585634306E-4</v>
      </c>
      <c r="G52" s="2">
        <v>8.8000000000000007</v>
      </c>
      <c r="H52" s="3">
        <v>-0.65285996055226825</v>
      </c>
      <c r="I52" s="3">
        <v>3.4398402559032677E-4</v>
      </c>
    </row>
    <row r="53" spans="1:9" x14ac:dyDescent="0.2">
      <c r="A53" s="2" t="s">
        <v>4</v>
      </c>
      <c r="B53" s="2" t="s">
        <v>9</v>
      </c>
      <c r="C53" s="2">
        <v>2018</v>
      </c>
      <c r="D53" s="2">
        <v>181</v>
      </c>
      <c r="E53" s="3">
        <v>1.2345679012345678</v>
      </c>
      <c r="F53" s="3">
        <v>2.4283144143938672E-4</v>
      </c>
      <c r="G53" s="2">
        <v>6.0333333333333332</v>
      </c>
      <c r="H53" s="3">
        <v>0.96205962059620576</v>
      </c>
      <c r="I53" s="3">
        <v>2.3583753269639825E-4</v>
      </c>
    </row>
    <row r="54" spans="1:9" x14ac:dyDescent="0.2">
      <c r="A54" s="2" t="s">
        <v>4</v>
      </c>
      <c r="B54" s="2" t="s">
        <v>14</v>
      </c>
      <c r="C54" s="2">
        <v>2018</v>
      </c>
      <c r="D54" s="2">
        <v>114</v>
      </c>
      <c r="E54" s="3">
        <v>-7.3170731707317069E-2</v>
      </c>
      <c r="F54" s="3">
        <v>1.529435598016027E-4</v>
      </c>
      <c r="G54" s="2">
        <v>3.9</v>
      </c>
      <c r="H54" s="3">
        <v>-6.024096385542179E-2</v>
      </c>
      <c r="I54" s="3">
        <v>1.5244746588662206E-4</v>
      </c>
    </row>
    <row r="55" spans="1:9" x14ac:dyDescent="0.2">
      <c r="A55" s="2" t="s">
        <v>4</v>
      </c>
      <c r="B55" s="2" t="s">
        <v>16</v>
      </c>
      <c r="C55" s="2">
        <v>2018</v>
      </c>
      <c r="D55" s="2">
        <v>60</v>
      </c>
      <c r="E55" s="3">
        <v>-0.62264150943396224</v>
      </c>
      <c r="F55" s="3">
        <v>8.0496610421896145E-5</v>
      </c>
      <c r="G55" s="2">
        <v>2</v>
      </c>
      <c r="H55" s="3">
        <v>-0.62264150943396224</v>
      </c>
      <c r="I55" s="3">
        <v>7.8178187634165159E-5</v>
      </c>
    </row>
    <row r="56" spans="1:9" x14ac:dyDescent="0.2">
      <c r="A56" s="2" t="s">
        <v>4</v>
      </c>
      <c r="B56" s="2" t="s">
        <v>17</v>
      </c>
      <c r="C56" s="2">
        <v>2018</v>
      </c>
      <c r="D56" s="2">
        <v>36</v>
      </c>
      <c r="E56" s="3">
        <v>-0.65714285714285714</v>
      </c>
      <c r="F56" s="3">
        <v>4.8297966253137691E-5</v>
      </c>
      <c r="G56" s="2">
        <v>1.2</v>
      </c>
      <c r="H56" s="3">
        <v>-0.65714285714285714</v>
      </c>
      <c r="I56" s="3">
        <v>4.6906912580499098E-5</v>
      </c>
    </row>
    <row r="57" spans="1:9" x14ac:dyDescent="0.2">
      <c r="A57" s="2" t="s">
        <v>4</v>
      </c>
      <c r="B57" s="2" t="s">
        <v>12</v>
      </c>
      <c r="C57" s="2">
        <v>2018</v>
      </c>
      <c r="D57" s="2">
        <v>0</v>
      </c>
      <c r="E57" s="3" t="e">
        <v>#DIV/0!</v>
      </c>
      <c r="F57" s="3">
        <v>0</v>
      </c>
      <c r="G57" s="2">
        <v>0</v>
      </c>
      <c r="H57" s="3" t="e">
        <v>#DIV/0!</v>
      </c>
      <c r="I57" s="3">
        <v>0</v>
      </c>
    </row>
    <row r="58" spans="1:9" x14ac:dyDescent="0.2">
      <c r="A58" s="2" t="s">
        <v>4</v>
      </c>
      <c r="B58" s="2" t="s">
        <v>15</v>
      </c>
      <c r="C58" s="2">
        <v>2018</v>
      </c>
      <c r="D58" s="2">
        <v>0</v>
      </c>
      <c r="E58" s="3" t="e">
        <v>#DIV/0!</v>
      </c>
      <c r="F58" s="3">
        <v>0</v>
      </c>
      <c r="G58" s="2">
        <v>0</v>
      </c>
      <c r="H58" s="3" t="e">
        <v>#DIV/0!</v>
      </c>
      <c r="I58" s="3">
        <v>0</v>
      </c>
    </row>
    <row r="59" spans="1:9" x14ac:dyDescent="0.2">
      <c r="A59" s="2" t="s">
        <v>4</v>
      </c>
      <c r="B59" s="2" t="s">
        <v>19</v>
      </c>
      <c r="C59" s="2">
        <v>2018</v>
      </c>
      <c r="D59" s="2">
        <v>0</v>
      </c>
      <c r="E59" s="3" t="e">
        <v>#DIV/0!</v>
      </c>
      <c r="F59" s="3">
        <v>0</v>
      </c>
      <c r="G59" s="2">
        <v>0</v>
      </c>
      <c r="H59" s="3" t="e">
        <v>#DIV/0!</v>
      </c>
      <c r="I59" s="3">
        <v>0</v>
      </c>
    </row>
    <row r="60" spans="1:9" x14ac:dyDescent="0.2">
      <c r="A60" s="2" t="s">
        <v>4</v>
      </c>
      <c r="B60" s="2" t="s">
        <v>21</v>
      </c>
      <c r="C60" s="2">
        <v>2018</v>
      </c>
      <c r="D60" s="2">
        <v>0</v>
      </c>
      <c r="E60" s="3" t="e">
        <v>#DIV/0!</v>
      </c>
      <c r="F60" s="3">
        <v>0</v>
      </c>
      <c r="G60" s="2">
        <v>0</v>
      </c>
      <c r="H60" s="3" t="e">
        <v>#DIV/0!</v>
      </c>
      <c r="I60" s="3">
        <v>0</v>
      </c>
    </row>
    <row r="61" spans="1:9" x14ac:dyDescent="0.2">
      <c r="A61" s="2" t="s">
        <v>4</v>
      </c>
      <c r="B61" s="2" t="s">
        <v>24</v>
      </c>
      <c r="C61" s="2">
        <v>2018</v>
      </c>
      <c r="D61" s="2">
        <v>0</v>
      </c>
      <c r="E61" s="3">
        <v>0</v>
      </c>
      <c r="F61" s="3">
        <v>0</v>
      </c>
      <c r="G61" s="2">
        <v>0</v>
      </c>
      <c r="H61" s="3" t="e">
        <v>#DIV/0!</v>
      </c>
      <c r="I61" s="3">
        <v>0</v>
      </c>
    </row>
    <row r="62" spans="1:9" s="24" customFormat="1" x14ac:dyDescent="0.2">
      <c r="A62" s="21" t="s">
        <v>43</v>
      </c>
      <c r="B62" s="21" t="s">
        <v>5</v>
      </c>
      <c r="C62" s="21">
        <v>2016</v>
      </c>
      <c r="D62" s="2">
        <v>246260</v>
      </c>
      <c r="E62" s="21" t="s">
        <v>30</v>
      </c>
      <c r="F62" s="22">
        <v>0.45567924444510238</v>
      </c>
      <c r="G62" s="2">
        <v>8309</v>
      </c>
      <c r="H62" s="21" t="s">
        <v>30</v>
      </c>
      <c r="I62" s="23">
        <v>0.44713096791976858</v>
      </c>
    </row>
    <row r="63" spans="1:9" x14ac:dyDescent="0.2">
      <c r="A63" s="2" t="s">
        <v>43</v>
      </c>
      <c r="B63" s="2" t="s">
        <v>6</v>
      </c>
      <c r="C63" s="2">
        <v>2016</v>
      </c>
      <c r="D63" s="2">
        <v>90748</v>
      </c>
      <c r="E63" s="2" t="s">
        <v>30</v>
      </c>
      <c r="F63" s="18">
        <v>0.16792000355276598</v>
      </c>
      <c r="G63" s="2">
        <v>3095.0138888888891</v>
      </c>
      <c r="H63" s="2" t="s">
        <v>30</v>
      </c>
      <c r="I63" s="3">
        <v>0.16655151713371238</v>
      </c>
    </row>
    <row r="64" spans="1:9" x14ac:dyDescent="0.2">
      <c r="A64" s="2" t="s">
        <v>43</v>
      </c>
      <c r="B64" s="2" t="s">
        <v>7</v>
      </c>
      <c r="C64" s="2">
        <v>2016</v>
      </c>
      <c r="D64" s="2">
        <v>34082</v>
      </c>
      <c r="E64" s="2" t="s">
        <v>30</v>
      </c>
      <c r="F64" s="18">
        <v>6.3065296878006896E-2</v>
      </c>
      <c r="G64" s="2">
        <v>1139.1583333333333</v>
      </c>
      <c r="H64" s="2" t="s">
        <v>30</v>
      </c>
      <c r="I64" s="3">
        <v>6.1301356143603769E-2</v>
      </c>
    </row>
    <row r="65" spans="1:9" x14ac:dyDescent="0.2">
      <c r="A65" s="2" t="s">
        <v>43</v>
      </c>
      <c r="B65" s="2" t="s">
        <v>8</v>
      </c>
      <c r="C65" s="2">
        <v>2016</v>
      </c>
      <c r="D65" s="2">
        <v>20014</v>
      </c>
      <c r="E65" s="2" t="s">
        <v>30</v>
      </c>
      <c r="F65" s="18">
        <v>3.7033884505499388E-2</v>
      </c>
      <c r="G65" s="2">
        <v>751.79444444444448</v>
      </c>
      <c r="H65" s="2" t="s">
        <v>30</v>
      </c>
      <c r="I65" s="3">
        <v>4.0456201422692163E-2</v>
      </c>
    </row>
    <row r="66" spans="1:9" x14ac:dyDescent="0.2">
      <c r="A66" s="2" t="s">
        <v>43</v>
      </c>
      <c r="B66" s="2" t="s">
        <v>9</v>
      </c>
      <c r="C66" s="2">
        <v>2016</v>
      </c>
      <c r="D66" s="2">
        <v>0</v>
      </c>
      <c r="E66" s="2" t="s">
        <v>30</v>
      </c>
      <c r="F66" s="18">
        <v>0</v>
      </c>
      <c r="G66" s="2">
        <v>0</v>
      </c>
      <c r="H66" s="2" t="s">
        <v>30</v>
      </c>
      <c r="I66" s="3">
        <v>0</v>
      </c>
    </row>
    <row r="67" spans="1:9" x14ac:dyDescent="0.2">
      <c r="A67" s="2" t="s">
        <v>43</v>
      </c>
      <c r="B67" s="2" t="s">
        <v>10</v>
      </c>
      <c r="C67" s="2">
        <v>2016</v>
      </c>
      <c r="D67" s="2">
        <v>45046</v>
      </c>
      <c r="E67" s="2" t="s">
        <v>30</v>
      </c>
      <c r="F67" s="18">
        <v>8.3353070922090808E-2</v>
      </c>
      <c r="G67" s="2">
        <v>1608.3277777777778</v>
      </c>
      <c r="H67" s="2" t="s">
        <v>30</v>
      </c>
      <c r="I67" s="3">
        <v>8.6548700927912905E-2</v>
      </c>
    </row>
    <row r="68" spans="1:9" x14ac:dyDescent="0.2">
      <c r="A68" s="2" t="s">
        <v>43</v>
      </c>
      <c r="B68" s="2" t="s">
        <v>11</v>
      </c>
      <c r="C68" s="2">
        <v>2016</v>
      </c>
      <c r="D68" s="2">
        <v>0</v>
      </c>
      <c r="E68" s="2" t="s">
        <v>30</v>
      </c>
      <c r="F68" s="18">
        <v>0</v>
      </c>
      <c r="G68" s="2">
        <v>0</v>
      </c>
      <c r="H68" s="2" t="s">
        <v>30</v>
      </c>
      <c r="I68" s="3">
        <v>0</v>
      </c>
    </row>
    <row r="69" spans="1:9" x14ac:dyDescent="0.2">
      <c r="A69" s="2" t="s">
        <v>43</v>
      </c>
      <c r="B69" s="2" t="s">
        <v>12</v>
      </c>
      <c r="C69" s="2">
        <v>2016</v>
      </c>
      <c r="D69" s="2">
        <v>0</v>
      </c>
      <c r="E69" s="2" t="s">
        <v>30</v>
      </c>
      <c r="F69" s="18">
        <v>0</v>
      </c>
      <c r="G69" s="2">
        <v>0</v>
      </c>
      <c r="H69" s="2" t="s">
        <v>30</v>
      </c>
      <c r="I69" s="3">
        <v>0</v>
      </c>
    </row>
    <row r="70" spans="1:9" x14ac:dyDescent="0.2">
      <c r="A70" s="2" t="s">
        <v>43</v>
      </c>
      <c r="B70" s="2" t="s">
        <v>13</v>
      </c>
      <c r="C70" s="2">
        <v>2016</v>
      </c>
      <c r="D70" s="2">
        <v>3911</v>
      </c>
      <c r="E70" s="2" t="s">
        <v>30</v>
      </c>
      <c r="F70" s="18">
        <v>7.2369102778559059E-3</v>
      </c>
      <c r="G70" s="2">
        <v>148.84166666666667</v>
      </c>
      <c r="H70" s="2" t="s">
        <v>30</v>
      </c>
      <c r="I70" s="3">
        <v>8.0095942331758607E-3</v>
      </c>
    </row>
    <row r="71" spans="1:9" x14ac:dyDescent="0.2">
      <c r="A71" s="2" t="s">
        <v>43</v>
      </c>
      <c r="B71" s="2" t="s">
        <v>14</v>
      </c>
      <c r="C71" s="2">
        <v>2016</v>
      </c>
      <c r="D71" s="2">
        <v>0</v>
      </c>
      <c r="E71" s="2" t="s">
        <v>30</v>
      </c>
      <c r="F71" s="18">
        <v>0</v>
      </c>
      <c r="G71" s="2">
        <v>0</v>
      </c>
      <c r="H71" s="2" t="s">
        <v>30</v>
      </c>
      <c r="I71" s="3">
        <v>0</v>
      </c>
    </row>
    <row r="72" spans="1:9" x14ac:dyDescent="0.2">
      <c r="A72" s="2" t="s">
        <v>43</v>
      </c>
      <c r="B72" s="2" t="s">
        <v>15</v>
      </c>
      <c r="C72" s="2">
        <v>2016</v>
      </c>
      <c r="D72" s="2">
        <v>0</v>
      </c>
      <c r="E72" s="2" t="s">
        <v>30</v>
      </c>
      <c r="F72" s="18">
        <v>0</v>
      </c>
      <c r="G72" s="2">
        <v>0</v>
      </c>
      <c r="H72" s="2" t="s">
        <v>30</v>
      </c>
      <c r="I72" s="3">
        <v>0</v>
      </c>
    </row>
    <row r="73" spans="1:9" x14ac:dyDescent="0.2">
      <c r="A73" s="2" t="s">
        <v>43</v>
      </c>
      <c r="B73" s="2" t="s">
        <v>16</v>
      </c>
      <c r="C73" s="2">
        <v>2016</v>
      </c>
      <c r="D73" s="2">
        <v>0</v>
      </c>
      <c r="E73" s="2" t="s">
        <v>30</v>
      </c>
      <c r="F73" s="18">
        <v>0</v>
      </c>
      <c r="G73" s="2">
        <v>0</v>
      </c>
      <c r="H73" s="2" t="s">
        <v>30</v>
      </c>
      <c r="I73" s="3">
        <v>0</v>
      </c>
    </row>
    <row r="74" spans="1:9" x14ac:dyDescent="0.2">
      <c r="A74" s="2" t="s">
        <v>43</v>
      </c>
      <c r="B74" s="2" t="s">
        <v>17</v>
      </c>
      <c r="C74" s="2">
        <v>2016</v>
      </c>
      <c r="D74" s="2">
        <v>1431</v>
      </c>
      <c r="E74" s="2" t="s">
        <v>30</v>
      </c>
      <c r="F74" s="18">
        <v>2.6479208917442603E-3</v>
      </c>
      <c r="G74" s="2">
        <v>47.7</v>
      </c>
      <c r="H74" s="2" t="s">
        <v>30</v>
      </c>
      <c r="I74" s="3">
        <v>2.5668729293263888E-3</v>
      </c>
    </row>
    <row r="75" spans="1:9" x14ac:dyDescent="0.2">
      <c r="A75" s="2" t="s">
        <v>43</v>
      </c>
      <c r="B75" s="2" t="s">
        <v>18</v>
      </c>
      <c r="C75" s="2">
        <v>2016</v>
      </c>
      <c r="D75" s="2">
        <v>21996</v>
      </c>
      <c r="E75" s="2" t="s">
        <v>30</v>
      </c>
      <c r="F75" s="18">
        <v>4.070137521649668E-2</v>
      </c>
      <c r="G75" s="2">
        <v>803.53333333333342</v>
      </c>
      <c r="H75" s="2" t="s">
        <v>30</v>
      </c>
      <c r="I75" s="3">
        <v>4.3240418472635871E-2</v>
      </c>
    </row>
    <row r="76" spans="1:9" x14ac:dyDescent="0.2">
      <c r="A76" s="2" t="s">
        <v>43</v>
      </c>
      <c r="B76" s="2" t="s">
        <v>19</v>
      </c>
      <c r="C76" s="2">
        <v>2016</v>
      </c>
      <c r="D76" s="2">
        <v>0</v>
      </c>
      <c r="E76" s="2" t="s">
        <v>30</v>
      </c>
      <c r="F76" s="18">
        <v>0</v>
      </c>
      <c r="G76" s="2">
        <v>0</v>
      </c>
      <c r="H76" s="2" t="s">
        <v>30</v>
      </c>
      <c r="I76" s="3">
        <v>0</v>
      </c>
    </row>
    <row r="77" spans="1:9" x14ac:dyDescent="0.2">
      <c r="A77" s="2" t="s">
        <v>43</v>
      </c>
      <c r="B77" s="2" t="s">
        <v>20</v>
      </c>
      <c r="C77" s="2">
        <v>2016</v>
      </c>
      <c r="D77" s="2">
        <v>50242</v>
      </c>
      <c r="E77" s="2" t="s">
        <v>30</v>
      </c>
      <c r="F77" s="18">
        <v>9.2967743845573103E-2</v>
      </c>
      <c r="G77" s="2">
        <v>1734.15</v>
      </c>
      <c r="H77" s="2" t="s">
        <v>30</v>
      </c>
      <c r="I77" s="3">
        <v>9.3319553257680432E-2</v>
      </c>
    </row>
    <row r="78" spans="1:9" x14ac:dyDescent="0.2">
      <c r="A78" s="2" t="s">
        <v>43</v>
      </c>
      <c r="B78" s="2" t="s">
        <v>21</v>
      </c>
      <c r="C78" s="2">
        <v>2016</v>
      </c>
      <c r="D78" s="2">
        <v>0</v>
      </c>
      <c r="E78" s="2" t="s">
        <v>30</v>
      </c>
      <c r="F78" s="18">
        <v>0</v>
      </c>
      <c r="G78" s="2">
        <v>0</v>
      </c>
      <c r="H78" s="2" t="s">
        <v>30</v>
      </c>
      <c r="I78" s="3">
        <v>0</v>
      </c>
    </row>
    <row r="79" spans="1:9" x14ac:dyDescent="0.2">
      <c r="A79" s="2" t="s">
        <v>43</v>
      </c>
      <c r="B79" s="2" t="s">
        <v>22</v>
      </c>
      <c r="C79" s="2">
        <v>2016</v>
      </c>
      <c r="D79" s="2">
        <v>792</v>
      </c>
      <c r="E79" s="2" t="s">
        <v>30</v>
      </c>
      <c r="F79" s="18">
        <v>1.4655159652421062E-3</v>
      </c>
      <c r="G79" s="2">
        <v>26.4</v>
      </c>
      <c r="H79" s="2" t="s">
        <v>30</v>
      </c>
      <c r="I79" s="3">
        <v>1.4206592313252967E-3</v>
      </c>
    </row>
    <row r="80" spans="1:9" x14ac:dyDescent="0.2">
      <c r="A80" s="2" t="s">
        <v>43</v>
      </c>
      <c r="B80" s="2" t="s">
        <v>23</v>
      </c>
      <c r="C80" s="2">
        <v>2016</v>
      </c>
      <c r="D80" s="2">
        <v>1539</v>
      </c>
      <c r="E80" s="2" t="s">
        <v>30</v>
      </c>
      <c r="F80" s="18">
        <v>2.8477639779136382E-3</v>
      </c>
      <c r="G80" s="2">
        <v>57.25</v>
      </c>
      <c r="H80" s="2" t="s">
        <v>30</v>
      </c>
      <c r="I80" s="3">
        <v>3.0807856436883803E-3</v>
      </c>
    </row>
    <row r="81" spans="1:9" x14ac:dyDescent="0.2">
      <c r="A81" s="2" t="s">
        <v>43</v>
      </c>
      <c r="B81" s="2" t="s">
        <v>24</v>
      </c>
      <c r="C81" s="2">
        <v>2016</v>
      </c>
      <c r="D81" s="2">
        <v>24363</v>
      </c>
      <c r="E81" s="2" t="s">
        <v>30</v>
      </c>
      <c r="F81" s="18">
        <v>4.5081269521708878E-2</v>
      </c>
      <c r="G81" s="2">
        <v>861.75277777777774</v>
      </c>
      <c r="H81" s="2" t="s">
        <v>30</v>
      </c>
      <c r="I81" s="3">
        <v>4.6373372684477915E-2</v>
      </c>
    </row>
    <row r="82" spans="1:9" x14ac:dyDescent="0.2">
      <c r="A82" s="2" t="s">
        <v>43</v>
      </c>
      <c r="B82" s="2" t="s">
        <v>5</v>
      </c>
      <c r="C82" s="2">
        <v>2017</v>
      </c>
      <c r="D82" s="2">
        <v>248122</v>
      </c>
      <c r="E82" s="18">
        <v>7.5611142694712906E-3</v>
      </c>
      <c r="F82" s="18">
        <v>0.44654690216432763</v>
      </c>
      <c r="G82" s="2">
        <v>8366.4750000000004</v>
      </c>
      <c r="H82" s="18">
        <v>6.9171982187989367E-3</v>
      </c>
      <c r="I82" s="3">
        <v>0.4378676056903158</v>
      </c>
    </row>
    <row r="83" spans="1:9" x14ac:dyDescent="0.2">
      <c r="A83" s="2" t="s">
        <v>43</v>
      </c>
      <c r="B83" s="2" t="s">
        <v>6</v>
      </c>
      <c r="C83" s="2">
        <v>2017</v>
      </c>
      <c r="D83" s="2">
        <v>93980</v>
      </c>
      <c r="E83" s="18">
        <v>3.5615109974875478E-2</v>
      </c>
      <c r="F83" s="18">
        <v>0.16913646458356579</v>
      </c>
      <c r="G83" s="2">
        <v>3203.9833333333331</v>
      </c>
      <c r="H83" s="18">
        <v>3.5208063148163785E-2</v>
      </c>
      <c r="I83" s="3">
        <v>0.16768358368827296</v>
      </c>
    </row>
    <row r="84" spans="1:9" x14ac:dyDescent="0.2">
      <c r="A84" s="2" t="s">
        <v>43</v>
      </c>
      <c r="B84" s="2" t="s">
        <v>7</v>
      </c>
      <c r="C84" s="2">
        <v>2017</v>
      </c>
      <c r="D84" s="2">
        <v>33139</v>
      </c>
      <c r="E84" s="18">
        <v>-2.7668564051405435E-2</v>
      </c>
      <c r="F84" s="18">
        <v>5.9640490528142021E-2</v>
      </c>
      <c r="G84" s="2">
        <v>1107.2166666666667</v>
      </c>
      <c r="H84" s="18">
        <v>-2.8039707678914935E-2</v>
      </c>
      <c r="I84" s="3">
        <v>5.7947261040491464E-2</v>
      </c>
    </row>
    <row r="85" spans="1:9" x14ac:dyDescent="0.2">
      <c r="A85" s="2" t="s">
        <v>43</v>
      </c>
      <c r="B85" s="2" t="s">
        <v>8</v>
      </c>
      <c r="C85" s="2">
        <v>2017</v>
      </c>
      <c r="D85" s="2">
        <v>19247</v>
      </c>
      <c r="E85" s="18">
        <v>-3.8323173778355153E-2</v>
      </c>
      <c r="F85" s="18">
        <v>3.4638960777185472E-2</v>
      </c>
      <c r="G85" s="2">
        <v>727.62222222222226</v>
      </c>
      <c r="H85" s="18">
        <v>-3.2152701314632388E-2</v>
      </c>
      <c r="I85" s="3">
        <v>3.8080816627254765E-2</v>
      </c>
    </row>
    <row r="86" spans="1:9" x14ac:dyDescent="0.2">
      <c r="A86" s="2" t="s">
        <v>43</v>
      </c>
      <c r="B86" s="2" t="s">
        <v>9</v>
      </c>
      <c r="C86" s="2">
        <v>2017</v>
      </c>
      <c r="D86" s="2">
        <v>69</v>
      </c>
      <c r="E86" s="18" t="e">
        <v>#DIV/0!</v>
      </c>
      <c r="F86" s="18">
        <v>1.2417978353124111E-4</v>
      </c>
      <c r="G86" s="2">
        <v>2.2999999999999998</v>
      </c>
      <c r="H86" s="18" t="e">
        <v>#DIV/0!</v>
      </c>
      <c r="I86" s="3">
        <v>1.2037273679628831E-4</v>
      </c>
    </row>
    <row r="87" spans="1:9" x14ac:dyDescent="0.2">
      <c r="A87" s="2" t="s">
        <v>43</v>
      </c>
      <c r="B87" s="2" t="s">
        <v>10</v>
      </c>
      <c r="C87" s="2">
        <v>2017</v>
      </c>
      <c r="D87" s="2">
        <v>52453</v>
      </c>
      <c r="E87" s="18">
        <v>0.16443191404342228</v>
      </c>
      <c r="F87" s="18">
        <v>9.4400031674843329E-2</v>
      </c>
      <c r="G87" s="2">
        <v>1864.588888888889</v>
      </c>
      <c r="H87" s="18">
        <v>0.1593338837094429</v>
      </c>
      <c r="I87" s="3">
        <v>9.7585072850219959E-2</v>
      </c>
    </row>
    <row r="88" spans="1:9" x14ac:dyDescent="0.2">
      <c r="A88" s="2" t="s">
        <v>43</v>
      </c>
      <c r="B88" s="2" t="s">
        <v>11</v>
      </c>
      <c r="C88" s="2">
        <v>2017</v>
      </c>
      <c r="D88" s="2">
        <v>0</v>
      </c>
      <c r="E88" s="18" t="e">
        <v>#DIV/0!</v>
      </c>
      <c r="F88" s="18">
        <v>0</v>
      </c>
      <c r="G88" s="2">
        <v>0</v>
      </c>
      <c r="H88" s="18" t="e">
        <v>#DIV/0!</v>
      </c>
      <c r="I88" s="3">
        <v>0</v>
      </c>
    </row>
    <row r="89" spans="1:9" x14ac:dyDescent="0.2">
      <c r="A89" s="2" t="s">
        <v>43</v>
      </c>
      <c r="B89" s="2" t="s">
        <v>12</v>
      </c>
      <c r="C89" s="2">
        <v>2017</v>
      </c>
      <c r="D89" s="2">
        <v>0</v>
      </c>
      <c r="E89" s="18" t="e">
        <v>#DIV/0!</v>
      </c>
      <c r="F89" s="18">
        <v>0</v>
      </c>
      <c r="G89" s="2">
        <v>0</v>
      </c>
      <c r="H89" s="18" t="e">
        <v>#DIV/0!</v>
      </c>
      <c r="I89" s="3">
        <v>0</v>
      </c>
    </row>
    <row r="90" spans="1:9" x14ac:dyDescent="0.2">
      <c r="A90" s="2" t="s">
        <v>43</v>
      </c>
      <c r="B90" s="2" t="s">
        <v>13</v>
      </c>
      <c r="C90" s="2">
        <v>2017</v>
      </c>
      <c r="D90" s="2">
        <v>3461</v>
      </c>
      <c r="E90" s="18">
        <v>-0.1150600869342879</v>
      </c>
      <c r="F90" s="18">
        <v>6.2287859536467463E-3</v>
      </c>
      <c r="G90" s="2">
        <v>130.19166666666666</v>
      </c>
      <c r="H90" s="18">
        <v>-0.12530093499804046</v>
      </c>
      <c r="I90" s="3">
        <v>6.813707489015987E-3</v>
      </c>
    </row>
    <row r="91" spans="1:9" x14ac:dyDescent="0.2">
      <c r="A91" s="2" t="s">
        <v>43</v>
      </c>
      <c r="B91" s="2" t="s">
        <v>14</v>
      </c>
      <c r="C91" s="2">
        <v>2017</v>
      </c>
      <c r="D91" s="2">
        <v>0</v>
      </c>
      <c r="E91" s="18" t="e">
        <v>#DIV/0!</v>
      </c>
      <c r="F91" s="18">
        <v>0</v>
      </c>
      <c r="G91" s="2">
        <v>0</v>
      </c>
      <c r="H91" s="18" t="e">
        <v>#DIV/0!</v>
      </c>
      <c r="I91" s="3">
        <v>0</v>
      </c>
    </row>
    <row r="92" spans="1:9" x14ac:dyDescent="0.2">
      <c r="A92" s="2" t="s">
        <v>43</v>
      </c>
      <c r="B92" s="2" t="s">
        <v>15</v>
      </c>
      <c r="C92" s="2">
        <v>2017</v>
      </c>
      <c r="D92" s="2">
        <v>0</v>
      </c>
      <c r="E92" s="18" t="e">
        <v>#DIV/0!</v>
      </c>
      <c r="F92" s="18">
        <v>0</v>
      </c>
      <c r="G92" s="2">
        <v>0</v>
      </c>
      <c r="H92" s="18" t="e">
        <v>#DIV/0!</v>
      </c>
      <c r="I92" s="3">
        <v>0</v>
      </c>
    </row>
    <row r="93" spans="1:9" x14ac:dyDescent="0.2">
      <c r="A93" s="2" t="s">
        <v>43</v>
      </c>
      <c r="B93" s="2" t="s">
        <v>16</v>
      </c>
      <c r="C93" s="2">
        <v>2017</v>
      </c>
      <c r="D93" s="2">
        <v>0</v>
      </c>
      <c r="E93" s="18" t="e">
        <v>#DIV/0!</v>
      </c>
      <c r="F93" s="18">
        <v>0</v>
      </c>
      <c r="G93" s="2">
        <v>0</v>
      </c>
      <c r="H93" s="18" t="e">
        <v>#DIV/0!</v>
      </c>
      <c r="I93" s="3">
        <v>0</v>
      </c>
    </row>
    <row r="94" spans="1:9" x14ac:dyDescent="0.2">
      <c r="A94" s="2" t="s">
        <v>43</v>
      </c>
      <c r="B94" s="2" t="s">
        <v>17</v>
      </c>
      <c r="C94" s="2">
        <v>2017</v>
      </c>
      <c r="D94" s="2">
        <v>1215</v>
      </c>
      <c r="E94" s="18">
        <v>-0.15094339622641509</v>
      </c>
      <c r="F94" s="18">
        <v>2.1866440143544631E-3</v>
      </c>
      <c r="G94" s="2">
        <v>40.5</v>
      </c>
      <c r="H94" s="18">
        <v>-0.15094339622641514</v>
      </c>
      <c r="I94" s="3">
        <v>2.1196068870650768E-3</v>
      </c>
    </row>
    <row r="95" spans="1:9" x14ac:dyDescent="0.2">
      <c r="A95" s="2" t="s">
        <v>43</v>
      </c>
      <c r="B95" s="2" t="s">
        <v>18</v>
      </c>
      <c r="C95" s="2">
        <v>2017</v>
      </c>
      <c r="D95" s="2">
        <v>23902</v>
      </c>
      <c r="E95" s="18">
        <v>8.6652118567012187E-2</v>
      </c>
      <c r="F95" s="18">
        <v>4.3016596898024999E-2</v>
      </c>
      <c r="G95" s="2">
        <v>867.2166666666667</v>
      </c>
      <c r="H95" s="18">
        <v>7.9254127603086297E-2</v>
      </c>
      <c r="I95" s="3">
        <v>4.5386627635661377E-2</v>
      </c>
    </row>
    <row r="96" spans="1:9" x14ac:dyDescent="0.2">
      <c r="A96" s="2" t="s">
        <v>43</v>
      </c>
      <c r="B96" s="2" t="s">
        <v>19</v>
      </c>
      <c r="C96" s="2">
        <v>2017</v>
      </c>
      <c r="D96" s="2">
        <v>0</v>
      </c>
      <c r="E96" s="18" t="e">
        <v>#DIV/0!</v>
      </c>
      <c r="F96" s="18">
        <v>0</v>
      </c>
      <c r="G96" s="2">
        <v>0</v>
      </c>
      <c r="H96" s="18" t="e">
        <v>#DIV/0!</v>
      </c>
      <c r="I96" s="3">
        <v>0</v>
      </c>
    </row>
    <row r="97" spans="1:9" x14ac:dyDescent="0.2">
      <c r="A97" s="2" t="s">
        <v>43</v>
      </c>
      <c r="B97" s="2" t="s">
        <v>20</v>
      </c>
      <c r="C97" s="2">
        <v>2017</v>
      </c>
      <c r="D97" s="2">
        <v>51474</v>
      </c>
      <c r="E97" s="18">
        <v>2.4521316826559451E-2</v>
      </c>
      <c r="F97" s="18">
        <v>9.2638118514305867E-2</v>
      </c>
      <c r="G97" s="2">
        <v>1774.2166666666667</v>
      </c>
      <c r="H97" s="18">
        <v>2.3104498841891766E-2</v>
      </c>
      <c r="I97" s="3">
        <v>9.2855354711415081E-2</v>
      </c>
    </row>
    <row r="98" spans="1:9" x14ac:dyDescent="0.2">
      <c r="A98" s="2" t="s">
        <v>43</v>
      </c>
      <c r="B98" s="2" t="s">
        <v>21</v>
      </c>
      <c r="C98" s="2">
        <v>2017</v>
      </c>
      <c r="D98" s="2">
        <v>0</v>
      </c>
      <c r="E98" s="18" t="e">
        <v>#DIV/0!</v>
      </c>
      <c r="F98" s="18">
        <v>0</v>
      </c>
      <c r="G98" s="2">
        <v>0</v>
      </c>
      <c r="H98" s="18" t="e">
        <v>#DIV/0!</v>
      </c>
      <c r="I98" s="3">
        <v>0</v>
      </c>
    </row>
    <row r="99" spans="1:9" x14ac:dyDescent="0.2">
      <c r="A99" s="2" t="s">
        <v>43</v>
      </c>
      <c r="B99" s="2" t="s">
        <v>22</v>
      </c>
      <c r="C99" s="2">
        <v>2017</v>
      </c>
      <c r="D99" s="2">
        <v>714</v>
      </c>
      <c r="E99" s="18">
        <v>-9.8484848484848481E-2</v>
      </c>
      <c r="F99" s="18">
        <v>1.2849908034971906E-3</v>
      </c>
      <c r="G99" s="2">
        <v>23.8</v>
      </c>
      <c r="H99" s="18">
        <v>-9.8484848484848411E-2</v>
      </c>
      <c r="I99" s="3">
        <v>1.2455961459789835E-3</v>
      </c>
    </row>
    <row r="100" spans="1:9" x14ac:dyDescent="0.2">
      <c r="A100" s="2" t="s">
        <v>43</v>
      </c>
      <c r="B100" s="2" t="s">
        <v>23</v>
      </c>
      <c r="C100" s="2">
        <v>2017</v>
      </c>
      <c r="D100" s="2">
        <v>1875</v>
      </c>
      <c r="E100" s="18">
        <v>0.21832358674463936</v>
      </c>
      <c r="F100" s="18">
        <v>3.3744506394358998E-3</v>
      </c>
      <c r="G100" s="2">
        <v>68.625</v>
      </c>
      <c r="H100" s="18">
        <v>0.19868995633187772</v>
      </c>
      <c r="I100" s="3">
        <v>3.5915561141936026E-3</v>
      </c>
    </row>
    <row r="101" spans="1:9" x14ac:dyDescent="0.2">
      <c r="A101" s="2" t="s">
        <v>43</v>
      </c>
      <c r="B101" s="2" t="s">
        <v>24</v>
      </c>
      <c r="C101" s="2">
        <v>2017</v>
      </c>
      <c r="D101" s="2">
        <v>25995</v>
      </c>
      <c r="E101" s="18"/>
      <c r="F101" s="18">
        <v>4.6783383665139316E-2</v>
      </c>
      <c r="G101" s="2">
        <v>930.58055555555563</v>
      </c>
      <c r="H101" s="18">
        <v>7.9869516586027978E-2</v>
      </c>
      <c r="I101" s="3">
        <v>4.8702838383318549E-2</v>
      </c>
    </row>
    <row r="102" spans="1:9" x14ac:dyDescent="0.2">
      <c r="A102" s="2" t="s">
        <v>43</v>
      </c>
      <c r="B102" s="2" t="s">
        <v>5</v>
      </c>
      <c r="C102" s="2">
        <v>2018</v>
      </c>
      <c r="D102" s="2">
        <v>254073</v>
      </c>
      <c r="E102" s="18">
        <v>2.3984169078114799E-2</v>
      </c>
      <c r="F102" s="18">
        <v>0.43764942984118232</v>
      </c>
      <c r="G102" s="2">
        <v>8562.7388888888891</v>
      </c>
      <c r="H102" s="18">
        <v>2.3458372718365702E-2</v>
      </c>
      <c r="I102" s="3">
        <v>0.42847299819733609</v>
      </c>
    </row>
    <row r="103" spans="1:9" x14ac:dyDescent="0.2">
      <c r="A103" s="2" t="s">
        <v>43</v>
      </c>
      <c r="B103" s="2" t="s">
        <v>6</v>
      </c>
      <c r="C103" s="2">
        <v>2018</v>
      </c>
      <c r="D103" s="2">
        <v>95726</v>
      </c>
      <c r="E103" s="18">
        <v>1.8578420940625666E-2</v>
      </c>
      <c r="F103" s="18">
        <v>0.16489130809246563</v>
      </c>
      <c r="G103" s="2">
        <v>3266.3972222222224</v>
      </c>
      <c r="H103" s="18">
        <v>1.9480091622060842E-2</v>
      </c>
      <c r="I103" s="3">
        <v>0.16344805432816542</v>
      </c>
    </row>
    <row r="104" spans="1:9" x14ac:dyDescent="0.2">
      <c r="A104" s="2" t="s">
        <v>43</v>
      </c>
      <c r="B104" s="2" t="s">
        <v>10</v>
      </c>
      <c r="C104" s="2">
        <v>2018</v>
      </c>
      <c r="D104" s="2">
        <v>59784</v>
      </c>
      <c r="E104" s="18">
        <v>0.13976321659390312</v>
      </c>
      <c r="F104" s="18">
        <v>0.10297998415268543</v>
      </c>
      <c r="G104" s="2">
        <v>2112.8777777777777</v>
      </c>
      <c r="H104" s="18">
        <v>0.13316012466257077</v>
      </c>
      <c r="I104" s="3">
        <v>0.10572681101413843</v>
      </c>
    </row>
    <row r="105" spans="1:9" x14ac:dyDescent="0.2">
      <c r="A105" s="2" t="s">
        <v>43</v>
      </c>
      <c r="B105" s="2" t="s">
        <v>20</v>
      </c>
      <c r="C105" s="2">
        <v>2018</v>
      </c>
      <c r="D105" s="2">
        <v>52561</v>
      </c>
      <c r="E105" s="18">
        <v>2.1117457357112328E-2</v>
      </c>
      <c r="F105" s="18">
        <v>9.0538119681675674E-2</v>
      </c>
      <c r="G105" s="2">
        <v>1814.1166666666666</v>
      </c>
      <c r="H105" s="18">
        <v>2.2488797873239756E-2</v>
      </c>
      <c r="I105" s="3">
        <v>9.0777030262485015E-2</v>
      </c>
    </row>
    <row r="106" spans="1:9" x14ac:dyDescent="0.2">
      <c r="A106" s="2" t="s">
        <v>43</v>
      </c>
      <c r="B106" s="2" t="s">
        <v>7</v>
      </c>
      <c r="C106" s="2">
        <v>2018</v>
      </c>
      <c r="D106" s="2">
        <v>34889</v>
      </c>
      <c r="E106" s="18">
        <v>5.2807869881408613E-2</v>
      </c>
      <c r="F106" s="18">
        <v>6.0097495435284393E-2</v>
      </c>
      <c r="G106" s="2">
        <v>1165.8833333333332</v>
      </c>
      <c r="H106" s="18">
        <v>5.2985714930832428E-2</v>
      </c>
      <c r="I106" s="3">
        <v>5.8339922992380257E-2</v>
      </c>
    </row>
    <row r="107" spans="1:9" x14ac:dyDescent="0.2">
      <c r="A107" s="2" t="s">
        <v>43</v>
      </c>
      <c r="B107" s="2" t="s">
        <v>24</v>
      </c>
      <c r="C107" s="2">
        <v>2018</v>
      </c>
      <c r="D107" s="2">
        <v>30545</v>
      </c>
      <c r="E107" s="18">
        <v>0.17503366031929218</v>
      </c>
      <c r="F107" s="18">
        <v>5.2614806903917045E-2</v>
      </c>
      <c r="G107" s="2">
        <v>1103.8833333333334</v>
      </c>
      <c r="H107" s="18">
        <v>0.18623081767952504</v>
      </c>
      <c r="I107" s="3">
        <v>5.5237489736742126E-2</v>
      </c>
    </row>
    <row r="108" spans="1:9" x14ac:dyDescent="0.2">
      <c r="A108" s="2" t="s">
        <v>43</v>
      </c>
      <c r="B108" s="2" t="s">
        <v>18</v>
      </c>
      <c r="C108" s="2">
        <v>2018</v>
      </c>
      <c r="D108" s="2">
        <v>24394</v>
      </c>
      <c r="E108" s="18">
        <v>2.0584051543803866E-2</v>
      </c>
      <c r="F108" s="18">
        <v>4.2019499087056877E-2</v>
      </c>
      <c r="G108" s="2">
        <v>886.95833333333326</v>
      </c>
      <c r="H108" s="18">
        <v>2.2764399515691841E-2</v>
      </c>
      <c r="I108" s="3">
        <v>4.4382726285463046E-2</v>
      </c>
    </row>
    <row r="109" spans="1:9" x14ac:dyDescent="0.2">
      <c r="A109" s="2" t="s">
        <v>43</v>
      </c>
      <c r="B109" s="2" t="s">
        <v>8</v>
      </c>
      <c r="C109" s="2">
        <v>2018</v>
      </c>
      <c r="D109" s="2">
        <v>19235</v>
      </c>
      <c r="E109" s="18">
        <v>-6.2347378812282431E-4</v>
      </c>
      <c r="F109" s="18">
        <v>3.3132945188962003E-2</v>
      </c>
      <c r="G109" s="2">
        <v>725.6</v>
      </c>
      <c r="H109" s="18">
        <v>-2.7792199859512198E-3</v>
      </c>
      <c r="I109" s="3">
        <v>3.6308476940177935E-2</v>
      </c>
    </row>
    <row r="110" spans="1:9" x14ac:dyDescent="0.2">
      <c r="A110" s="2" t="s">
        <v>43</v>
      </c>
      <c r="B110" s="2" t="s">
        <v>13</v>
      </c>
      <c r="C110" s="2">
        <v>2018</v>
      </c>
      <c r="D110" s="2">
        <v>3433</v>
      </c>
      <c r="E110" s="18">
        <v>-8.0901473562554182E-3</v>
      </c>
      <c r="F110" s="18">
        <v>5.9134598821786611E-3</v>
      </c>
      <c r="G110" s="2">
        <v>128.70833333333334</v>
      </c>
      <c r="H110" s="18">
        <v>-1.139345836267032E-2</v>
      </c>
      <c r="I110" s="3">
        <v>6.4404679614692237E-3</v>
      </c>
    </row>
    <row r="111" spans="1:9" x14ac:dyDescent="0.2">
      <c r="A111" s="2" t="s">
        <v>43</v>
      </c>
      <c r="B111" s="2" t="s">
        <v>23</v>
      </c>
      <c r="C111" s="2">
        <v>2018</v>
      </c>
      <c r="D111" s="2">
        <v>2046</v>
      </c>
      <c r="E111" s="18">
        <v>9.1200000000000003E-2</v>
      </c>
      <c r="F111" s="18">
        <v>3.5243049574534054E-3</v>
      </c>
      <c r="G111" s="2">
        <v>74.650000000000006</v>
      </c>
      <c r="H111" s="18">
        <v>8.7795992714025578E-2</v>
      </c>
      <c r="I111" s="3">
        <v>3.735429718280434E-3</v>
      </c>
    </row>
    <row r="112" spans="1:9" x14ac:dyDescent="0.2">
      <c r="A112" s="2" t="s">
        <v>43</v>
      </c>
      <c r="B112" s="2" t="s">
        <v>19</v>
      </c>
      <c r="C112" s="2">
        <v>2018</v>
      </c>
      <c r="D112" s="2">
        <v>1684</v>
      </c>
      <c r="E112" s="18" t="e">
        <v>#DIV/0!</v>
      </c>
      <c r="F112" s="18">
        <v>2.9007475798394598E-3</v>
      </c>
      <c r="G112" s="2">
        <v>70.166666666666671</v>
      </c>
      <c r="H112" s="18" t="e">
        <v>#DIV/0!</v>
      </c>
      <c r="I112" s="3">
        <v>3.5110870984506872E-3</v>
      </c>
    </row>
    <row r="113" spans="1:9" x14ac:dyDescent="0.2">
      <c r="A113" s="2" t="s">
        <v>43</v>
      </c>
      <c r="B113" s="2" t="s">
        <v>17</v>
      </c>
      <c r="C113" s="2">
        <v>2018</v>
      </c>
      <c r="D113" s="2">
        <v>1150</v>
      </c>
      <c r="E113" s="18">
        <v>-5.3497942386831275E-2</v>
      </c>
      <c r="F113" s="18">
        <v>1.980914321149275E-3</v>
      </c>
      <c r="G113" s="2">
        <v>38.333333333333336</v>
      </c>
      <c r="H113" s="18">
        <v>-5.349794238683122E-2</v>
      </c>
      <c r="I113" s="3">
        <v>1.9181710989160524E-3</v>
      </c>
    </row>
    <row r="114" spans="1:9" x14ac:dyDescent="0.2">
      <c r="A114" s="2" t="s">
        <v>43</v>
      </c>
      <c r="B114" s="2" t="s">
        <v>22</v>
      </c>
      <c r="C114" s="2">
        <v>2018</v>
      </c>
      <c r="D114" s="2">
        <v>939</v>
      </c>
      <c r="E114" s="18">
        <v>0.31512605042016806</v>
      </c>
      <c r="F114" s="18">
        <v>1.6174596065731905E-3</v>
      </c>
      <c r="G114" s="2">
        <v>31.3</v>
      </c>
      <c r="H114" s="18">
        <v>0.31512605042016806</v>
      </c>
      <c r="I114" s="3">
        <v>1.5662284016366723E-3</v>
      </c>
    </row>
    <row r="115" spans="1:9" x14ac:dyDescent="0.2">
      <c r="A115" s="2" t="s">
        <v>43</v>
      </c>
      <c r="B115" s="2" t="s">
        <v>9</v>
      </c>
      <c r="C115" s="2">
        <v>2018</v>
      </c>
      <c r="D115" s="2">
        <v>81</v>
      </c>
      <c r="E115" s="18">
        <v>0.17391304347826086</v>
      </c>
      <c r="F115" s="18">
        <v>1.395252695766011E-4</v>
      </c>
      <c r="G115" s="2">
        <v>2.7</v>
      </c>
      <c r="H115" s="18">
        <v>0.17391304347826103</v>
      </c>
      <c r="I115" s="3">
        <v>1.3510596435843499E-4</v>
      </c>
    </row>
    <row r="116" spans="1:9" x14ac:dyDescent="0.2">
      <c r="A116" s="2" t="s">
        <v>43</v>
      </c>
      <c r="B116" s="2" t="s">
        <v>11</v>
      </c>
      <c r="C116" s="2">
        <v>2018</v>
      </c>
      <c r="D116" s="2">
        <v>0</v>
      </c>
      <c r="E116" s="18" t="e">
        <v>#DIV/0!</v>
      </c>
      <c r="F116" s="18">
        <v>0</v>
      </c>
      <c r="G116" s="2">
        <v>0</v>
      </c>
      <c r="H116" s="18" t="e">
        <v>#DIV/0!</v>
      </c>
      <c r="I116" s="3">
        <v>0</v>
      </c>
    </row>
    <row r="117" spans="1:9" x14ac:dyDescent="0.2">
      <c r="A117" s="2" t="s">
        <v>43</v>
      </c>
      <c r="B117" s="2" t="s">
        <v>12</v>
      </c>
      <c r="C117" s="2">
        <v>2018</v>
      </c>
      <c r="D117" s="2">
        <v>0</v>
      </c>
      <c r="E117" s="18" t="e">
        <v>#DIV/0!</v>
      </c>
      <c r="F117" s="18">
        <v>0</v>
      </c>
      <c r="G117" s="2">
        <v>0</v>
      </c>
      <c r="H117" s="18" t="e">
        <v>#DIV/0!</v>
      </c>
      <c r="I117" s="3">
        <v>0</v>
      </c>
    </row>
    <row r="118" spans="1:9" x14ac:dyDescent="0.2">
      <c r="A118" s="2" t="s">
        <v>43</v>
      </c>
      <c r="B118" s="2" t="s">
        <v>14</v>
      </c>
      <c r="C118" s="2">
        <v>2018</v>
      </c>
      <c r="D118" s="2">
        <v>0</v>
      </c>
      <c r="E118" s="18" t="e">
        <v>#DIV/0!</v>
      </c>
      <c r="F118" s="18">
        <v>0</v>
      </c>
      <c r="G118" s="2">
        <v>0</v>
      </c>
      <c r="H118" s="18" t="e">
        <v>#DIV/0!</v>
      </c>
      <c r="I118" s="3">
        <v>0</v>
      </c>
    </row>
    <row r="119" spans="1:9" x14ac:dyDescent="0.2">
      <c r="A119" s="2" t="s">
        <v>43</v>
      </c>
      <c r="B119" s="2" t="s">
        <v>15</v>
      </c>
      <c r="C119" s="2">
        <v>2018</v>
      </c>
      <c r="D119" s="2">
        <v>0</v>
      </c>
      <c r="E119" s="18" t="e">
        <v>#DIV/0!</v>
      </c>
      <c r="F119" s="18">
        <v>0</v>
      </c>
      <c r="G119" s="2">
        <v>0</v>
      </c>
      <c r="H119" s="18" t="e">
        <v>#DIV/0!</v>
      </c>
      <c r="I119" s="3">
        <v>0</v>
      </c>
    </row>
    <row r="120" spans="1:9" x14ac:dyDescent="0.2">
      <c r="A120" s="2" t="s">
        <v>43</v>
      </c>
      <c r="B120" s="2" t="s">
        <v>16</v>
      </c>
      <c r="C120" s="2">
        <v>2018</v>
      </c>
      <c r="D120" s="2">
        <v>0</v>
      </c>
      <c r="E120" s="18" t="e">
        <v>#DIV/0!</v>
      </c>
      <c r="F120" s="18">
        <v>0</v>
      </c>
      <c r="G120" s="2">
        <v>0</v>
      </c>
      <c r="H120" s="18" t="e">
        <v>#DIV/0!</v>
      </c>
      <c r="I120" s="3">
        <v>0</v>
      </c>
    </row>
    <row r="121" spans="1:9" x14ac:dyDescent="0.2">
      <c r="A121" s="2" t="s">
        <v>43</v>
      </c>
      <c r="B121" s="2" t="s">
        <v>21</v>
      </c>
      <c r="C121" s="2">
        <v>2018</v>
      </c>
      <c r="D121" s="2">
        <v>0</v>
      </c>
      <c r="E121" s="18" t="e">
        <v>#DIV/0!</v>
      </c>
      <c r="F121" s="18">
        <v>0</v>
      </c>
      <c r="G121" s="2">
        <v>0</v>
      </c>
      <c r="H121" s="18" t="e">
        <v>#DIV/0!</v>
      </c>
      <c r="I121" s="3">
        <v>0</v>
      </c>
    </row>
    <row r="122" spans="1:9" s="24" customFormat="1" x14ac:dyDescent="0.2">
      <c r="A122" s="21" t="s">
        <v>42</v>
      </c>
      <c r="B122" s="21" t="s">
        <v>5</v>
      </c>
      <c r="C122" s="21">
        <v>2016</v>
      </c>
      <c r="D122" s="2">
        <v>143462</v>
      </c>
      <c r="E122" s="21" t="s">
        <v>30</v>
      </c>
      <c r="F122" s="22">
        <v>0.25091428701353896</v>
      </c>
      <c r="G122" s="2">
        <v>4938</v>
      </c>
      <c r="H122" s="21" t="s">
        <v>30</v>
      </c>
      <c r="I122" s="23">
        <v>0.23946233318978272</v>
      </c>
    </row>
    <row r="123" spans="1:9" x14ac:dyDescent="0.2">
      <c r="A123" s="2" t="s">
        <v>42</v>
      </c>
      <c r="B123" s="2" t="s">
        <v>6</v>
      </c>
      <c r="C123" s="2">
        <v>2016</v>
      </c>
      <c r="D123" s="2">
        <v>108431</v>
      </c>
      <c r="E123" s="2" t="s">
        <v>30</v>
      </c>
      <c r="F123" s="18">
        <v>0.18964525139176258</v>
      </c>
      <c r="G123" s="2">
        <v>3784.4583333333335</v>
      </c>
      <c r="H123" s="2" t="s">
        <v>30</v>
      </c>
      <c r="I123" s="3">
        <v>0.18352272627774735</v>
      </c>
    </row>
    <row r="124" spans="1:9" x14ac:dyDescent="0.2">
      <c r="A124" s="2" t="s">
        <v>42</v>
      </c>
      <c r="B124" s="2" t="s">
        <v>7</v>
      </c>
      <c r="C124" s="2">
        <v>2016</v>
      </c>
      <c r="D124" s="2">
        <v>33754</v>
      </c>
      <c r="E124" s="2" t="s">
        <v>30</v>
      </c>
      <c r="F124" s="18">
        <v>5.9035569306541066E-2</v>
      </c>
      <c r="G124" s="2">
        <v>1157.7611111111109</v>
      </c>
      <c r="H124" s="2" t="s">
        <v>30</v>
      </c>
      <c r="I124" s="3">
        <v>5.6144223763277011E-2</v>
      </c>
    </row>
    <row r="125" spans="1:9" x14ac:dyDescent="0.2">
      <c r="A125" s="2" t="s">
        <v>42</v>
      </c>
      <c r="B125" s="2" t="s">
        <v>8</v>
      </c>
      <c r="C125" s="2">
        <v>2016</v>
      </c>
      <c r="D125" s="2">
        <v>3630</v>
      </c>
      <c r="E125" s="2" t="s">
        <v>30</v>
      </c>
      <c r="F125" s="18">
        <v>6.3488509978889629E-3</v>
      </c>
      <c r="G125" s="2">
        <v>122.02500000000001</v>
      </c>
      <c r="H125" s="2" t="s">
        <v>30</v>
      </c>
      <c r="I125" s="3">
        <v>5.9174546795227288E-3</v>
      </c>
    </row>
    <row r="126" spans="1:9" x14ac:dyDescent="0.2">
      <c r="A126" s="2" t="s">
        <v>42</v>
      </c>
      <c r="B126" s="2" t="s">
        <v>9</v>
      </c>
      <c r="C126" s="2">
        <v>2016</v>
      </c>
      <c r="D126" s="2">
        <v>0</v>
      </c>
      <c r="E126" s="2" t="s">
        <v>30</v>
      </c>
      <c r="F126" s="18">
        <v>0</v>
      </c>
      <c r="G126" s="2">
        <v>0</v>
      </c>
      <c r="H126" s="2" t="s">
        <v>30</v>
      </c>
      <c r="I126" s="3">
        <v>0</v>
      </c>
    </row>
    <row r="127" spans="1:9" x14ac:dyDescent="0.2">
      <c r="A127" s="2" t="s">
        <v>42</v>
      </c>
      <c r="B127" s="2" t="s">
        <v>10</v>
      </c>
      <c r="C127" s="2">
        <v>2016</v>
      </c>
      <c r="D127" s="2">
        <v>119534</v>
      </c>
      <c r="E127" s="2" t="s">
        <v>30</v>
      </c>
      <c r="F127" s="18">
        <v>0.20906434027042958</v>
      </c>
      <c r="G127" s="2">
        <v>4506.0749999999998</v>
      </c>
      <c r="H127" s="2" t="s">
        <v>30</v>
      </c>
      <c r="I127" s="3">
        <v>0.21851665310412111</v>
      </c>
    </row>
    <row r="128" spans="1:9" x14ac:dyDescent="0.2">
      <c r="A128" s="2" t="s">
        <v>42</v>
      </c>
      <c r="B128" s="2" t="s">
        <v>11</v>
      </c>
      <c r="C128" s="2">
        <v>2016</v>
      </c>
      <c r="D128" s="2">
        <v>0</v>
      </c>
      <c r="E128" s="2" t="s">
        <v>30</v>
      </c>
      <c r="F128" s="18">
        <v>0</v>
      </c>
      <c r="G128" s="2">
        <v>0</v>
      </c>
      <c r="H128" s="2" t="s">
        <v>30</v>
      </c>
      <c r="I128" s="3">
        <v>0</v>
      </c>
    </row>
    <row r="129" spans="1:9" x14ac:dyDescent="0.2">
      <c r="A129" s="2" t="s">
        <v>42</v>
      </c>
      <c r="B129" s="2" t="s">
        <v>12</v>
      </c>
      <c r="C129" s="2">
        <v>2016</v>
      </c>
      <c r="D129" s="2">
        <v>0</v>
      </c>
      <c r="E129" s="2" t="s">
        <v>30</v>
      </c>
      <c r="F129" s="18">
        <v>0</v>
      </c>
      <c r="G129" s="2">
        <v>0</v>
      </c>
      <c r="H129" s="2" t="s">
        <v>30</v>
      </c>
      <c r="I129" s="3">
        <v>0</v>
      </c>
    </row>
    <row r="130" spans="1:9" x14ac:dyDescent="0.2">
      <c r="A130" s="2" t="s">
        <v>42</v>
      </c>
      <c r="B130" s="2" t="s">
        <v>13</v>
      </c>
      <c r="C130" s="2">
        <v>2016</v>
      </c>
      <c r="D130" s="2">
        <v>0</v>
      </c>
      <c r="E130" s="2" t="s">
        <v>30</v>
      </c>
      <c r="F130" s="18">
        <v>0</v>
      </c>
      <c r="G130" s="2">
        <v>0</v>
      </c>
      <c r="H130" s="2" t="s">
        <v>30</v>
      </c>
      <c r="I130" s="3">
        <v>0</v>
      </c>
    </row>
    <row r="131" spans="1:9" x14ac:dyDescent="0.2">
      <c r="A131" s="2" t="s">
        <v>42</v>
      </c>
      <c r="B131" s="2" t="s">
        <v>14</v>
      </c>
      <c r="C131" s="2">
        <v>2016</v>
      </c>
      <c r="D131" s="2">
        <v>216</v>
      </c>
      <c r="E131" s="2" t="s">
        <v>30</v>
      </c>
      <c r="F131" s="18">
        <v>3.7778286929587222E-4</v>
      </c>
      <c r="G131" s="2">
        <v>7.5250000000000004</v>
      </c>
      <c r="H131" s="2" t="s">
        <v>30</v>
      </c>
      <c r="I131" s="3">
        <v>3.649157669609386E-4</v>
      </c>
    </row>
    <row r="132" spans="1:9" x14ac:dyDescent="0.2">
      <c r="A132" s="2" t="s">
        <v>42</v>
      </c>
      <c r="B132" s="2" t="s">
        <v>15</v>
      </c>
      <c r="C132" s="2">
        <v>2016</v>
      </c>
      <c r="D132" s="2">
        <v>0</v>
      </c>
      <c r="E132" s="2" t="s">
        <v>30</v>
      </c>
      <c r="F132" s="18">
        <v>0</v>
      </c>
      <c r="G132" s="2">
        <v>0</v>
      </c>
      <c r="H132" s="2" t="s">
        <v>30</v>
      </c>
      <c r="I132" s="3">
        <v>0</v>
      </c>
    </row>
    <row r="133" spans="1:9" x14ac:dyDescent="0.2">
      <c r="A133" s="2" t="s">
        <v>42</v>
      </c>
      <c r="B133" s="2" t="s">
        <v>16</v>
      </c>
      <c r="C133" s="2">
        <v>2016</v>
      </c>
      <c r="D133" s="2">
        <v>0</v>
      </c>
      <c r="E133" s="2" t="s">
        <v>30</v>
      </c>
      <c r="F133" s="18">
        <v>0</v>
      </c>
      <c r="G133" s="2">
        <v>0</v>
      </c>
      <c r="H133" s="2" t="s">
        <v>30</v>
      </c>
      <c r="I133" s="3">
        <v>0</v>
      </c>
    </row>
    <row r="134" spans="1:9" x14ac:dyDescent="0.2">
      <c r="A134" s="2" t="s">
        <v>42</v>
      </c>
      <c r="B134" s="2" t="s">
        <v>17</v>
      </c>
      <c r="C134" s="2">
        <v>2016</v>
      </c>
      <c r="D134" s="2">
        <v>529</v>
      </c>
      <c r="E134" s="2" t="s">
        <v>30</v>
      </c>
      <c r="F134" s="18">
        <v>9.2521823082183517E-4</v>
      </c>
      <c r="G134" s="2">
        <v>17.633333333333333</v>
      </c>
      <c r="H134" s="2" t="s">
        <v>30</v>
      </c>
      <c r="I134" s="3">
        <v>8.5510715713105873E-4</v>
      </c>
    </row>
    <row r="135" spans="1:9" x14ac:dyDescent="0.2">
      <c r="A135" s="2" t="s">
        <v>42</v>
      </c>
      <c r="B135" s="2" t="s">
        <v>18</v>
      </c>
      <c r="C135" s="2">
        <v>2016</v>
      </c>
      <c r="D135" s="2">
        <v>24693</v>
      </c>
      <c r="E135" s="2" t="s">
        <v>30</v>
      </c>
      <c r="F135" s="18">
        <v>4.3187927738532278E-2</v>
      </c>
      <c r="G135" s="2">
        <v>958.83055555555552</v>
      </c>
      <c r="H135" s="2" t="s">
        <v>30</v>
      </c>
      <c r="I135" s="3">
        <v>4.6497327251314072E-2</v>
      </c>
    </row>
    <row r="136" spans="1:9" x14ac:dyDescent="0.2">
      <c r="A136" s="2" t="s">
        <v>42</v>
      </c>
      <c r="B136" s="2" t="s">
        <v>19</v>
      </c>
      <c r="C136" s="2">
        <v>2016</v>
      </c>
      <c r="D136" s="2">
        <v>0</v>
      </c>
      <c r="E136" s="2" t="s">
        <v>30</v>
      </c>
      <c r="F136" s="18">
        <v>0</v>
      </c>
      <c r="G136" s="2">
        <v>0</v>
      </c>
      <c r="H136" s="2" t="s">
        <v>30</v>
      </c>
      <c r="I136" s="3">
        <v>0</v>
      </c>
    </row>
    <row r="137" spans="1:9" x14ac:dyDescent="0.2">
      <c r="A137" s="2" t="s">
        <v>42</v>
      </c>
      <c r="B137" s="2" t="s">
        <v>20</v>
      </c>
      <c r="C137" s="2">
        <v>2016</v>
      </c>
      <c r="D137" s="2">
        <v>136230</v>
      </c>
      <c r="E137" s="2" t="s">
        <v>30</v>
      </c>
      <c r="F137" s="18">
        <v>0.23826555687118828</v>
      </c>
      <c r="G137" s="2">
        <v>5083.1388888888896</v>
      </c>
      <c r="H137" s="2" t="s">
        <v>30</v>
      </c>
      <c r="I137" s="3">
        <v>0.24650066793459965</v>
      </c>
    </row>
    <row r="138" spans="1:9" x14ac:dyDescent="0.2">
      <c r="A138" s="2" t="s">
        <v>42</v>
      </c>
      <c r="B138" s="2" t="s">
        <v>21</v>
      </c>
      <c r="C138" s="2">
        <v>2016</v>
      </c>
      <c r="D138" s="2">
        <v>0</v>
      </c>
      <c r="E138" s="2" t="s">
        <v>30</v>
      </c>
      <c r="F138" s="18">
        <v>0</v>
      </c>
      <c r="G138" s="2">
        <v>0</v>
      </c>
      <c r="H138" s="2" t="s">
        <v>30</v>
      </c>
      <c r="I138" s="3">
        <v>0</v>
      </c>
    </row>
    <row r="139" spans="1:9" x14ac:dyDescent="0.2">
      <c r="A139" s="2" t="s">
        <v>42</v>
      </c>
      <c r="B139" s="2" t="s">
        <v>22</v>
      </c>
      <c r="C139" s="2">
        <v>2016</v>
      </c>
      <c r="D139" s="2">
        <v>360</v>
      </c>
      <c r="E139" s="2" t="s">
        <v>30</v>
      </c>
      <c r="F139" s="18">
        <v>6.2963811549312035E-4</v>
      </c>
      <c r="G139" s="2">
        <v>12</v>
      </c>
      <c r="H139" s="2" t="s">
        <v>30</v>
      </c>
      <c r="I139" s="3">
        <v>5.819254755523274E-4</v>
      </c>
    </row>
    <row r="140" spans="1:9" x14ac:dyDescent="0.2">
      <c r="A140" s="2" t="s">
        <v>42</v>
      </c>
      <c r="B140" s="2" t="s">
        <v>23</v>
      </c>
      <c r="C140" s="2">
        <v>2016</v>
      </c>
      <c r="D140" s="2">
        <v>918</v>
      </c>
      <c r="E140" s="2" t="s">
        <v>30</v>
      </c>
      <c r="F140" s="18">
        <v>1.6055771945074568E-3</v>
      </c>
      <c r="G140" s="2">
        <v>33.75</v>
      </c>
      <c r="H140" s="2" t="s">
        <v>30</v>
      </c>
      <c r="I140" s="3">
        <v>1.6366653999909206E-3</v>
      </c>
    </row>
    <row r="141" spans="1:9" x14ac:dyDescent="0.2">
      <c r="A141" s="2" t="s">
        <v>42</v>
      </c>
      <c r="B141" s="2" t="s">
        <v>24</v>
      </c>
      <c r="C141" s="2">
        <v>2016</v>
      </c>
      <c r="D141" s="2">
        <v>0</v>
      </c>
      <c r="E141" s="2" t="s">
        <v>30</v>
      </c>
      <c r="F141" s="18">
        <v>0</v>
      </c>
      <c r="G141" s="2">
        <v>0</v>
      </c>
      <c r="H141" s="2" t="s">
        <v>30</v>
      </c>
      <c r="I141" s="3">
        <v>0</v>
      </c>
    </row>
    <row r="142" spans="1:9" x14ac:dyDescent="0.2">
      <c r="A142" s="2" t="s">
        <v>42</v>
      </c>
      <c r="B142" s="2" t="s">
        <v>5</v>
      </c>
      <c r="C142" s="2">
        <v>2017</v>
      </c>
      <c r="D142" s="2">
        <v>160469</v>
      </c>
      <c r="E142" s="18">
        <v>0.11854707169842885</v>
      </c>
      <c r="F142" s="18">
        <v>0.25734166821689514</v>
      </c>
      <c r="G142" s="2">
        <v>5532.7166666666672</v>
      </c>
      <c r="H142" s="18">
        <v>0.12043674902119626</v>
      </c>
      <c r="I142" s="3">
        <v>0.24636183083569388</v>
      </c>
    </row>
    <row r="143" spans="1:9" x14ac:dyDescent="0.2">
      <c r="A143" s="2" t="s">
        <v>42</v>
      </c>
      <c r="B143" s="2" t="s">
        <v>6</v>
      </c>
      <c r="C143" s="2">
        <v>2017</v>
      </c>
      <c r="D143" s="2">
        <v>116466</v>
      </c>
      <c r="E143" s="18">
        <v>7.4102424583375598E-2</v>
      </c>
      <c r="F143" s="18">
        <v>0.18677473362798366</v>
      </c>
      <c r="G143" s="2">
        <v>4078.0416666666665</v>
      </c>
      <c r="H143" s="18">
        <v>7.7576051174210223E-2</v>
      </c>
      <c r="I143" s="3">
        <v>0.18158779343919249</v>
      </c>
    </row>
    <row r="144" spans="1:9" x14ac:dyDescent="0.2">
      <c r="A144" s="2" t="s">
        <v>42</v>
      </c>
      <c r="B144" s="2" t="s">
        <v>7</v>
      </c>
      <c r="C144" s="2">
        <v>2017</v>
      </c>
      <c r="D144" s="2">
        <v>35102</v>
      </c>
      <c r="E144" s="18">
        <v>3.9936007584286309E-2</v>
      </c>
      <c r="F144" s="18">
        <v>5.6292537734699243E-2</v>
      </c>
      <c r="G144" s="2">
        <v>1198.0999999999999</v>
      </c>
      <c r="H144" s="18">
        <v>3.4842152238276046E-2</v>
      </c>
      <c r="I144" s="3">
        <v>5.3349218351005041E-2</v>
      </c>
    </row>
    <row r="145" spans="1:9" x14ac:dyDescent="0.2">
      <c r="A145" s="2" t="s">
        <v>42</v>
      </c>
      <c r="B145" s="2" t="s">
        <v>8</v>
      </c>
      <c r="C145" s="2">
        <v>2017</v>
      </c>
      <c r="D145" s="2">
        <v>3768</v>
      </c>
      <c r="E145" s="18">
        <v>3.8016528925619832E-2</v>
      </c>
      <c r="F145" s="18">
        <v>6.0426836700001926E-3</v>
      </c>
      <c r="G145" s="2">
        <v>126.84166666666667</v>
      </c>
      <c r="H145" s="18">
        <v>3.9472785631359662E-2</v>
      </c>
      <c r="I145" s="3">
        <v>5.6480291887199717E-3</v>
      </c>
    </row>
    <row r="146" spans="1:9" x14ac:dyDescent="0.2">
      <c r="A146" s="2" t="s">
        <v>42</v>
      </c>
      <c r="B146" s="2" t="s">
        <v>9</v>
      </c>
      <c r="C146" s="2">
        <v>2017</v>
      </c>
      <c r="D146" s="2">
        <v>0</v>
      </c>
      <c r="E146" s="18" t="e">
        <v>#DIV/0!</v>
      </c>
      <c r="F146" s="18">
        <v>0</v>
      </c>
      <c r="G146" s="2">
        <v>0</v>
      </c>
      <c r="H146" s="18" t="e">
        <v>#DIV/0!</v>
      </c>
      <c r="I146" s="3">
        <v>0</v>
      </c>
    </row>
    <row r="147" spans="1:9" x14ac:dyDescent="0.2">
      <c r="A147" s="2" t="s">
        <v>42</v>
      </c>
      <c r="B147" s="2" t="s">
        <v>10</v>
      </c>
      <c r="C147" s="2">
        <v>2017</v>
      </c>
      <c r="D147" s="2">
        <v>134423</v>
      </c>
      <c r="E147" s="18">
        <v>0.12455870296317366</v>
      </c>
      <c r="F147" s="18">
        <v>0.21557209845340655</v>
      </c>
      <c r="G147" s="2">
        <v>5028.0583333333334</v>
      </c>
      <c r="H147" s="18">
        <v>0.11583991241453673</v>
      </c>
      <c r="I147" s="3">
        <v>0.22389031124830192</v>
      </c>
    </row>
    <row r="148" spans="1:9" x14ac:dyDescent="0.2">
      <c r="A148" s="2" t="s">
        <v>42</v>
      </c>
      <c r="B148" s="2" t="s">
        <v>11</v>
      </c>
      <c r="C148" s="2">
        <v>2017</v>
      </c>
      <c r="D148" s="2">
        <v>0</v>
      </c>
      <c r="E148" s="18" t="e">
        <v>#DIV/0!</v>
      </c>
      <c r="F148" s="18">
        <v>0</v>
      </c>
      <c r="G148" s="2">
        <v>0</v>
      </c>
      <c r="H148" s="18" t="e">
        <v>#DIV/0!</v>
      </c>
      <c r="I148" s="3">
        <v>0</v>
      </c>
    </row>
    <row r="149" spans="1:9" x14ac:dyDescent="0.2">
      <c r="A149" s="2" t="s">
        <v>42</v>
      </c>
      <c r="B149" s="2" t="s">
        <v>12</v>
      </c>
      <c r="C149" s="2">
        <v>2017</v>
      </c>
      <c r="D149" s="2">
        <v>0</v>
      </c>
      <c r="E149" s="18" t="e">
        <v>#DIV/0!</v>
      </c>
      <c r="F149" s="18">
        <v>0</v>
      </c>
      <c r="G149" s="2">
        <v>0</v>
      </c>
      <c r="H149" s="18" t="e">
        <v>#DIV/0!</v>
      </c>
      <c r="I149" s="3">
        <v>0</v>
      </c>
    </row>
    <row r="150" spans="1:9" x14ac:dyDescent="0.2">
      <c r="A150" s="2" t="s">
        <v>42</v>
      </c>
      <c r="B150" s="2" t="s">
        <v>13</v>
      </c>
      <c r="C150" s="2">
        <v>2017</v>
      </c>
      <c r="D150" s="2">
        <v>0</v>
      </c>
      <c r="E150" s="18" t="e">
        <v>#DIV/0!</v>
      </c>
      <c r="F150" s="18">
        <v>0</v>
      </c>
      <c r="G150" s="2">
        <v>0</v>
      </c>
      <c r="H150" s="18" t="e">
        <v>#DIV/0!</v>
      </c>
      <c r="I150" s="3">
        <v>0</v>
      </c>
    </row>
    <row r="151" spans="1:9" x14ac:dyDescent="0.2">
      <c r="A151" s="2" t="s">
        <v>42</v>
      </c>
      <c r="B151" s="2" t="s">
        <v>14</v>
      </c>
      <c r="C151" s="2">
        <v>2017</v>
      </c>
      <c r="D151" s="2">
        <v>205</v>
      </c>
      <c r="E151" s="18">
        <v>-5.0925925925925923E-2</v>
      </c>
      <c r="F151" s="18">
        <v>3.2875534828822705E-4</v>
      </c>
      <c r="G151" s="2">
        <v>7.1333333333333329</v>
      </c>
      <c r="H151" s="18">
        <v>-5.2048726467331226E-2</v>
      </c>
      <c r="I151" s="3">
        <v>3.1763438575286088E-4</v>
      </c>
    </row>
    <row r="152" spans="1:9" x14ac:dyDescent="0.2">
      <c r="A152" s="2" t="s">
        <v>42</v>
      </c>
      <c r="B152" s="2" t="s">
        <v>15</v>
      </c>
      <c r="C152" s="2">
        <v>2017</v>
      </c>
      <c r="D152" s="2">
        <v>0</v>
      </c>
      <c r="E152" s="18" t="e">
        <v>#DIV/0!</v>
      </c>
      <c r="F152" s="18">
        <v>0</v>
      </c>
      <c r="G152" s="2">
        <v>0</v>
      </c>
      <c r="H152" s="18" t="e">
        <v>#DIV/0!</v>
      </c>
      <c r="I152" s="3">
        <v>0</v>
      </c>
    </row>
    <row r="153" spans="1:9" x14ac:dyDescent="0.2">
      <c r="A153" s="2" t="s">
        <v>42</v>
      </c>
      <c r="B153" s="2" t="s">
        <v>16</v>
      </c>
      <c r="C153" s="2">
        <v>2017</v>
      </c>
      <c r="D153" s="2">
        <v>0</v>
      </c>
      <c r="E153" s="18" t="e">
        <v>#DIV/0!</v>
      </c>
      <c r="F153" s="18">
        <v>0</v>
      </c>
      <c r="G153" s="2">
        <v>0</v>
      </c>
      <c r="H153" s="18" t="e">
        <v>#DIV/0!</v>
      </c>
      <c r="I153" s="3">
        <v>0</v>
      </c>
    </row>
    <row r="154" spans="1:9" x14ac:dyDescent="0.2">
      <c r="A154" s="2" t="s">
        <v>42</v>
      </c>
      <c r="B154" s="2" t="s">
        <v>17</v>
      </c>
      <c r="C154" s="2">
        <v>2017</v>
      </c>
      <c r="D154" s="2">
        <v>545</v>
      </c>
      <c r="E154" s="18">
        <v>3.0245746691871456E-2</v>
      </c>
      <c r="F154" s="18">
        <v>8.74008121058945E-4</v>
      </c>
      <c r="G154" s="2">
        <v>18.166666666666668</v>
      </c>
      <c r="H154" s="18">
        <v>3.024574669187155E-2</v>
      </c>
      <c r="I154" s="3">
        <v>8.0892869268836076E-4</v>
      </c>
    </row>
    <row r="155" spans="1:9" x14ac:dyDescent="0.2">
      <c r="A155" s="2" t="s">
        <v>42</v>
      </c>
      <c r="B155" s="2" t="s">
        <v>18</v>
      </c>
      <c r="C155" s="2">
        <v>2017</v>
      </c>
      <c r="D155" s="2">
        <v>24992</v>
      </c>
      <c r="E155" s="18">
        <v>1.2108694771797676E-2</v>
      </c>
      <c r="F155" s="18">
        <v>4.0079286167899367E-2</v>
      </c>
      <c r="G155" s="2">
        <v>965.27222222222224</v>
      </c>
      <c r="H155" s="18">
        <v>6.7182534279316506E-3</v>
      </c>
      <c r="I155" s="3">
        <v>4.2981820007923548E-2</v>
      </c>
    </row>
    <row r="156" spans="1:9" x14ac:dyDescent="0.2">
      <c r="A156" s="2" t="s">
        <v>42</v>
      </c>
      <c r="B156" s="2" t="s">
        <v>19</v>
      </c>
      <c r="C156" s="2">
        <v>2017</v>
      </c>
      <c r="D156" s="2">
        <v>0</v>
      </c>
      <c r="E156" s="18" t="e">
        <v>#DIV/0!</v>
      </c>
      <c r="F156" s="18">
        <v>0</v>
      </c>
      <c r="G156" s="2">
        <v>0</v>
      </c>
      <c r="H156" s="18" t="e">
        <v>#DIV/0!</v>
      </c>
      <c r="I156" s="3">
        <v>0</v>
      </c>
    </row>
    <row r="157" spans="1:9" x14ac:dyDescent="0.2">
      <c r="A157" s="2" t="s">
        <v>42</v>
      </c>
      <c r="B157" s="2" t="s">
        <v>20</v>
      </c>
      <c r="C157" s="2">
        <v>2017</v>
      </c>
      <c r="D157" s="2">
        <v>145954</v>
      </c>
      <c r="E157" s="18">
        <v>7.1379285032665343E-2</v>
      </c>
      <c r="F157" s="18">
        <v>0.23406418587346287</v>
      </c>
      <c r="G157" s="2">
        <v>5444.6972222222221</v>
      </c>
      <c r="H157" s="18">
        <v>7.112895028771575E-2</v>
      </c>
      <c r="I157" s="3">
        <v>0.24244248473703695</v>
      </c>
    </row>
    <row r="158" spans="1:9" x14ac:dyDescent="0.2">
      <c r="A158" s="2" t="s">
        <v>42</v>
      </c>
      <c r="B158" s="2" t="s">
        <v>21</v>
      </c>
      <c r="C158" s="2">
        <v>2017</v>
      </c>
      <c r="D158" s="2">
        <v>0</v>
      </c>
      <c r="E158" s="18" t="e">
        <v>#DIV/0!</v>
      </c>
      <c r="F158" s="18">
        <v>0</v>
      </c>
      <c r="G158" s="2">
        <v>0</v>
      </c>
      <c r="H158" s="18" t="e">
        <v>#DIV/0!</v>
      </c>
      <c r="I158" s="3">
        <v>0</v>
      </c>
    </row>
    <row r="159" spans="1:9" x14ac:dyDescent="0.2">
      <c r="A159" s="2" t="s">
        <v>42</v>
      </c>
      <c r="B159" s="2" t="s">
        <v>22</v>
      </c>
      <c r="C159" s="2">
        <v>2017</v>
      </c>
      <c r="D159" s="2">
        <v>416</v>
      </c>
      <c r="E159" s="18">
        <v>0.15555555555555556</v>
      </c>
      <c r="F159" s="18">
        <v>6.6713280433123147E-4</v>
      </c>
      <c r="G159" s="2">
        <v>13.866666666666667</v>
      </c>
      <c r="H159" s="18">
        <v>0.15555555555555559</v>
      </c>
      <c r="I159" s="3">
        <v>6.1745749753827173E-4</v>
      </c>
    </row>
    <row r="160" spans="1:9" x14ac:dyDescent="0.2">
      <c r="A160" s="2" t="s">
        <v>42</v>
      </c>
      <c r="B160" s="2" t="s">
        <v>23</v>
      </c>
      <c r="C160" s="2">
        <v>2017</v>
      </c>
      <c r="D160" s="2">
        <v>1224</v>
      </c>
      <c r="E160" s="18">
        <v>0.33333333333333331</v>
      </c>
      <c r="F160" s="18">
        <v>1.9629099819745846E-3</v>
      </c>
      <c r="G160" s="2">
        <v>44.791666666666664</v>
      </c>
      <c r="H160" s="18">
        <v>0.32716049382716045</v>
      </c>
      <c r="I160" s="3">
        <v>1.9944916161467609E-3</v>
      </c>
    </row>
    <row r="161" spans="1:9" x14ac:dyDescent="0.2">
      <c r="A161" s="2" t="s">
        <v>42</v>
      </c>
      <c r="B161" s="2" t="s">
        <v>24</v>
      </c>
      <c r="C161" s="2">
        <v>2017</v>
      </c>
      <c r="D161" s="2">
        <v>0</v>
      </c>
      <c r="E161" s="18"/>
      <c r="F161" s="18">
        <v>0</v>
      </c>
      <c r="G161" s="2">
        <v>0</v>
      </c>
      <c r="H161" s="18" t="e">
        <v>#DIV/0!</v>
      </c>
      <c r="I161" s="3">
        <v>0</v>
      </c>
    </row>
    <row r="162" spans="1:9" x14ac:dyDescent="0.2">
      <c r="A162" s="2" t="s">
        <v>42</v>
      </c>
      <c r="B162" s="2" t="s">
        <v>5</v>
      </c>
      <c r="C162" s="2">
        <v>2018</v>
      </c>
      <c r="D162" s="2">
        <v>168526</v>
      </c>
      <c r="E162" s="18">
        <v>5.0209074649932385E-2</v>
      </c>
      <c r="F162" s="18">
        <v>0.26109643584758041</v>
      </c>
      <c r="G162" s="2">
        <v>5811.0333333333338</v>
      </c>
      <c r="H162" s="18">
        <v>5.0303798917349207E-2</v>
      </c>
      <c r="I162" s="3">
        <v>0.25123233994352245</v>
      </c>
    </row>
    <row r="163" spans="1:9" x14ac:dyDescent="0.2">
      <c r="A163" s="2" t="s">
        <v>42</v>
      </c>
      <c r="B163" s="2" t="s">
        <v>20</v>
      </c>
      <c r="C163" s="2">
        <v>2018</v>
      </c>
      <c r="D163" s="2">
        <v>144026</v>
      </c>
      <c r="E163" s="18">
        <v>-1.3209641393863819E-2</v>
      </c>
      <c r="F163" s="18">
        <v>0.2231387160994957</v>
      </c>
      <c r="G163" s="2">
        <v>5333.85</v>
      </c>
      <c r="H163" s="18">
        <v>-2.0358748649935039E-2</v>
      </c>
      <c r="I163" s="3">
        <v>0.23060194969473424</v>
      </c>
    </row>
    <row r="164" spans="1:9" x14ac:dyDescent="0.2">
      <c r="A164" s="2" t="s">
        <v>42</v>
      </c>
      <c r="B164" s="2" t="s">
        <v>10</v>
      </c>
      <c r="C164" s="2">
        <v>2018</v>
      </c>
      <c r="D164" s="2">
        <v>142512</v>
      </c>
      <c r="E164" s="18">
        <v>6.0175713977518731E-2</v>
      </c>
      <c r="F164" s="18">
        <v>0.22079308394853242</v>
      </c>
      <c r="G164" s="2">
        <v>5285.2138888888885</v>
      </c>
      <c r="H164" s="18">
        <v>5.1144107428259436E-2</v>
      </c>
      <c r="I164" s="3">
        <v>0.228499231761573</v>
      </c>
    </row>
    <row r="165" spans="1:9" x14ac:dyDescent="0.2">
      <c r="A165" s="2" t="s">
        <v>42</v>
      </c>
      <c r="B165" s="2" t="s">
        <v>6</v>
      </c>
      <c r="C165" s="2">
        <v>2018</v>
      </c>
      <c r="D165" s="2">
        <v>124389</v>
      </c>
      <c r="E165" s="18">
        <v>6.8028437483900875E-2</v>
      </c>
      <c r="F165" s="18">
        <v>0.19271521639773492</v>
      </c>
      <c r="G165" s="2">
        <v>4370.6111111111113</v>
      </c>
      <c r="H165" s="18">
        <v>7.1742632459071198E-2</v>
      </c>
      <c r="I165" s="3">
        <v>0.18895759040462159</v>
      </c>
    </row>
    <row r="166" spans="1:9" x14ac:dyDescent="0.2">
      <c r="A166" s="2" t="s">
        <v>42</v>
      </c>
      <c r="B166" s="2" t="s">
        <v>7</v>
      </c>
      <c r="C166" s="2">
        <v>2018</v>
      </c>
      <c r="D166" s="2">
        <v>37217</v>
      </c>
      <c r="E166" s="18">
        <v>6.0252977038345396E-2</v>
      </c>
      <c r="F166" s="18">
        <v>5.7660100239366026E-2</v>
      </c>
      <c r="G166" s="2">
        <v>1263.5944444444444</v>
      </c>
      <c r="H166" s="18">
        <v>5.4665257027330383E-2</v>
      </c>
      <c r="I166" s="3">
        <v>5.462983445584773E-2</v>
      </c>
    </row>
    <row r="167" spans="1:9" x14ac:dyDescent="0.2">
      <c r="A167" s="2" t="s">
        <v>42</v>
      </c>
      <c r="B167" s="2" t="s">
        <v>18</v>
      </c>
      <c r="C167" s="2">
        <v>2018</v>
      </c>
      <c r="D167" s="2">
        <v>22839</v>
      </c>
      <c r="E167" s="18">
        <v>-8.6147567221510887E-2</v>
      </c>
      <c r="F167" s="18">
        <v>3.5384341278632901E-2</v>
      </c>
      <c r="G167" s="2">
        <v>860.53055555555557</v>
      </c>
      <c r="H167" s="18">
        <v>-0.10850997703583906</v>
      </c>
      <c r="I167" s="3">
        <v>3.7203900350216805E-2</v>
      </c>
    </row>
    <row r="168" spans="1:9" x14ac:dyDescent="0.2">
      <c r="A168" s="2" t="s">
        <v>42</v>
      </c>
      <c r="B168" s="2" t="s">
        <v>8</v>
      </c>
      <c r="C168" s="2">
        <v>2018</v>
      </c>
      <c r="D168" s="2">
        <v>3631</v>
      </c>
      <c r="E168" s="18">
        <v>-3.6358811040339702E-2</v>
      </c>
      <c r="F168" s="18">
        <v>5.6254889961345096E-3</v>
      </c>
      <c r="G168" s="2">
        <v>121.99166666666666</v>
      </c>
      <c r="H168" s="18">
        <v>-3.8236646738059328E-2</v>
      </c>
      <c r="I168" s="3">
        <v>5.2741483505991827E-3</v>
      </c>
    </row>
    <row r="169" spans="1:9" x14ac:dyDescent="0.2">
      <c r="A169" s="2" t="s">
        <v>42</v>
      </c>
      <c r="B169" s="2" t="s">
        <v>23</v>
      </c>
      <c r="C169" s="2">
        <v>2018</v>
      </c>
      <c r="D169" s="2">
        <v>1335</v>
      </c>
      <c r="E169" s="18">
        <v>9.0686274509803919E-2</v>
      </c>
      <c r="F169" s="18">
        <v>2.0683084025997166E-3</v>
      </c>
      <c r="G169" s="2">
        <v>50.400000000000006</v>
      </c>
      <c r="H169" s="18">
        <v>0.12520930232558158</v>
      </c>
      <c r="I169" s="3">
        <v>2.1789773361857957E-3</v>
      </c>
    </row>
    <row r="170" spans="1:9" x14ac:dyDescent="0.2">
      <c r="A170" s="2" t="s">
        <v>42</v>
      </c>
      <c r="B170" s="2" t="s">
        <v>22</v>
      </c>
      <c r="C170" s="2">
        <v>2018</v>
      </c>
      <c r="D170" s="2">
        <v>504</v>
      </c>
      <c r="E170" s="18">
        <v>0.21153846153846154</v>
      </c>
      <c r="F170" s="18">
        <v>7.8084452053202779E-4</v>
      </c>
      <c r="G170" s="2">
        <v>16.8</v>
      </c>
      <c r="H170" s="18">
        <v>0.21153846153846154</v>
      </c>
      <c r="I170" s="3">
        <v>7.2632577872859853E-4</v>
      </c>
    </row>
    <row r="171" spans="1:9" x14ac:dyDescent="0.2">
      <c r="A171" s="2" t="s">
        <v>42</v>
      </c>
      <c r="B171" s="2" t="s">
        <v>17</v>
      </c>
      <c r="C171" s="2">
        <v>2018</v>
      </c>
      <c r="D171" s="2">
        <v>251</v>
      </c>
      <c r="E171" s="18">
        <v>-0.5394495412844037</v>
      </c>
      <c r="F171" s="18">
        <v>3.8887296558241861E-4</v>
      </c>
      <c r="G171" s="2">
        <v>8.3666666666666671</v>
      </c>
      <c r="H171" s="18">
        <v>-0.5394495412844037</v>
      </c>
      <c r="I171" s="3">
        <v>3.6172176678745679E-4</v>
      </c>
    </row>
    <row r="172" spans="1:9" x14ac:dyDescent="0.2">
      <c r="A172" s="2" t="s">
        <v>42</v>
      </c>
      <c r="B172" s="2" t="s">
        <v>14</v>
      </c>
      <c r="C172" s="2">
        <v>2018</v>
      </c>
      <c r="D172" s="2">
        <v>225</v>
      </c>
      <c r="E172" s="18">
        <v>9.7560975609756101E-2</v>
      </c>
      <c r="F172" s="18">
        <v>3.4859130380894099E-4</v>
      </c>
      <c r="G172" s="2">
        <v>7.7250000000000005</v>
      </c>
      <c r="H172" s="18">
        <v>8.2943925233645008E-2</v>
      </c>
      <c r="I172" s="3">
        <v>3.3398015718323951E-4</v>
      </c>
    </row>
    <row r="173" spans="1:9" x14ac:dyDescent="0.2">
      <c r="A173" s="2" t="s">
        <v>42</v>
      </c>
      <c r="B173" s="2" t="s">
        <v>9</v>
      </c>
      <c r="C173" s="2">
        <v>2018</v>
      </c>
      <c r="D173" s="2">
        <v>0</v>
      </c>
      <c r="E173" s="18" t="e">
        <v>#DIV/0!</v>
      </c>
      <c r="F173" s="18">
        <v>0</v>
      </c>
      <c r="G173" s="2">
        <v>0</v>
      </c>
      <c r="H173" s="18" t="e">
        <v>#DIV/0!</v>
      </c>
      <c r="I173" s="3">
        <v>0</v>
      </c>
    </row>
    <row r="174" spans="1:9" x14ac:dyDescent="0.2">
      <c r="A174" s="2" t="s">
        <v>42</v>
      </c>
      <c r="B174" s="2" t="s">
        <v>11</v>
      </c>
      <c r="C174" s="2">
        <v>2018</v>
      </c>
      <c r="D174" s="2">
        <v>0</v>
      </c>
      <c r="E174" s="18" t="e">
        <v>#DIV/0!</v>
      </c>
      <c r="F174" s="18">
        <v>0</v>
      </c>
      <c r="G174" s="2">
        <v>0</v>
      </c>
      <c r="H174" s="18" t="e">
        <v>#DIV/0!</v>
      </c>
      <c r="I174" s="3">
        <v>0</v>
      </c>
    </row>
    <row r="175" spans="1:9" x14ac:dyDescent="0.2">
      <c r="A175" s="2" t="s">
        <v>42</v>
      </c>
      <c r="B175" s="2" t="s">
        <v>12</v>
      </c>
      <c r="C175" s="2">
        <v>2018</v>
      </c>
      <c r="D175" s="2">
        <v>0</v>
      </c>
      <c r="E175" s="18" t="e">
        <v>#DIV/0!</v>
      </c>
      <c r="F175" s="18">
        <v>0</v>
      </c>
      <c r="G175" s="2">
        <v>0</v>
      </c>
      <c r="H175" s="18" t="e">
        <v>#DIV/0!</v>
      </c>
      <c r="I175" s="3">
        <v>0</v>
      </c>
    </row>
    <row r="176" spans="1:9" x14ac:dyDescent="0.2">
      <c r="A176" s="2" t="s">
        <v>42</v>
      </c>
      <c r="B176" s="2" t="s">
        <v>13</v>
      </c>
      <c r="C176" s="2">
        <v>2018</v>
      </c>
      <c r="D176" s="2">
        <v>0</v>
      </c>
      <c r="E176" s="18" t="e">
        <v>#DIV/0!</v>
      </c>
      <c r="F176" s="18">
        <v>0</v>
      </c>
      <c r="G176" s="2">
        <v>0</v>
      </c>
      <c r="H176" s="18" t="e">
        <v>#DIV/0!</v>
      </c>
      <c r="I176" s="3">
        <v>0</v>
      </c>
    </row>
    <row r="177" spans="1:9" x14ac:dyDescent="0.2">
      <c r="A177" s="2" t="s">
        <v>42</v>
      </c>
      <c r="B177" s="2" t="s">
        <v>15</v>
      </c>
      <c r="C177" s="2">
        <v>2018</v>
      </c>
      <c r="D177" s="2">
        <v>0</v>
      </c>
      <c r="E177" s="18" t="e">
        <v>#DIV/0!</v>
      </c>
      <c r="F177" s="18">
        <v>0</v>
      </c>
      <c r="G177" s="2">
        <v>0</v>
      </c>
      <c r="H177" s="18" t="e">
        <v>#DIV/0!</v>
      </c>
      <c r="I177" s="3">
        <v>0</v>
      </c>
    </row>
    <row r="178" spans="1:9" x14ac:dyDescent="0.2">
      <c r="A178" s="2" t="s">
        <v>42</v>
      </c>
      <c r="B178" s="2" t="s">
        <v>16</v>
      </c>
      <c r="C178" s="2">
        <v>2018</v>
      </c>
      <c r="D178" s="2">
        <v>0</v>
      </c>
      <c r="E178" s="18" t="e">
        <v>#DIV/0!</v>
      </c>
      <c r="F178" s="18">
        <v>0</v>
      </c>
      <c r="G178" s="2">
        <v>0</v>
      </c>
      <c r="H178" s="18" t="e">
        <v>#DIV/0!</v>
      </c>
      <c r="I178" s="3">
        <v>0</v>
      </c>
    </row>
    <row r="179" spans="1:9" x14ac:dyDescent="0.2">
      <c r="A179" s="2" t="s">
        <v>42</v>
      </c>
      <c r="B179" s="2" t="s">
        <v>19</v>
      </c>
      <c r="C179" s="2">
        <v>2018</v>
      </c>
      <c r="D179" s="2">
        <v>0</v>
      </c>
      <c r="E179" s="18" t="e">
        <v>#DIV/0!</v>
      </c>
      <c r="F179" s="18">
        <v>0</v>
      </c>
      <c r="G179" s="2">
        <v>0</v>
      </c>
      <c r="H179" s="18" t="e">
        <v>#DIV/0!</v>
      </c>
      <c r="I179" s="3">
        <v>0</v>
      </c>
    </row>
    <row r="180" spans="1:9" x14ac:dyDescent="0.2">
      <c r="A180" s="2" t="s">
        <v>42</v>
      </c>
      <c r="B180" s="2" t="s">
        <v>21</v>
      </c>
      <c r="C180" s="2">
        <v>2018</v>
      </c>
      <c r="D180" s="2">
        <v>0</v>
      </c>
      <c r="E180" s="18" t="e">
        <v>#DIV/0!</v>
      </c>
      <c r="F180" s="18">
        <v>0</v>
      </c>
      <c r="G180" s="2">
        <v>0</v>
      </c>
      <c r="H180" s="18" t="e">
        <v>#DIV/0!</v>
      </c>
      <c r="I180" s="3">
        <v>0</v>
      </c>
    </row>
    <row r="181" spans="1:9" x14ac:dyDescent="0.2">
      <c r="A181" s="2" t="s">
        <v>42</v>
      </c>
      <c r="B181" s="2" t="s">
        <v>24</v>
      </c>
      <c r="C181" s="2">
        <v>2018</v>
      </c>
      <c r="D181" s="2">
        <v>0</v>
      </c>
      <c r="E181" s="18" t="e">
        <v>#DIV/0!</v>
      </c>
      <c r="F181" s="18">
        <v>0</v>
      </c>
      <c r="G181" s="2">
        <v>0</v>
      </c>
      <c r="H181" s="18" t="e">
        <v>#DIV/0!</v>
      </c>
      <c r="I181" s="3">
        <v>0</v>
      </c>
    </row>
    <row r="182" spans="1:9" s="24" customFormat="1" x14ac:dyDescent="0.2">
      <c r="A182" s="21" t="s">
        <v>41</v>
      </c>
      <c r="B182" s="21" t="s">
        <v>5</v>
      </c>
      <c r="C182" s="21">
        <v>2016</v>
      </c>
      <c r="D182" s="21">
        <v>243613</v>
      </c>
      <c r="E182" s="21" t="s">
        <v>30</v>
      </c>
      <c r="F182" s="22">
        <v>0.29434942099870476</v>
      </c>
      <c r="G182" s="21">
        <v>8265</v>
      </c>
      <c r="H182" s="21" t="s">
        <v>30</v>
      </c>
      <c r="I182" s="23">
        <v>0.28151551741462144</v>
      </c>
    </row>
    <row r="183" spans="1:9" x14ac:dyDescent="0.2">
      <c r="A183" s="26" t="s">
        <v>41</v>
      </c>
      <c r="B183" s="2" t="s">
        <v>6</v>
      </c>
      <c r="C183" s="2">
        <v>2016</v>
      </c>
      <c r="D183" s="2">
        <v>119436</v>
      </c>
      <c r="E183" s="2" t="s">
        <v>30</v>
      </c>
      <c r="F183" s="18">
        <v>0.14431051481818005</v>
      </c>
      <c r="G183" s="2">
        <v>4152.7055555555553</v>
      </c>
      <c r="H183" s="2" t="s">
        <v>30</v>
      </c>
      <c r="I183" s="3">
        <v>0.14144598344135453</v>
      </c>
    </row>
    <row r="184" spans="1:9" x14ac:dyDescent="0.2">
      <c r="A184" s="26" t="s">
        <v>41</v>
      </c>
      <c r="B184" s="2" t="s">
        <v>7</v>
      </c>
      <c r="C184" s="2">
        <v>2016</v>
      </c>
      <c r="D184" s="2">
        <v>35396</v>
      </c>
      <c r="E184" s="2" t="s">
        <v>30</v>
      </c>
      <c r="F184" s="18">
        <v>4.2767800181723277E-2</v>
      </c>
      <c r="G184" s="2">
        <v>1188.9666666666667</v>
      </c>
      <c r="H184" s="2" t="s">
        <v>30</v>
      </c>
      <c r="I184" s="3">
        <v>4.0497588185771864E-2</v>
      </c>
    </row>
    <row r="185" spans="1:9" x14ac:dyDescent="0.2">
      <c r="A185" s="26" t="s">
        <v>41</v>
      </c>
      <c r="B185" s="2" t="s">
        <v>8</v>
      </c>
      <c r="C185" s="2">
        <v>2016</v>
      </c>
      <c r="D185" s="2">
        <v>34853</v>
      </c>
      <c r="E185" s="2" t="s">
        <v>30</v>
      </c>
      <c r="F185" s="18">
        <v>4.2111711485297812E-2</v>
      </c>
      <c r="G185" s="2">
        <v>1405.5305555555556</v>
      </c>
      <c r="H185" s="2" t="s">
        <v>30</v>
      </c>
      <c r="I185" s="3">
        <v>4.7874006241897471E-2</v>
      </c>
    </row>
    <row r="186" spans="1:9" x14ac:dyDescent="0.2">
      <c r="A186" s="26" t="s">
        <v>41</v>
      </c>
      <c r="B186" s="2" t="s">
        <v>9</v>
      </c>
      <c r="C186" s="2">
        <v>2016</v>
      </c>
      <c r="D186" s="2">
        <v>0</v>
      </c>
      <c r="E186" s="2" t="s">
        <v>30</v>
      </c>
      <c r="F186" s="18">
        <v>0</v>
      </c>
      <c r="G186" s="2">
        <v>0</v>
      </c>
      <c r="H186" s="2" t="s">
        <v>30</v>
      </c>
      <c r="I186" s="3">
        <v>0</v>
      </c>
    </row>
    <row r="187" spans="1:9" x14ac:dyDescent="0.2">
      <c r="A187" s="26" t="s">
        <v>41</v>
      </c>
      <c r="B187" s="2" t="s">
        <v>10</v>
      </c>
      <c r="C187" s="2">
        <v>2016</v>
      </c>
      <c r="D187" s="2">
        <v>110085</v>
      </c>
      <c r="E187" s="2" t="s">
        <v>30</v>
      </c>
      <c r="F187" s="18">
        <v>0.13301201500183657</v>
      </c>
      <c r="G187" s="2">
        <v>4218.7611111111109</v>
      </c>
      <c r="H187" s="2" t="s">
        <v>30</v>
      </c>
      <c r="I187" s="3">
        <v>0.14369591252790415</v>
      </c>
    </row>
    <row r="188" spans="1:9" x14ac:dyDescent="0.2">
      <c r="A188" s="26" t="s">
        <v>41</v>
      </c>
      <c r="B188" s="2" t="s">
        <v>11</v>
      </c>
      <c r="C188" s="2">
        <v>2016</v>
      </c>
      <c r="D188" s="2">
        <v>1608</v>
      </c>
      <c r="E188" s="2" t="s">
        <v>30</v>
      </c>
      <c r="F188" s="18">
        <v>1.9428924932820384E-3</v>
      </c>
      <c r="G188" s="2">
        <v>53.774999999999999</v>
      </c>
      <c r="H188" s="2" t="s">
        <v>30</v>
      </c>
      <c r="I188" s="3">
        <v>1.8316390742856949E-3</v>
      </c>
    </row>
    <row r="189" spans="1:9" x14ac:dyDescent="0.2">
      <c r="A189" s="26" t="s">
        <v>41</v>
      </c>
      <c r="B189" s="2" t="s">
        <v>12</v>
      </c>
      <c r="C189" s="2">
        <v>2016</v>
      </c>
      <c r="D189" s="2">
        <v>0</v>
      </c>
      <c r="E189" s="2" t="s">
        <v>30</v>
      </c>
      <c r="F189" s="18">
        <v>0</v>
      </c>
      <c r="G189" s="2">
        <v>0</v>
      </c>
      <c r="H189" s="2" t="s">
        <v>30</v>
      </c>
      <c r="I189" s="3">
        <v>0</v>
      </c>
    </row>
    <row r="190" spans="1:9" x14ac:dyDescent="0.2">
      <c r="A190" s="26" t="s">
        <v>41</v>
      </c>
      <c r="B190" s="2" t="s">
        <v>13</v>
      </c>
      <c r="C190" s="2">
        <v>2016</v>
      </c>
      <c r="D190" s="2">
        <v>35533</v>
      </c>
      <c r="E190" s="2" t="s">
        <v>30</v>
      </c>
      <c r="F190" s="18">
        <v>4.2933332688924547E-2</v>
      </c>
      <c r="G190" s="2">
        <v>1400.4222222222222</v>
      </c>
      <c r="H190" s="2" t="s">
        <v>30</v>
      </c>
      <c r="I190" s="3">
        <v>4.7700010464346389E-2</v>
      </c>
    </row>
    <row r="191" spans="1:9" x14ac:dyDescent="0.2">
      <c r="A191" s="26" t="s">
        <v>41</v>
      </c>
      <c r="B191" s="2" t="s">
        <v>14</v>
      </c>
      <c r="C191" s="2">
        <v>2016</v>
      </c>
      <c r="D191" s="2">
        <v>0</v>
      </c>
      <c r="E191" s="2" t="s">
        <v>30</v>
      </c>
      <c r="F191" s="18">
        <v>0</v>
      </c>
      <c r="G191" s="2">
        <v>0</v>
      </c>
      <c r="H191" s="2" t="s">
        <v>30</v>
      </c>
      <c r="I191" s="3">
        <v>0</v>
      </c>
    </row>
    <row r="192" spans="1:9" x14ac:dyDescent="0.2">
      <c r="A192" s="26" t="s">
        <v>41</v>
      </c>
      <c r="B192" s="2" t="s">
        <v>15</v>
      </c>
      <c r="C192" s="2">
        <v>2016</v>
      </c>
      <c r="D192" s="2">
        <v>0</v>
      </c>
      <c r="E192" s="2" t="s">
        <v>30</v>
      </c>
      <c r="F192" s="18">
        <v>0</v>
      </c>
      <c r="G192" s="2">
        <v>0</v>
      </c>
      <c r="H192" s="2" t="s">
        <v>30</v>
      </c>
      <c r="I192" s="3">
        <v>0</v>
      </c>
    </row>
    <row r="193" spans="1:9" x14ac:dyDescent="0.2">
      <c r="A193" s="26" t="s">
        <v>41</v>
      </c>
      <c r="B193" s="2" t="s">
        <v>16</v>
      </c>
      <c r="C193" s="2">
        <v>2016</v>
      </c>
      <c r="D193" s="2">
        <v>0</v>
      </c>
      <c r="E193" s="2" t="s">
        <v>30</v>
      </c>
      <c r="F193" s="18">
        <v>0</v>
      </c>
      <c r="G193" s="2">
        <v>0</v>
      </c>
      <c r="H193" s="2" t="s">
        <v>30</v>
      </c>
      <c r="I193" s="3">
        <v>0</v>
      </c>
    </row>
    <row r="194" spans="1:9" x14ac:dyDescent="0.2">
      <c r="A194" s="26" t="s">
        <v>41</v>
      </c>
      <c r="B194" s="2" t="s">
        <v>17</v>
      </c>
      <c r="C194" s="2">
        <v>2016</v>
      </c>
      <c r="D194" s="2">
        <v>684</v>
      </c>
      <c r="E194" s="2" t="s">
        <v>30</v>
      </c>
      <c r="F194" s="18">
        <v>8.2645426953041926E-4</v>
      </c>
      <c r="G194" s="2">
        <v>22.8</v>
      </c>
      <c r="H194" s="2" t="s">
        <v>30</v>
      </c>
      <c r="I194" s="3">
        <v>7.7659453079895581E-4</v>
      </c>
    </row>
    <row r="195" spans="1:9" x14ac:dyDescent="0.2">
      <c r="A195" s="26" t="s">
        <v>41</v>
      </c>
      <c r="B195" s="2" t="s">
        <v>18</v>
      </c>
      <c r="C195" s="2">
        <v>2016</v>
      </c>
      <c r="D195" s="2">
        <v>10751</v>
      </c>
      <c r="E195" s="2" t="s">
        <v>30</v>
      </c>
      <c r="F195" s="18">
        <v>1.2990072882633827E-2</v>
      </c>
      <c r="G195" s="2">
        <v>376.35</v>
      </c>
      <c r="H195" s="2" t="s">
        <v>30</v>
      </c>
      <c r="I195" s="3">
        <v>1.2818918932727501E-2</v>
      </c>
    </row>
    <row r="196" spans="1:9" x14ac:dyDescent="0.2">
      <c r="A196" s="26" t="s">
        <v>41</v>
      </c>
      <c r="B196" s="2" t="s">
        <v>19</v>
      </c>
      <c r="C196" s="2">
        <v>2016</v>
      </c>
      <c r="D196" s="2">
        <v>0</v>
      </c>
      <c r="E196" s="2" t="s">
        <v>30</v>
      </c>
      <c r="F196" s="18">
        <v>0</v>
      </c>
      <c r="G196" s="2">
        <v>0</v>
      </c>
      <c r="H196" s="2" t="s">
        <v>30</v>
      </c>
      <c r="I196" s="3">
        <v>0</v>
      </c>
    </row>
    <row r="197" spans="1:9" x14ac:dyDescent="0.2">
      <c r="A197" s="26" t="s">
        <v>41</v>
      </c>
      <c r="B197" s="2" t="s">
        <v>20</v>
      </c>
      <c r="C197" s="2">
        <v>2016</v>
      </c>
      <c r="D197" s="2">
        <v>79584</v>
      </c>
      <c r="E197" s="2" t="s">
        <v>30</v>
      </c>
      <c r="F197" s="18">
        <v>9.615867921974984E-2</v>
      </c>
      <c r="G197" s="2">
        <v>2798.9805555555554</v>
      </c>
      <c r="H197" s="2" t="s">
        <v>30</v>
      </c>
      <c r="I197" s="3">
        <v>9.5336534704257334E-2</v>
      </c>
    </row>
    <row r="198" spans="1:9" x14ac:dyDescent="0.2">
      <c r="A198" s="26" t="s">
        <v>41</v>
      </c>
      <c r="B198" s="2" t="s">
        <v>21</v>
      </c>
      <c r="C198" s="2">
        <v>2016</v>
      </c>
      <c r="D198" s="2">
        <v>0</v>
      </c>
      <c r="E198" s="2" t="s">
        <v>30</v>
      </c>
      <c r="F198" s="18">
        <v>0</v>
      </c>
      <c r="G198" s="2">
        <v>0</v>
      </c>
      <c r="H198" s="2" t="s">
        <v>30</v>
      </c>
      <c r="I198" s="3">
        <v>0</v>
      </c>
    </row>
    <row r="199" spans="1:9" x14ac:dyDescent="0.2">
      <c r="A199" s="26" t="s">
        <v>41</v>
      </c>
      <c r="B199" s="2" t="s">
        <v>22</v>
      </c>
      <c r="C199" s="2">
        <v>2016</v>
      </c>
      <c r="D199" s="2">
        <v>390</v>
      </c>
      <c r="E199" s="2" t="s">
        <v>30</v>
      </c>
      <c r="F199" s="18">
        <v>4.712239256094496E-4</v>
      </c>
      <c r="G199" s="2">
        <v>13</v>
      </c>
      <c r="H199" s="2" t="s">
        <v>30</v>
      </c>
      <c r="I199" s="3">
        <v>4.4279512720993091E-4</v>
      </c>
    </row>
    <row r="200" spans="1:9" x14ac:dyDescent="0.2">
      <c r="A200" s="26" t="s">
        <v>41</v>
      </c>
      <c r="B200" s="2" t="s">
        <v>23</v>
      </c>
      <c r="C200" s="2">
        <v>2016</v>
      </c>
      <c r="D200" s="2">
        <v>5528</v>
      </c>
      <c r="E200" s="2" t="s">
        <v>30</v>
      </c>
      <c r="F200" s="18">
        <v>6.6792970788949677E-3</v>
      </c>
      <c r="G200" s="2">
        <v>189.04166666666669</v>
      </c>
      <c r="H200" s="2" t="s">
        <v>30</v>
      </c>
      <c r="I200" s="3">
        <v>6.4389791415110798E-3</v>
      </c>
    </row>
    <row r="201" spans="1:9" x14ac:dyDescent="0.2">
      <c r="A201" s="26" t="s">
        <v>41</v>
      </c>
      <c r="B201" s="2" t="s">
        <v>24</v>
      </c>
      <c r="C201" s="2">
        <v>2016</v>
      </c>
      <c r="D201" s="2">
        <v>150171</v>
      </c>
      <c r="E201" s="2" t="s">
        <v>30</v>
      </c>
      <c r="F201" s="18">
        <v>0.18144658495563246</v>
      </c>
      <c r="G201" s="2">
        <v>5273.6166666666668</v>
      </c>
      <c r="H201" s="2" t="s">
        <v>30</v>
      </c>
      <c r="I201" s="3">
        <v>0.17962552021331374</v>
      </c>
    </row>
    <row r="202" spans="1:9" x14ac:dyDescent="0.2">
      <c r="A202" s="26" t="s">
        <v>41</v>
      </c>
      <c r="B202" s="2" t="s">
        <v>5</v>
      </c>
      <c r="C202" s="2">
        <v>2017</v>
      </c>
      <c r="D202" s="2">
        <v>254242</v>
      </c>
      <c r="E202" s="18">
        <v>4.3630676523830833E-2</v>
      </c>
      <c r="F202" s="18">
        <v>0.2836749813666814</v>
      </c>
      <c r="G202" s="2">
        <v>8625.0166666666664</v>
      </c>
      <c r="H202" s="18">
        <v>4.3559185319620865E-2</v>
      </c>
      <c r="I202" s="3">
        <v>0.27099724962324467</v>
      </c>
    </row>
    <row r="203" spans="1:9" x14ac:dyDescent="0.2">
      <c r="A203" s="26" t="s">
        <v>41</v>
      </c>
      <c r="B203" s="2" t="s">
        <v>6</v>
      </c>
      <c r="C203" s="2">
        <v>2017</v>
      </c>
      <c r="D203" s="2">
        <v>126617</v>
      </c>
      <c r="E203" s="18">
        <v>6.0124250644696745E-2</v>
      </c>
      <c r="F203" s="18">
        <v>0.14127514382244122</v>
      </c>
      <c r="G203" s="2">
        <v>4405.1000000000004</v>
      </c>
      <c r="H203" s="18">
        <v>6.0778314539249666E-2</v>
      </c>
      <c r="I203" s="3">
        <v>0.13840784666874328</v>
      </c>
    </row>
    <row r="204" spans="1:9" x14ac:dyDescent="0.2">
      <c r="A204" s="26" t="s">
        <v>41</v>
      </c>
      <c r="B204" s="2" t="s">
        <v>7</v>
      </c>
      <c r="C204" s="2">
        <v>2017</v>
      </c>
      <c r="D204" s="2">
        <v>37413</v>
      </c>
      <c r="E204" s="18">
        <v>5.698383998191886E-2</v>
      </c>
      <c r="F204" s="18">
        <v>4.1744212513556575E-2</v>
      </c>
      <c r="G204" s="2">
        <v>1256.4416666666666</v>
      </c>
      <c r="H204" s="18">
        <v>5.6750960217555782E-2</v>
      </c>
      <c r="I204" s="3">
        <v>3.9477284408576473E-2</v>
      </c>
    </row>
    <row r="205" spans="1:9" x14ac:dyDescent="0.2">
      <c r="A205" s="26" t="s">
        <v>41</v>
      </c>
      <c r="B205" s="2" t="s">
        <v>8</v>
      </c>
      <c r="C205" s="2">
        <v>2017</v>
      </c>
      <c r="D205" s="2">
        <v>33707</v>
      </c>
      <c r="E205" s="18">
        <v>-3.2880957162941496E-2</v>
      </c>
      <c r="F205" s="18">
        <v>3.7609177857815507E-2</v>
      </c>
      <c r="G205" s="2">
        <v>1360.8305555555555</v>
      </c>
      <c r="H205" s="18">
        <v>-3.1802937206393031E-2</v>
      </c>
      <c r="I205" s="3">
        <v>4.2757173929189811E-2</v>
      </c>
    </row>
    <row r="206" spans="1:9" x14ac:dyDescent="0.2">
      <c r="A206" s="26" t="s">
        <v>41</v>
      </c>
      <c r="B206" s="2" t="s">
        <v>9</v>
      </c>
      <c r="C206" s="2">
        <v>2017</v>
      </c>
      <c r="D206" s="2">
        <v>0</v>
      </c>
      <c r="E206" s="18" t="e">
        <v>#DIV/0!</v>
      </c>
      <c r="F206" s="18">
        <v>0</v>
      </c>
      <c r="G206" s="2">
        <v>0</v>
      </c>
      <c r="H206" s="18" t="e">
        <v>#DIV/0!</v>
      </c>
      <c r="I206" s="3">
        <v>0</v>
      </c>
    </row>
    <row r="207" spans="1:9" x14ac:dyDescent="0.2">
      <c r="A207" s="26" t="s">
        <v>41</v>
      </c>
      <c r="B207" s="2" t="s">
        <v>10</v>
      </c>
      <c r="C207" s="2">
        <v>2017</v>
      </c>
      <c r="D207" s="2">
        <v>108417</v>
      </c>
      <c r="E207" s="18">
        <v>-1.5151928055593405E-2</v>
      </c>
      <c r="F207" s="18">
        <v>0.12096817384551528</v>
      </c>
      <c r="G207" s="2">
        <v>4103.3666666666668</v>
      </c>
      <c r="H207" s="18">
        <v>-2.7352685161652183E-2</v>
      </c>
      <c r="I207" s="3">
        <v>0.12892741241416361</v>
      </c>
    </row>
    <row r="208" spans="1:9" x14ac:dyDescent="0.2">
      <c r="A208" s="26" t="s">
        <v>41</v>
      </c>
      <c r="B208" s="2" t="s">
        <v>11</v>
      </c>
      <c r="C208" s="2">
        <v>2017</v>
      </c>
      <c r="D208" s="2">
        <v>1356</v>
      </c>
      <c r="E208" s="18">
        <v>-0.15671641791044777</v>
      </c>
      <c r="F208" s="18">
        <v>1.5129808400390966E-3</v>
      </c>
      <c r="G208" s="2">
        <v>45.199999999999996</v>
      </c>
      <c r="H208" s="18">
        <v>-0.15946071594607164</v>
      </c>
      <c r="I208" s="3">
        <v>1.4201799435715862E-3</v>
      </c>
    </row>
    <row r="209" spans="1:9" x14ac:dyDescent="0.2">
      <c r="A209" s="26" t="s">
        <v>41</v>
      </c>
      <c r="B209" s="2" t="s">
        <v>12</v>
      </c>
      <c r="C209" s="2">
        <v>2017</v>
      </c>
      <c r="D209" s="2">
        <v>0</v>
      </c>
      <c r="E209" s="18" t="e">
        <v>#DIV/0!</v>
      </c>
      <c r="F209" s="18">
        <v>0</v>
      </c>
      <c r="G209" s="2">
        <v>0</v>
      </c>
      <c r="H209" s="18" t="e">
        <v>#DIV/0!</v>
      </c>
      <c r="I209" s="3">
        <v>0</v>
      </c>
    </row>
    <row r="210" spans="1:9" x14ac:dyDescent="0.2">
      <c r="A210" s="26" t="s">
        <v>41</v>
      </c>
      <c r="B210" s="2" t="s">
        <v>13</v>
      </c>
      <c r="C210" s="2">
        <v>2017</v>
      </c>
      <c r="D210" s="2">
        <v>42755</v>
      </c>
      <c r="E210" s="18">
        <v>0.20324768525033068</v>
      </c>
      <c r="F210" s="18">
        <v>4.7704642932058679E-2</v>
      </c>
      <c r="G210" s="2">
        <v>1675.4055555555556</v>
      </c>
      <c r="H210" s="18">
        <v>0.19635744775385203</v>
      </c>
      <c r="I210" s="3">
        <v>5.26410921979737E-2</v>
      </c>
    </row>
    <row r="211" spans="1:9" x14ac:dyDescent="0.2">
      <c r="A211" s="26" t="s">
        <v>41</v>
      </c>
      <c r="B211" s="2" t="s">
        <v>14</v>
      </c>
      <c r="C211" s="2">
        <v>2017</v>
      </c>
      <c r="D211" s="2">
        <v>27</v>
      </c>
      <c r="E211" s="18" t="e">
        <v>#DIV/0!</v>
      </c>
      <c r="F211" s="18">
        <v>3.0125724691043957E-5</v>
      </c>
      <c r="G211" s="2">
        <v>0.9</v>
      </c>
      <c r="H211" s="18" t="e">
        <v>#DIV/0!</v>
      </c>
      <c r="I211" s="3">
        <v>2.8277919230407694E-5</v>
      </c>
    </row>
    <row r="212" spans="1:9" x14ac:dyDescent="0.2">
      <c r="A212" s="26" t="s">
        <v>41</v>
      </c>
      <c r="B212" s="2" t="s">
        <v>15</v>
      </c>
      <c r="C212" s="2">
        <v>2017</v>
      </c>
      <c r="D212" s="2">
        <v>0</v>
      </c>
      <c r="E212" s="18" t="e">
        <v>#DIV/0!</v>
      </c>
      <c r="F212" s="18">
        <v>0</v>
      </c>
      <c r="G212" s="2">
        <v>0</v>
      </c>
      <c r="H212" s="18" t="e">
        <v>#DIV/0!</v>
      </c>
      <c r="I212" s="3">
        <v>0</v>
      </c>
    </row>
    <row r="213" spans="1:9" x14ac:dyDescent="0.2">
      <c r="A213" s="26" t="s">
        <v>41</v>
      </c>
      <c r="B213" s="2" t="s">
        <v>16</v>
      </c>
      <c r="C213" s="2">
        <v>2017</v>
      </c>
      <c r="D213" s="2">
        <v>0</v>
      </c>
      <c r="E213" s="18" t="e">
        <v>#DIV/0!</v>
      </c>
      <c r="F213" s="18">
        <v>0</v>
      </c>
      <c r="G213" s="2">
        <v>0</v>
      </c>
      <c r="H213" s="18" t="e">
        <v>#DIV/0!</v>
      </c>
      <c r="I213" s="3">
        <v>0</v>
      </c>
    </row>
    <row r="214" spans="1:9" x14ac:dyDescent="0.2">
      <c r="A214" s="26" t="s">
        <v>41</v>
      </c>
      <c r="B214" s="2" t="s">
        <v>17</v>
      </c>
      <c r="C214" s="2">
        <v>2017</v>
      </c>
      <c r="D214" s="2">
        <v>514</v>
      </c>
      <c r="E214" s="18">
        <v>-0.24853801169590642</v>
      </c>
      <c r="F214" s="18">
        <v>5.7350453671098497E-4</v>
      </c>
      <c r="G214" s="2">
        <v>17.133333333333333</v>
      </c>
      <c r="H214" s="18">
        <v>-0.24853801169590647</v>
      </c>
      <c r="I214" s="3">
        <v>5.3832779571961315E-4</v>
      </c>
    </row>
    <row r="215" spans="1:9" x14ac:dyDescent="0.2">
      <c r="A215" s="26" t="s">
        <v>41</v>
      </c>
      <c r="B215" s="2" t="s">
        <v>18</v>
      </c>
      <c r="C215" s="2">
        <v>2017</v>
      </c>
      <c r="D215" s="2">
        <v>12716</v>
      </c>
      <c r="E215" s="18">
        <v>0.18277369547018882</v>
      </c>
      <c r="F215" s="18">
        <v>1.4188100561900554E-2</v>
      </c>
      <c r="G215" s="2">
        <v>444.34999999999997</v>
      </c>
      <c r="H215" s="18">
        <v>0.18068287498339294</v>
      </c>
      <c r="I215" s="3">
        <v>1.3961437122257399E-2</v>
      </c>
    </row>
    <row r="216" spans="1:9" x14ac:dyDescent="0.2">
      <c r="A216" s="26" t="s">
        <v>41</v>
      </c>
      <c r="B216" s="2" t="s">
        <v>19</v>
      </c>
      <c r="C216" s="2">
        <v>2017</v>
      </c>
      <c r="D216" s="2">
        <v>0</v>
      </c>
      <c r="E216" s="18" t="e">
        <v>#DIV/0!</v>
      </c>
      <c r="F216" s="18">
        <v>0</v>
      </c>
      <c r="G216" s="2">
        <v>0</v>
      </c>
      <c r="H216" s="18" t="e">
        <v>#DIV/0!</v>
      </c>
      <c r="I216" s="3">
        <v>0</v>
      </c>
    </row>
    <row r="217" spans="1:9" x14ac:dyDescent="0.2">
      <c r="A217" s="26" t="s">
        <v>41</v>
      </c>
      <c r="B217" s="2" t="s">
        <v>20</v>
      </c>
      <c r="C217" s="2">
        <v>2017</v>
      </c>
      <c r="D217" s="2">
        <v>86699</v>
      </c>
      <c r="E217" s="18">
        <v>8.9402392440691592E-2</v>
      </c>
      <c r="F217" s="18">
        <v>9.6735933518104444E-2</v>
      </c>
      <c r="G217" s="2">
        <v>3036.875</v>
      </c>
      <c r="H217" s="18">
        <v>8.4993246549090851E-2</v>
      </c>
      <c r="I217" s="3">
        <v>9.5418339958715959E-2</v>
      </c>
    </row>
    <row r="218" spans="1:9" x14ac:dyDescent="0.2">
      <c r="A218" s="26" t="s">
        <v>41</v>
      </c>
      <c r="B218" s="2" t="s">
        <v>21</v>
      </c>
      <c r="C218" s="2">
        <v>2017</v>
      </c>
      <c r="D218" s="2">
        <v>0</v>
      </c>
      <c r="E218" s="18" t="e">
        <v>#DIV/0!</v>
      </c>
      <c r="F218" s="18">
        <v>0</v>
      </c>
      <c r="G218" s="2">
        <v>0</v>
      </c>
      <c r="H218" s="18" t="e">
        <v>#DIV/0!</v>
      </c>
      <c r="I218" s="3">
        <v>0</v>
      </c>
    </row>
    <row r="219" spans="1:9" x14ac:dyDescent="0.2">
      <c r="A219" s="26" t="s">
        <v>41</v>
      </c>
      <c r="B219" s="2" t="s">
        <v>22</v>
      </c>
      <c r="C219" s="2">
        <v>2017</v>
      </c>
      <c r="D219" s="2">
        <v>399</v>
      </c>
      <c r="E219" s="18">
        <v>2.3076923076923078E-2</v>
      </c>
      <c r="F219" s="18">
        <v>4.4519126487876069E-4</v>
      </c>
      <c r="G219" s="2">
        <v>13.3</v>
      </c>
      <c r="H219" s="18">
        <v>2.307692307692313E-2</v>
      </c>
      <c r="I219" s="3">
        <v>4.1788480640491375E-4</v>
      </c>
    </row>
    <row r="220" spans="1:9" x14ac:dyDescent="0.2">
      <c r="A220" s="26" t="s">
        <v>41</v>
      </c>
      <c r="B220" s="2" t="s">
        <v>23</v>
      </c>
      <c r="C220" s="2">
        <v>2017</v>
      </c>
      <c r="D220" s="2">
        <v>6026</v>
      </c>
      <c r="E220" s="18">
        <v>9.008683068017366E-2</v>
      </c>
      <c r="F220" s="18">
        <v>6.7236154440085509E-3</v>
      </c>
      <c r="G220" s="2">
        <v>206.39166666666665</v>
      </c>
      <c r="H220" s="18">
        <v>9.1778708397619382E-2</v>
      </c>
      <c r="I220" s="3">
        <v>6.4848076442546978E-3</v>
      </c>
    </row>
    <row r="221" spans="1:9" x14ac:dyDescent="0.2">
      <c r="A221" s="26" t="s">
        <v>41</v>
      </c>
      <c r="B221" s="2" t="s">
        <v>24</v>
      </c>
      <c r="C221" s="2">
        <v>2017</v>
      </c>
      <c r="D221" s="2">
        <v>185356</v>
      </c>
      <c r="E221" s="18"/>
      <c r="F221" s="18">
        <v>0.20681421577159792</v>
      </c>
      <c r="G221" s="2">
        <v>6636.6416666666664</v>
      </c>
      <c r="H221" s="18">
        <v>0.25846114462876513</v>
      </c>
      <c r="I221" s="3">
        <v>0.20852268556795367</v>
      </c>
    </row>
    <row r="222" spans="1:9" x14ac:dyDescent="0.2">
      <c r="A222" s="26" t="s">
        <v>41</v>
      </c>
      <c r="B222" s="2" t="s">
        <v>5</v>
      </c>
      <c r="C222" s="2">
        <v>2018</v>
      </c>
      <c r="D222" s="2">
        <v>260157</v>
      </c>
      <c r="E222" s="18">
        <v>2.3265235484302357E-2</v>
      </c>
      <c r="F222" s="18">
        <v>0.27988677881201668</v>
      </c>
      <c r="G222" s="2">
        <v>8825.9888888888891</v>
      </c>
      <c r="H222" s="18">
        <v>2.3301082187924965E-2</v>
      </c>
      <c r="I222" s="3">
        <v>0.26761017953561483</v>
      </c>
    </row>
    <row r="223" spans="1:9" x14ac:dyDescent="0.2">
      <c r="A223" s="26" t="s">
        <v>41</v>
      </c>
      <c r="B223" s="2" t="s">
        <v>24</v>
      </c>
      <c r="C223" s="2">
        <v>2018</v>
      </c>
      <c r="D223" s="2">
        <v>201107</v>
      </c>
      <c r="E223" s="18">
        <v>8.4977017199335328E-2</v>
      </c>
      <c r="F223" s="18">
        <v>0.21635854667200283</v>
      </c>
      <c r="G223" s="2">
        <v>7282.9749999999995</v>
      </c>
      <c r="H223" s="18">
        <v>9.7388613970168098E-2</v>
      </c>
      <c r="I223" s="3">
        <v>0.22082491512730143</v>
      </c>
    </row>
    <row r="224" spans="1:9" x14ac:dyDescent="0.2">
      <c r="A224" s="26" t="s">
        <v>41</v>
      </c>
      <c r="B224" s="2" t="s">
        <v>6</v>
      </c>
      <c r="C224" s="2">
        <v>2018</v>
      </c>
      <c r="D224" s="2">
        <v>130740</v>
      </c>
      <c r="E224" s="18">
        <v>3.2562768032728624E-2</v>
      </c>
      <c r="F224" s="18">
        <v>0.14065505622329233</v>
      </c>
      <c r="G224" s="2">
        <v>4545.5027777777777</v>
      </c>
      <c r="H224" s="18">
        <v>3.1872778774097603E-2</v>
      </c>
      <c r="I224" s="3">
        <v>0.13782283546403643</v>
      </c>
    </row>
    <row r="225" spans="1:9" x14ac:dyDescent="0.2">
      <c r="A225" s="26" t="s">
        <v>41</v>
      </c>
      <c r="B225" s="2" t="s">
        <v>10</v>
      </c>
      <c r="C225" s="2">
        <v>2018</v>
      </c>
      <c r="D225" s="2">
        <v>107706</v>
      </c>
      <c r="E225" s="18">
        <v>-6.5580121198705E-3</v>
      </c>
      <c r="F225" s="18">
        <v>0.11587420441782104</v>
      </c>
      <c r="G225" s="2">
        <v>4027.6666666666665</v>
      </c>
      <c r="H225" s="18">
        <v>-1.8448266057952478E-2</v>
      </c>
      <c r="I225" s="3">
        <v>0.12212168102015011</v>
      </c>
    </row>
    <row r="226" spans="1:9" x14ac:dyDescent="0.2">
      <c r="A226" s="26" t="s">
        <v>41</v>
      </c>
      <c r="B226" s="2" t="s">
        <v>20</v>
      </c>
      <c r="C226" s="2">
        <v>2018</v>
      </c>
      <c r="D226" s="2">
        <v>91305</v>
      </c>
      <c r="E226" s="18">
        <v>5.3126333637066168E-2</v>
      </c>
      <c r="F226" s="18">
        <v>9.8229385868653096E-2</v>
      </c>
      <c r="G226" s="2">
        <v>3181.2666666666664</v>
      </c>
      <c r="H226" s="18">
        <v>4.7546134321190835E-2</v>
      </c>
      <c r="I226" s="3">
        <v>9.6458238791699791E-2</v>
      </c>
    </row>
    <row r="227" spans="1:9" x14ac:dyDescent="0.2">
      <c r="A227" s="26" t="s">
        <v>41</v>
      </c>
      <c r="B227" s="2" t="s">
        <v>13</v>
      </c>
      <c r="C227" s="2">
        <v>2018</v>
      </c>
      <c r="D227" s="2">
        <v>48267</v>
      </c>
      <c r="E227" s="18">
        <v>0.12892059408256346</v>
      </c>
      <c r="F227" s="18">
        <v>5.1927471307401336E-2</v>
      </c>
      <c r="G227" s="2">
        <v>1902.2916666666667</v>
      </c>
      <c r="H227" s="18">
        <v>0.13542160604563411</v>
      </c>
      <c r="I227" s="3">
        <v>5.7678818867157929E-2</v>
      </c>
    </row>
    <row r="228" spans="1:9" x14ac:dyDescent="0.2">
      <c r="A228" s="26" t="s">
        <v>41</v>
      </c>
      <c r="B228" s="2" t="s">
        <v>7</v>
      </c>
      <c r="C228" s="2">
        <v>2018</v>
      </c>
      <c r="D228" s="2">
        <v>39879</v>
      </c>
      <c r="E228" s="18">
        <v>6.5912917969689677E-2</v>
      </c>
      <c r="F228" s="18">
        <v>4.29033424134058E-2</v>
      </c>
      <c r="G228" s="2">
        <v>1337.9333333333334</v>
      </c>
      <c r="H228" s="18">
        <v>6.4859092808394178E-2</v>
      </c>
      <c r="I228" s="3">
        <v>4.056707798383502E-2</v>
      </c>
    </row>
    <row r="229" spans="1:9" x14ac:dyDescent="0.2">
      <c r="A229" s="26" t="s">
        <v>41</v>
      </c>
      <c r="B229" s="2" t="s">
        <v>8</v>
      </c>
      <c r="C229" s="2">
        <v>2018</v>
      </c>
      <c r="D229" s="2">
        <v>27874</v>
      </c>
      <c r="E229" s="18">
        <v>-0.17305010828611267</v>
      </c>
      <c r="F229" s="18">
        <v>2.9987907581215008E-2</v>
      </c>
      <c r="G229" s="2">
        <v>1097.661111111111</v>
      </c>
      <c r="H229" s="18">
        <v>-0.19338884137342599</v>
      </c>
      <c r="I229" s="3">
        <v>3.3281855519159478E-2</v>
      </c>
    </row>
    <row r="230" spans="1:9" x14ac:dyDescent="0.2">
      <c r="A230" s="26" t="s">
        <v>41</v>
      </c>
      <c r="B230" s="2" t="s">
        <v>18</v>
      </c>
      <c r="C230" s="2">
        <v>2018</v>
      </c>
      <c r="D230" s="2">
        <v>14356</v>
      </c>
      <c r="E230" s="18">
        <v>0.12897137464611513</v>
      </c>
      <c r="F230" s="18">
        <v>1.5444729900119202E-2</v>
      </c>
      <c r="G230" s="2">
        <v>503.26388888888886</v>
      </c>
      <c r="H230" s="18">
        <v>0.13258442419014041</v>
      </c>
      <c r="I230" s="3">
        <v>1.5259314435450423E-2</v>
      </c>
    </row>
    <row r="231" spans="1:9" x14ac:dyDescent="0.2">
      <c r="A231" s="26" t="s">
        <v>41</v>
      </c>
      <c r="B231" s="2" t="s">
        <v>23</v>
      </c>
      <c r="C231" s="2">
        <v>2018</v>
      </c>
      <c r="D231" s="2">
        <v>6157</v>
      </c>
      <c r="E231" s="18">
        <v>2.1739130434782608E-2</v>
      </c>
      <c r="F231" s="18">
        <v>6.6239343824905216E-3</v>
      </c>
      <c r="G231" s="2">
        <v>210.88333333333333</v>
      </c>
      <c r="H231" s="18">
        <v>2.1762829571607419E-2</v>
      </c>
      <c r="I231" s="3">
        <v>6.3941307206321248E-3</v>
      </c>
    </row>
    <row r="232" spans="1:9" x14ac:dyDescent="0.2">
      <c r="A232" s="26" t="s">
        <v>41</v>
      </c>
      <c r="B232" s="2" t="s">
        <v>11</v>
      </c>
      <c r="C232" s="2">
        <v>2018</v>
      </c>
      <c r="D232" s="2">
        <v>1215</v>
      </c>
      <c r="E232" s="18">
        <v>-0.10398230088495575</v>
      </c>
      <c r="F232" s="18">
        <v>1.3071431337869067E-3</v>
      </c>
      <c r="G232" s="2">
        <v>40.5</v>
      </c>
      <c r="H232" s="18">
        <v>-0.10398230088495566</v>
      </c>
      <c r="I232" s="3">
        <v>1.2279884336628519E-3</v>
      </c>
    </row>
    <row r="233" spans="1:9" x14ac:dyDescent="0.2">
      <c r="A233" s="26" t="s">
        <v>41</v>
      </c>
      <c r="B233" s="2" t="s">
        <v>17</v>
      </c>
      <c r="C233" s="2">
        <v>2018</v>
      </c>
      <c r="D233" s="2">
        <v>364</v>
      </c>
      <c r="E233" s="18">
        <v>-0.29182879377431908</v>
      </c>
      <c r="F233" s="18">
        <v>3.9160502115097447E-4</v>
      </c>
      <c r="G233" s="2">
        <v>12.133333333333333</v>
      </c>
      <c r="H233" s="18">
        <v>-0.29182879377431908</v>
      </c>
      <c r="I233" s="3">
        <v>3.6789118506442637E-4</v>
      </c>
    </row>
    <row r="234" spans="1:9" x14ac:dyDescent="0.2">
      <c r="A234" s="26" t="s">
        <v>41</v>
      </c>
      <c r="B234" s="2" t="s">
        <v>22</v>
      </c>
      <c r="C234" s="2">
        <v>2018</v>
      </c>
      <c r="D234" s="2">
        <v>351</v>
      </c>
      <c r="E234" s="18">
        <v>-0.12030075187969924</v>
      </c>
      <c r="F234" s="18">
        <v>3.7761912753843971E-4</v>
      </c>
      <c r="G234" s="2">
        <v>11.7</v>
      </c>
      <c r="H234" s="18">
        <v>-0.12030075187969935</v>
      </c>
      <c r="I234" s="3">
        <v>3.5475221416926832E-4</v>
      </c>
    </row>
    <row r="235" spans="1:9" x14ac:dyDescent="0.2">
      <c r="A235" s="26" t="s">
        <v>41</v>
      </c>
      <c r="B235" s="2" t="s">
        <v>14</v>
      </c>
      <c r="C235" s="2">
        <v>2018</v>
      </c>
      <c r="D235" s="2">
        <v>30</v>
      </c>
      <c r="E235" s="18">
        <v>0.1111111111111111</v>
      </c>
      <c r="F235" s="18">
        <v>3.2275139105849545E-5</v>
      </c>
      <c r="G235" s="2">
        <v>1</v>
      </c>
      <c r="H235" s="18">
        <v>0.11111111111111108</v>
      </c>
      <c r="I235" s="3">
        <v>3.032070206574943E-5</v>
      </c>
    </row>
    <row r="236" spans="1:9" x14ac:dyDescent="0.2">
      <c r="A236" s="26" t="s">
        <v>41</v>
      </c>
      <c r="B236" s="2" t="s">
        <v>9</v>
      </c>
      <c r="C236" s="2">
        <v>2018</v>
      </c>
      <c r="D236" s="2">
        <v>0</v>
      </c>
      <c r="E236" s="18" t="e">
        <v>#DIV/0!</v>
      </c>
      <c r="F236" s="18">
        <v>0</v>
      </c>
      <c r="G236" s="2">
        <v>0</v>
      </c>
      <c r="H236" s="18" t="e">
        <v>#DIV/0!</v>
      </c>
      <c r="I236" s="3">
        <v>0</v>
      </c>
    </row>
    <row r="237" spans="1:9" x14ac:dyDescent="0.2">
      <c r="A237" s="26" t="s">
        <v>41</v>
      </c>
      <c r="B237" s="2" t="s">
        <v>12</v>
      </c>
      <c r="C237" s="2">
        <v>2018</v>
      </c>
      <c r="D237" s="2">
        <v>0</v>
      </c>
      <c r="E237" s="18" t="e">
        <v>#DIV/0!</v>
      </c>
      <c r="F237" s="18">
        <v>0</v>
      </c>
      <c r="G237" s="2">
        <v>0</v>
      </c>
      <c r="H237" s="18" t="e">
        <v>#DIV/0!</v>
      </c>
      <c r="I237" s="3">
        <v>0</v>
      </c>
    </row>
    <row r="238" spans="1:9" x14ac:dyDescent="0.2">
      <c r="A238" s="26" t="s">
        <v>41</v>
      </c>
      <c r="B238" s="2" t="s">
        <v>15</v>
      </c>
      <c r="C238" s="2">
        <v>2018</v>
      </c>
      <c r="D238" s="2">
        <v>0</v>
      </c>
      <c r="E238" s="18" t="e">
        <v>#DIV/0!</v>
      </c>
      <c r="F238" s="18">
        <v>0</v>
      </c>
      <c r="G238" s="2">
        <v>0</v>
      </c>
      <c r="H238" s="18" t="e">
        <v>#DIV/0!</v>
      </c>
      <c r="I238" s="3">
        <v>0</v>
      </c>
    </row>
    <row r="239" spans="1:9" x14ac:dyDescent="0.2">
      <c r="A239" s="26" t="s">
        <v>41</v>
      </c>
      <c r="B239" s="2" t="s">
        <v>16</v>
      </c>
      <c r="C239" s="2">
        <v>2018</v>
      </c>
      <c r="D239" s="2">
        <v>0</v>
      </c>
      <c r="E239" s="18" t="e">
        <v>#DIV/0!</v>
      </c>
      <c r="F239" s="18">
        <v>0</v>
      </c>
      <c r="G239" s="2">
        <v>0</v>
      </c>
      <c r="H239" s="18" t="e">
        <v>#DIV/0!</v>
      </c>
      <c r="I239" s="3">
        <v>0</v>
      </c>
    </row>
    <row r="240" spans="1:9" x14ac:dyDescent="0.2">
      <c r="A240" s="26" t="s">
        <v>41</v>
      </c>
      <c r="B240" s="2" t="s">
        <v>19</v>
      </c>
      <c r="C240" s="2">
        <v>2018</v>
      </c>
      <c r="D240" s="2">
        <v>0</v>
      </c>
      <c r="E240" s="18" t="e">
        <v>#DIV/0!</v>
      </c>
      <c r="F240" s="18">
        <v>0</v>
      </c>
      <c r="G240" s="2">
        <v>0</v>
      </c>
      <c r="H240" s="18" t="e">
        <v>#DIV/0!</v>
      </c>
      <c r="I240" s="3">
        <v>0</v>
      </c>
    </row>
    <row r="241" spans="1:9" x14ac:dyDescent="0.2">
      <c r="A241" s="26" t="s">
        <v>41</v>
      </c>
      <c r="B241" s="2" t="s">
        <v>21</v>
      </c>
      <c r="C241" s="2">
        <v>2018</v>
      </c>
      <c r="D241" s="2">
        <v>0</v>
      </c>
      <c r="E241" s="18" t="e">
        <v>#DIV/0!</v>
      </c>
      <c r="F241" s="18">
        <v>0</v>
      </c>
      <c r="G241" s="2">
        <v>0</v>
      </c>
      <c r="H241" s="18" t="e">
        <v>#DIV/0!</v>
      </c>
      <c r="I241" s="3">
        <v>0</v>
      </c>
    </row>
    <row r="242" spans="1:9" s="37" customFormat="1" x14ac:dyDescent="0.2">
      <c r="A242" s="21" t="s">
        <v>40</v>
      </c>
      <c r="B242" s="21" t="s">
        <v>5</v>
      </c>
      <c r="C242" s="21">
        <v>2016</v>
      </c>
      <c r="D242" s="21">
        <v>372699</v>
      </c>
      <c r="E242" s="21" t="s">
        <v>30</v>
      </c>
      <c r="F242" s="22">
        <v>0.41198734962200306</v>
      </c>
      <c r="G242" s="21">
        <v>12765</v>
      </c>
      <c r="H242" s="21" t="s">
        <v>30</v>
      </c>
      <c r="I242" s="23">
        <v>0.40686653008828189</v>
      </c>
    </row>
    <row r="243" spans="1:9" x14ac:dyDescent="0.2">
      <c r="A243" s="26" t="s">
        <v>40</v>
      </c>
      <c r="B243" s="2" t="s">
        <v>6</v>
      </c>
      <c r="C243" s="2">
        <v>2016</v>
      </c>
      <c r="D243" s="2">
        <v>127635</v>
      </c>
      <c r="E243" s="2" t="s">
        <v>30</v>
      </c>
      <c r="F243" s="18">
        <v>0.14108974096792415</v>
      </c>
      <c r="G243" s="2">
        <v>4432.3027777777779</v>
      </c>
      <c r="H243" s="2" t="s">
        <v>30</v>
      </c>
      <c r="I243" s="3">
        <v>0.14127345487623169</v>
      </c>
    </row>
    <row r="244" spans="1:9" x14ac:dyDescent="0.2">
      <c r="A244" s="26" t="s">
        <v>40</v>
      </c>
      <c r="B244" s="2" t="s">
        <v>7</v>
      </c>
      <c r="C244" s="2">
        <v>2016</v>
      </c>
      <c r="D244" s="2">
        <v>92097</v>
      </c>
      <c r="E244" s="2" t="s">
        <v>30</v>
      </c>
      <c r="F244" s="18">
        <v>0.10180547556644268</v>
      </c>
      <c r="G244" s="2">
        <v>3226.9666666666667</v>
      </c>
      <c r="H244" s="2" t="s">
        <v>30</v>
      </c>
      <c r="I244" s="3">
        <v>0.10285505134173255</v>
      </c>
    </row>
    <row r="245" spans="1:9" x14ac:dyDescent="0.2">
      <c r="A245" s="26" t="s">
        <v>40</v>
      </c>
      <c r="B245" s="2" t="s">
        <v>8</v>
      </c>
      <c r="C245" s="2">
        <v>2016</v>
      </c>
      <c r="D245" s="2">
        <v>37099</v>
      </c>
      <c r="E245" s="2" t="s">
        <v>30</v>
      </c>
      <c r="F245" s="18">
        <v>4.1009819408226726E-2</v>
      </c>
      <c r="G245" s="2">
        <v>1408.3527777777779</v>
      </c>
      <c r="H245" s="2" t="s">
        <v>30</v>
      </c>
      <c r="I245" s="3">
        <v>4.4889275976078155E-2</v>
      </c>
    </row>
    <row r="246" spans="1:9" x14ac:dyDescent="0.2">
      <c r="A246" s="26" t="s">
        <v>40</v>
      </c>
      <c r="B246" s="2" t="s">
        <v>9</v>
      </c>
      <c r="C246" s="2">
        <v>2016</v>
      </c>
      <c r="D246" s="2">
        <v>0</v>
      </c>
      <c r="E246" s="2" t="s">
        <v>30</v>
      </c>
      <c r="F246" s="18">
        <v>0</v>
      </c>
      <c r="G246" s="2">
        <v>0</v>
      </c>
      <c r="H246" s="2" t="s">
        <v>30</v>
      </c>
      <c r="I246" s="3">
        <v>0</v>
      </c>
    </row>
    <row r="247" spans="1:9" x14ac:dyDescent="0.2">
      <c r="A247" s="26" t="s">
        <v>40</v>
      </c>
      <c r="B247" s="2" t="s">
        <v>10</v>
      </c>
      <c r="C247" s="2">
        <v>2016</v>
      </c>
      <c r="D247" s="2">
        <v>46646</v>
      </c>
      <c r="E247" s="2" t="s">
        <v>30</v>
      </c>
      <c r="F247" s="18">
        <v>5.1563223701882634E-2</v>
      </c>
      <c r="G247" s="2">
        <v>1668.8861111111112</v>
      </c>
      <c r="H247" s="2" t="s">
        <v>30</v>
      </c>
      <c r="I247" s="3">
        <v>5.3193411761872672E-2</v>
      </c>
    </row>
    <row r="248" spans="1:9" x14ac:dyDescent="0.2">
      <c r="A248" s="26" t="s">
        <v>40</v>
      </c>
      <c r="B248" s="2" t="s">
        <v>11</v>
      </c>
      <c r="C248" s="2">
        <v>2016</v>
      </c>
      <c r="D248" s="2">
        <v>18610</v>
      </c>
      <c r="E248" s="2" t="s">
        <v>30</v>
      </c>
      <c r="F248" s="18">
        <v>2.0571787357802081E-2</v>
      </c>
      <c r="G248" s="2">
        <v>620.93333333333339</v>
      </c>
      <c r="H248" s="2" t="s">
        <v>30</v>
      </c>
      <c r="I248" s="3">
        <v>1.9791381962356743E-2</v>
      </c>
    </row>
    <row r="249" spans="1:9" x14ac:dyDescent="0.2">
      <c r="A249" s="26" t="s">
        <v>40</v>
      </c>
      <c r="B249" s="2" t="s">
        <v>12</v>
      </c>
      <c r="C249" s="2">
        <v>2016</v>
      </c>
      <c r="D249" s="2">
        <v>0</v>
      </c>
      <c r="E249" s="2" t="s">
        <v>30</v>
      </c>
      <c r="F249" s="18">
        <v>0</v>
      </c>
      <c r="G249" s="2">
        <v>0</v>
      </c>
      <c r="H249" s="2" t="s">
        <v>30</v>
      </c>
      <c r="I249" s="3">
        <v>0</v>
      </c>
    </row>
    <row r="250" spans="1:9" x14ac:dyDescent="0.2">
      <c r="A250" s="26" t="s">
        <v>40</v>
      </c>
      <c r="B250" s="2" t="s">
        <v>13</v>
      </c>
      <c r="C250" s="2">
        <v>2016</v>
      </c>
      <c r="D250" s="2">
        <v>5473</v>
      </c>
      <c r="E250" s="2" t="s">
        <v>30</v>
      </c>
      <c r="F250" s="18">
        <v>6.0499404733611378E-3</v>
      </c>
      <c r="G250" s="2">
        <v>182.43333333333334</v>
      </c>
      <c r="H250" s="2" t="s">
        <v>30</v>
      </c>
      <c r="I250" s="3">
        <v>5.8148074661787874E-3</v>
      </c>
    </row>
    <row r="251" spans="1:9" x14ac:dyDescent="0.2">
      <c r="A251" s="26" t="s">
        <v>40</v>
      </c>
      <c r="B251" s="2" t="s">
        <v>14</v>
      </c>
      <c r="C251" s="2">
        <v>2016</v>
      </c>
      <c r="D251" s="2">
        <v>8464</v>
      </c>
      <c r="E251" s="2" t="s">
        <v>30</v>
      </c>
      <c r="F251" s="18">
        <v>9.356239021839699E-3</v>
      </c>
      <c r="G251" s="2">
        <v>348.60833333333335</v>
      </c>
      <c r="H251" s="2" t="s">
        <v>30</v>
      </c>
      <c r="I251" s="3">
        <v>1.1111403285796512E-2</v>
      </c>
    </row>
    <row r="252" spans="1:9" x14ac:dyDescent="0.2">
      <c r="A252" s="26" t="s">
        <v>40</v>
      </c>
      <c r="B252" s="2" t="s">
        <v>15</v>
      </c>
      <c r="C252" s="2">
        <v>2016</v>
      </c>
      <c r="D252" s="2">
        <v>0</v>
      </c>
      <c r="E252" s="2" t="s">
        <v>30</v>
      </c>
      <c r="F252" s="18">
        <v>0</v>
      </c>
      <c r="G252" s="2">
        <v>0</v>
      </c>
      <c r="H252" s="2" t="s">
        <v>30</v>
      </c>
      <c r="I252" s="3">
        <v>0</v>
      </c>
    </row>
    <row r="253" spans="1:9" x14ac:dyDescent="0.2">
      <c r="A253" s="26" t="s">
        <v>40</v>
      </c>
      <c r="B253" s="2" t="s">
        <v>16</v>
      </c>
      <c r="C253" s="2">
        <v>2016</v>
      </c>
      <c r="D253" s="2">
        <v>29</v>
      </c>
      <c r="E253" s="2" t="s">
        <v>30</v>
      </c>
      <c r="F253" s="18">
        <v>3.2057057140046229E-5</v>
      </c>
      <c r="G253" s="2">
        <v>0.96666666666666667</v>
      </c>
      <c r="H253" s="2" t="s">
        <v>30</v>
      </c>
      <c r="I253" s="3">
        <v>3.0811148642277516E-5</v>
      </c>
    </row>
    <row r="254" spans="1:9" x14ac:dyDescent="0.2">
      <c r="A254" s="26" t="s">
        <v>40</v>
      </c>
      <c r="B254" s="2" t="s">
        <v>17</v>
      </c>
      <c r="C254" s="2">
        <v>2016</v>
      </c>
      <c r="D254" s="2">
        <v>1704</v>
      </c>
      <c r="E254" s="2" t="s">
        <v>30</v>
      </c>
      <c r="F254" s="18">
        <v>1.8836284609185783E-3</v>
      </c>
      <c r="G254" s="2">
        <v>56.8</v>
      </c>
      <c r="H254" s="2" t="s">
        <v>30</v>
      </c>
      <c r="I254" s="3">
        <v>1.8104205960841684E-3</v>
      </c>
    </row>
    <row r="255" spans="1:9" x14ac:dyDescent="0.2">
      <c r="A255" s="26" t="s">
        <v>40</v>
      </c>
      <c r="B255" s="2" t="s">
        <v>18</v>
      </c>
      <c r="C255" s="2">
        <v>2016</v>
      </c>
      <c r="D255" s="2">
        <v>40162</v>
      </c>
      <c r="E255" s="2" t="s">
        <v>30</v>
      </c>
      <c r="F255" s="18">
        <v>4.4395707891673679E-2</v>
      </c>
      <c r="G255" s="2">
        <v>1384.7250000000001</v>
      </c>
      <c r="H255" s="2" t="s">
        <v>30</v>
      </c>
      <c r="I255" s="3">
        <v>4.413617359001145E-2</v>
      </c>
    </row>
    <row r="256" spans="1:9" x14ac:dyDescent="0.2">
      <c r="A256" s="26" t="s">
        <v>40</v>
      </c>
      <c r="B256" s="2" t="s">
        <v>19</v>
      </c>
      <c r="C256" s="2">
        <v>2016</v>
      </c>
      <c r="D256" s="2">
        <v>0</v>
      </c>
      <c r="E256" s="2" t="s">
        <v>30</v>
      </c>
      <c r="F256" s="18">
        <v>0</v>
      </c>
      <c r="G256" s="2">
        <v>0</v>
      </c>
      <c r="H256" s="2" t="s">
        <v>30</v>
      </c>
      <c r="I256" s="3">
        <v>0</v>
      </c>
    </row>
    <row r="257" spans="1:9" x14ac:dyDescent="0.2">
      <c r="A257" s="26" t="s">
        <v>40</v>
      </c>
      <c r="B257" s="2" t="s">
        <v>20</v>
      </c>
      <c r="C257" s="2">
        <v>2016</v>
      </c>
      <c r="D257" s="2">
        <v>145172</v>
      </c>
      <c r="E257" s="2" t="s">
        <v>30</v>
      </c>
      <c r="F257" s="18">
        <v>0.16047541721154451</v>
      </c>
      <c r="G257" s="2">
        <v>4968.2833333333338</v>
      </c>
      <c r="H257" s="2" t="s">
        <v>30</v>
      </c>
      <c r="I257" s="3">
        <v>0.15835708580718968</v>
      </c>
    </row>
    <row r="258" spans="1:9" x14ac:dyDescent="0.2">
      <c r="A258" s="26" t="s">
        <v>40</v>
      </c>
      <c r="B258" s="2" t="s">
        <v>21</v>
      </c>
      <c r="C258" s="2">
        <v>2016</v>
      </c>
      <c r="D258" s="2">
        <v>0</v>
      </c>
      <c r="E258" s="2" t="s">
        <v>30</v>
      </c>
      <c r="F258" s="18">
        <v>0</v>
      </c>
      <c r="G258" s="2">
        <v>0</v>
      </c>
      <c r="H258" s="2" t="s">
        <v>30</v>
      </c>
      <c r="I258" s="3">
        <v>0</v>
      </c>
    </row>
    <row r="259" spans="1:9" x14ac:dyDescent="0.2">
      <c r="A259" s="26" t="s">
        <v>40</v>
      </c>
      <c r="B259" s="2" t="s">
        <v>22</v>
      </c>
      <c r="C259" s="2">
        <v>2016</v>
      </c>
      <c r="D259" s="2">
        <v>2760</v>
      </c>
      <c r="E259" s="2" t="s">
        <v>30</v>
      </c>
      <c r="F259" s="18">
        <v>3.0509475071216412E-3</v>
      </c>
      <c r="G259" s="2">
        <v>92</v>
      </c>
      <c r="H259" s="2" t="s">
        <v>30</v>
      </c>
      <c r="I259" s="3">
        <v>2.9323713880236532E-3</v>
      </c>
    </row>
    <row r="260" spans="1:9" x14ac:dyDescent="0.2">
      <c r="A260" s="26" t="s">
        <v>40</v>
      </c>
      <c r="B260" s="2" t="s">
        <v>23</v>
      </c>
      <c r="C260" s="2">
        <v>2016</v>
      </c>
      <c r="D260" s="2">
        <v>6087</v>
      </c>
      <c r="E260" s="2" t="s">
        <v>30</v>
      </c>
      <c r="F260" s="18">
        <v>6.7286657521193581E-3</v>
      </c>
      <c r="G260" s="2">
        <v>217.66666666666669</v>
      </c>
      <c r="H260" s="2" t="s">
        <v>30</v>
      </c>
      <c r="I260" s="3">
        <v>6.9378207115197311E-3</v>
      </c>
    </row>
    <row r="261" spans="1:9" x14ac:dyDescent="0.2">
      <c r="A261" s="26" t="s">
        <v>40</v>
      </c>
      <c r="B261" s="2" t="s">
        <v>24</v>
      </c>
      <c r="C261" s="2">
        <v>2016</v>
      </c>
      <c r="D261" s="2">
        <v>0</v>
      </c>
      <c r="E261" s="2" t="s">
        <v>30</v>
      </c>
      <c r="F261" s="18">
        <v>0</v>
      </c>
      <c r="G261" s="2">
        <v>0</v>
      </c>
      <c r="H261" s="2" t="s">
        <v>30</v>
      </c>
      <c r="I261" s="3">
        <v>0</v>
      </c>
    </row>
    <row r="262" spans="1:9" x14ac:dyDescent="0.2">
      <c r="A262" s="26" t="s">
        <v>40</v>
      </c>
      <c r="B262" s="2" t="s">
        <v>5</v>
      </c>
      <c r="C262" s="2">
        <v>2017</v>
      </c>
      <c r="D262" s="2">
        <v>391917</v>
      </c>
      <c r="E262" s="18">
        <v>5.1564399153204057E-2</v>
      </c>
      <c r="F262" s="18">
        <v>0.42792659504657415</v>
      </c>
      <c r="G262" s="2">
        <v>13393.144444444446</v>
      </c>
      <c r="H262" s="18">
        <v>4.9208338773556286E-2</v>
      </c>
      <c r="I262" s="3">
        <v>0.42215379044132495</v>
      </c>
    </row>
    <row r="263" spans="1:9" x14ac:dyDescent="0.2">
      <c r="A263" s="26" t="s">
        <v>40</v>
      </c>
      <c r="B263" s="2" t="s">
        <v>6</v>
      </c>
      <c r="C263" s="2">
        <v>2017</v>
      </c>
      <c r="D263" s="2">
        <v>124527</v>
      </c>
      <c r="E263" s="18">
        <v>-2.4350687507345165E-2</v>
      </c>
      <c r="F263" s="18">
        <v>0.13596862371717669</v>
      </c>
      <c r="G263" s="2">
        <v>4321.8888888888887</v>
      </c>
      <c r="H263" s="18">
        <v>-2.4911179227752895E-2</v>
      </c>
      <c r="I263" s="3">
        <v>0.13622654365289882</v>
      </c>
    </row>
    <row r="264" spans="1:9" x14ac:dyDescent="0.2">
      <c r="A264" s="26" t="s">
        <v>40</v>
      </c>
      <c r="B264" s="2" t="s">
        <v>7</v>
      </c>
      <c r="C264" s="2">
        <v>2017</v>
      </c>
      <c r="D264" s="2">
        <v>90790</v>
      </c>
      <c r="E264" s="18">
        <v>-1.4191558899855588E-2</v>
      </c>
      <c r="F264" s="18">
        <v>9.9131845682321681E-2</v>
      </c>
      <c r="G264" s="2">
        <v>3185.4833333333336</v>
      </c>
      <c r="H264" s="18">
        <v>-1.2855209742895739E-2</v>
      </c>
      <c r="I264" s="3">
        <v>0.10040688123184911</v>
      </c>
    </row>
    <row r="265" spans="1:9" x14ac:dyDescent="0.2">
      <c r="A265" s="26" t="s">
        <v>40</v>
      </c>
      <c r="B265" s="2" t="s">
        <v>8</v>
      </c>
      <c r="C265" s="2">
        <v>2017</v>
      </c>
      <c r="D265" s="2">
        <v>38918</v>
      </c>
      <c r="E265" s="18">
        <v>4.9030971185207148E-2</v>
      </c>
      <c r="F265" s="18">
        <v>4.2493811766324434E-2</v>
      </c>
      <c r="G265" s="2">
        <v>1468.7555555555555</v>
      </c>
      <c r="H265" s="18">
        <v>4.2888954195898547E-2</v>
      </c>
      <c r="I265" s="3">
        <v>4.6295381012390127E-2</v>
      </c>
    </row>
    <row r="266" spans="1:9" x14ac:dyDescent="0.2">
      <c r="A266" s="26" t="s">
        <v>40</v>
      </c>
      <c r="B266" s="2" t="s">
        <v>9</v>
      </c>
      <c r="C266" s="2">
        <v>2017</v>
      </c>
      <c r="D266" s="2">
        <v>0</v>
      </c>
      <c r="E266" s="18" t="e">
        <v>#DIV/0!</v>
      </c>
      <c r="F266" s="18">
        <v>0</v>
      </c>
      <c r="G266" s="2">
        <v>0</v>
      </c>
      <c r="H266" s="18" t="e">
        <v>#DIV/0!</v>
      </c>
      <c r="I266" s="3">
        <v>0</v>
      </c>
    </row>
    <row r="267" spans="1:9" x14ac:dyDescent="0.2">
      <c r="A267" s="26" t="s">
        <v>40</v>
      </c>
      <c r="B267" s="2" t="s">
        <v>10</v>
      </c>
      <c r="C267" s="2">
        <v>2017</v>
      </c>
      <c r="D267" s="2">
        <v>50675</v>
      </c>
      <c r="E267" s="18">
        <v>8.6373965613343054E-2</v>
      </c>
      <c r="F267" s="18">
        <v>5.5331052758581911E-2</v>
      </c>
      <c r="G267" s="2">
        <v>1797.6666666666665</v>
      </c>
      <c r="H267" s="18">
        <v>7.7165574509944129E-2</v>
      </c>
      <c r="I267" s="3">
        <v>5.6662705343863279E-2</v>
      </c>
    </row>
    <row r="268" spans="1:9" x14ac:dyDescent="0.2">
      <c r="A268" s="26" t="s">
        <v>40</v>
      </c>
      <c r="B268" s="2" t="s">
        <v>11</v>
      </c>
      <c r="C268" s="2">
        <v>2017</v>
      </c>
      <c r="D268" s="2">
        <v>6684</v>
      </c>
      <c r="E268" s="18">
        <v>-0.64083825900053737</v>
      </c>
      <c r="F268" s="18">
        <v>7.2981303727353026E-3</v>
      </c>
      <c r="G268" s="2">
        <v>223.22499999999999</v>
      </c>
      <c r="H268" s="18">
        <v>-0.64050085892205277</v>
      </c>
      <c r="I268" s="3">
        <v>7.0360832933713414E-3</v>
      </c>
    </row>
    <row r="269" spans="1:9" x14ac:dyDescent="0.2">
      <c r="A269" s="26" t="s">
        <v>40</v>
      </c>
      <c r="B269" s="2" t="s">
        <v>12</v>
      </c>
      <c r="C269" s="2">
        <v>2017</v>
      </c>
      <c r="D269" s="2">
        <v>0</v>
      </c>
      <c r="E269" s="18" t="e">
        <v>#DIV/0!</v>
      </c>
      <c r="F269" s="18">
        <v>0</v>
      </c>
      <c r="G269" s="2">
        <v>0</v>
      </c>
      <c r="H269" s="18" t="e">
        <v>#DIV/0!</v>
      </c>
      <c r="I269" s="3">
        <v>0</v>
      </c>
    </row>
    <row r="270" spans="1:9" x14ac:dyDescent="0.2">
      <c r="A270" s="26" t="s">
        <v>40</v>
      </c>
      <c r="B270" s="2" t="s">
        <v>13</v>
      </c>
      <c r="C270" s="2">
        <v>2017</v>
      </c>
      <c r="D270" s="2">
        <v>5771</v>
      </c>
      <c r="E270" s="18">
        <v>5.4449113831536632E-2</v>
      </c>
      <c r="F270" s="18">
        <v>6.3012433245145773E-3</v>
      </c>
      <c r="G270" s="2">
        <v>192.36666666666667</v>
      </c>
      <c r="H270" s="18">
        <v>5.4449113831536652E-2</v>
      </c>
      <c r="I270" s="3">
        <v>6.0634243007497684E-3</v>
      </c>
    </row>
    <row r="271" spans="1:9" x14ac:dyDescent="0.2">
      <c r="A271" s="26" t="s">
        <v>40</v>
      </c>
      <c r="B271" s="2" t="s">
        <v>14</v>
      </c>
      <c r="C271" s="2">
        <v>2017</v>
      </c>
      <c r="D271" s="2">
        <v>9460</v>
      </c>
      <c r="E271" s="18">
        <v>0.11767485822306238</v>
      </c>
      <c r="F271" s="18">
        <v>1.0329191102046074E-2</v>
      </c>
      <c r="G271" s="2">
        <v>391.43611111111113</v>
      </c>
      <c r="H271" s="18">
        <v>0.12285356855433112</v>
      </c>
      <c r="I271" s="3">
        <v>1.2338121096701252E-2</v>
      </c>
    </row>
    <row r="272" spans="1:9" x14ac:dyDescent="0.2">
      <c r="A272" s="26" t="s">
        <v>40</v>
      </c>
      <c r="B272" s="2" t="s">
        <v>15</v>
      </c>
      <c r="C272" s="2">
        <v>2017</v>
      </c>
      <c r="D272" s="2">
        <v>0</v>
      </c>
      <c r="E272" s="18" t="e">
        <v>#DIV/0!</v>
      </c>
      <c r="F272" s="18">
        <v>0</v>
      </c>
      <c r="G272" s="2">
        <v>0</v>
      </c>
      <c r="H272" s="18" t="e">
        <v>#DIV/0!</v>
      </c>
      <c r="I272" s="3">
        <v>0</v>
      </c>
    </row>
    <row r="273" spans="1:9" x14ac:dyDescent="0.2">
      <c r="A273" s="26" t="s">
        <v>40</v>
      </c>
      <c r="B273" s="2" t="s">
        <v>16</v>
      </c>
      <c r="C273" s="2">
        <v>2017</v>
      </c>
      <c r="D273" s="2">
        <v>31</v>
      </c>
      <c r="E273" s="18">
        <v>6.8965517241379309E-2</v>
      </c>
      <c r="F273" s="18">
        <v>3.3848300651525193E-5</v>
      </c>
      <c r="G273" s="2">
        <v>1.0333333333333334</v>
      </c>
      <c r="H273" s="18">
        <v>6.8965517241379407E-2</v>
      </c>
      <c r="I273" s="3">
        <v>3.2570811527160428E-5</v>
      </c>
    </row>
    <row r="274" spans="1:9" x14ac:dyDescent="0.2">
      <c r="A274" s="26" t="s">
        <v>40</v>
      </c>
      <c r="B274" s="2" t="s">
        <v>17</v>
      </c>
      <c r="C274" s="2">
        <v>2017</v>
      </c>
      <c r="D274" s="2">
        <v>1476</v>
      </c>
      <c r="E274" s="18">
        <v>-0.13380281690140844</v>
      </c>
      <c r="F274" s="18">
        <v>1.6116158632790705E-3</v>
      </c>
      <c r="G274" s="2">
        <v>49.2</v>
      </c>
      <c r="H274" s="18">
        <v>-0.13380281690140836</v>
      </c>
      <c r="I274" s="3">
        <v>1.5507908972286707E-3</v>
      </c>
    </row>
    <row r="275" spans="1:9" x14ac:dyDescent="0.2">
      <c r="A275" s="26" t="s">
        <v>40</v>
      </c>
      <c r="B275" s="2" t="s">
        <v>18</v>
      </c>
      <c r="C275" s="2">
        <v>2017</v>
      </c>
      <c r="D275" s="2">
        <v>39133</v>
      </c>
      <c r="E275" s="18">
        <v>-2.5621234002290723E-2</v>
      </c>
      <c r="F275" s="18">
        <v>4.2728566109552751E-2</v>
      </c>
      <c r="G275" s="2">
        <v>1348.45</v>
      </c>
      <c r="H275" s="18">
        <v>-2.6196537218581371E-2</v>
      </c>
      <c r="I275" s="3">
        <v>4.2503333035934975E-2</v>
      </c>
    </row>
    <row r="276" spans="1:9" x14ac:dyDescent="0.2">
      <c r="A276" s="26" t="s">
        <v>40</v>
      </c>
      <c r="B276" s="2" t="s">
        <v>19</v>
      </c>
      <c r="C276" s="2">
        <v>2017</v>
      </c>
      <c r="D276" s="2">
        <v>0</v>
      </c>
      <c r="E276" s="18" t="e">
        <v>#DIV/0!</v>
      </c>
      <c r="F276" s="18">
        <v>0</v>
      </c>
      <c r="G276" s="2">
        <v>0</v>
      </c>
      <c r="H276" s="18" t="e">
        <v>#DIV/0!</v>
      </c>
      <c r="I276" s="3">
        <v>0</v>
      </c>
    </row>
    <row r="277" spans="1:9" x14ac:dyDescent="0.2">
      <c r="A277" s="26" t="s">
        <v>40</v>
      </c>
      <c r="B277" s="2" t="s">
        <v>20</v>
      </c>
      <c r="C277" s="2">
        <v>2017</v>
      </c>
      <c r="D277" s="2">
        <v>148053</v>
      </c>
      <c r="E277" s="18">
        <v>1.9845424737552696E-2</v>
      </c>
      <c r="F277" s="18">
        <v>0.1616562082696858</v>
      </c>
      <c r="G277" s="2">
        <v>5063.3805555555564</v>
      </c>
      <c r="H277" s="18">
        <v>1.9140861308008322E-2</v>
      </c>
      <c r="I277" s="3">
        <v>0.15959846493415053</v>
      </c>
    </row>
    <row r="278" spans="1:9" x14ac:dyDescent="0.2">
      <c r="A278" s="26" t="s">
        <v>40</v>
      </c>
      <c r="B278" s="2" t="s">
        <v>21</v>
      </c>
      <c r="C278" s="2">
        <v>2017</v>
      </c>
      <c r="D278" s="2">
        <v>0</v>
      </c>
      <c r="E278" s="18" t="e">
        <v>#DIV/0!</v>
      </c>
      <c r="F278" s="18">
        <v>0</v>
      </c>
      <c r="G278" s="2">
        <v>0</v>
      </c>
      <c r="H278" s="18" t="e">
        <v>#DIV/0!</v>
      </c>
      <c r="I278" s="3">
        <v>0</v>
      </c>
    </row>
    <row r="279" spans="1:9" x14ac:dyDescent="0.2">
      <c r="A279" s="26" t="s">
        <v>40</v>
      </c>
      <c r="B279" s="2" t="s">
        <v>22</v>
      </c>
      <c r="C279" s="2">
        <v>2017</v>
      </c>
      <c r="D279" s="2">
        <v>2442</v>
      </c>
      <c r="E279" s="18">
        <v>-0.11521739130434783</v>
      </c>
      <c r="F279" s="18">
        <v>2.6663725868072427E-3</v>
      </c>
      <c r="G279" s="2">
        <v>81.400000000000006</v>
      </c>
      <c r="H279" s="18">
        <v>-0.11521739130434776</v>
      </c>
      <c r="I279" s="3">
        <v>2.5657394112685731E-3</v>
      </c>
    </row>
    <row r="280" spans="1:9" x14ac:dyDescent="0.2">
      <c r="A280" s="26" t="s">
        <v>40</v>
      </c>
      <c r="B280" s="2" t="s">
        <v>23</v>
      </c>
      <c r="C280" s="2">
        <v>2017</v>
      </c>
      <c r="D280" s="2">
        <v>5974</v>
      </c>
      <c r="E280" s="18">
        <v>-1.8564153113192049E-2</v>
      </c>
      <c r="F280" s="18">
        <v>6.5228950997487586E-3</v>
      </c>
      <c r="G280" s="2">
        <v>208.31666666666663</v>
      </c>
      <c r="H280" s="18">
        <v>-4.2955589586523971E-2</v>
      </c>
      <c r="I280" s="3">
        <v>6.5661705367415822E-3</v>
      </c>
    </row>
    <row r="281" spans="1:9" x14ac:dyDescent="0.2">
      <c r="A281" s="26" t="s">
        <v>40</v>
      </c>
      <c r="B281" s="2" t="s">
        <v>24</v>
      </c>
      <c r="C281" s="2">
        <v>2017</v>
      </c>
      <c r="D281" s="2">
        <v>0</v>
      </c>
      <c r="E281" s="18"/>
      <c r="F281" s="18">
        <v>0</v>
      </c>
      <c r="G281" s="2">
        <v>0</v>
      </c>
      <c r="H281" s="18" t="e">
        <v>#DIV/0!</v>
      </c>
      <c r="I281" s="3">
        <v>0</v>
      </c>
    </row>
    <row r="282" spans="1:9" x14ac:dyDescent="0.2">
      <c r="A282" s="26" t="s">
        <v>40</v>
      </c>
      <c r="B282" s="2" t="s">
        <v>5</v>
      </c>
      <c r="C282" s="2">
        <v>2018</v>
      </c>
      <c r="D282" s="2">
        <v>394797</v>
      </c>
      <c r="E282" s="18">
        <v>7.3484947067874069E-3</v>
      </c>
      <c r="F282" s="18">
        <v>0.42795680508522344</v>
      </c>
      <c r="G282" s="2">
        <v>13483.6</v>
      </c>
      <c r="H282" s="18">
        <v>6.7538699317975228E-3</v>
      </c>
      <c r="I282" s="3">
        <v>0.42205775955756286</v>
      </c>
    </row>
    <row r="283" spans="1:9" x14ac:dyDescent="0.2">
      <c r="A283" s="26" t="s">
        <v>40</v>
      </c>
      <c r="B283" s="2" t="s">
        <v>20</v>
      </c>
      <c r="C283" s="2">
        <v>2018</v>
      </c>
      <c r="D283" s="2">
        <v>148560</v>
      </c>
      <c r="E283" s="18">
        <v>3.4244493525967053E-3</v>
      </c>
      <c r="F283" s="18">
        <v>0.16103785733797571</v>
      </c>
      <c r="G283" s="2">
        <v>5089.5916666666672</v>
      </c>
      <c r="H283" s="18">
        <v>5.1766030270728632E-3</v>
      </c>
      <c r="I283" s="3">
        <v>0.1593121759690421</v>
      </c>
    </row>
    <row r="284" spans="1:9" x14ac:dyDescent="0.2">
      <c r="A284" s="26" t="s">
        <v>40</v>
      </c>
      <c r="B284" s="2" t="s">
        <v>6</v>
      </c>
      <c r="C284" s="2">
        <v>2018</v>
      </c>
      <c r="D284" s="2">
        <v>123410</v>
      </c>
      <c r="E284" s="18">
        <v>-8.9699422615175817E-3</v>
      </c>
      <c r="F284" s="18">
        <v>0.13377545755303974</v>
      </c>
      <c r="G284" s="2">
        <v>4285.2694444444451</v>
      </c>
      <c r="H284" s="18">
        <v>-8.4730184847158531E-3</v>
      </c>
      <c r="I284" s="3">
        <v>0.13413563297804032</v>
      </c>
    </row>
    <row r="285" spans="1:9" x14ac:dyDescent="0.2">
      <c r="A285" s="26" t="s">
        <v>40</v>
      </c>
      <c r="B285" s="2" t="s">
        <v>7</v>
      </c>
      <c r="C285" s="2">
        <v>2018</v>
      </c>
      <c r="D285" s="2">
        <v>97459</v>
      </c>
      <c r="E285" s="18">
        <v>7.3455226346513927E-2</v>
      </c>
      <c r="F285" s="18">
        <v>0.10564478014473462</v>
      </c>
      <c r="G285" s="2">
        <v>3414.5277777777778</v>
      </c>
      <c r="H285" s="18">
        <v>7.1902571910419946E-2</v>
      </c>
      <c r="I285" s="3">
        <v>0.10688005753922934</v>
      </c>
    </row>
    <row r="286" spans="1:9" x14ac:dyDescent="0.2">
      <c r="A286" s="26" t="s">
        <v>40</v>
      </c>
      <c r="B286" s="2" t="s">
        <v>10</v>
      </c>
      <c r="C286" s="2">
        <v>2018</v>
      </c>
      <c r="D286" s="2">
        <v>50529</v>
      </c>
      <c r="E286" s="18">
        <v>-2.8811050814010852E-3</v>
      </c>
      <c r="F286" s="18">
        <v>5.4773033746840165E-2</v>
      </c>
      <c r="G286" s="2">
        <v>1782.6416666666667</v>
      </c>
      <c r="H286" s="18">
        <v>-8.3580567402187275E-3</v>
      </c>
      <c r="I286" s="3">
        <v>5.5799471055748694E-2</v>
      </c>
    </row>
    <row r="287" spans="1:9" x14ac:dyDescent="0.2">
      <c r="A287" s="26" t="s">
        <v>40</v>
      </c>
      <c r="B287" s="2" t="s">
        <v>18</v>
      </c>
      <c r="C287" s="2">
        <v>2018</v>
      </c>
      <c r="D287" s="2">
        <v>39976</v>
      </c>
      <c r="E287" s="18">
        <v>2.1541921140725218E-2</v>
      </c>
      <c r="F287" s="18">
        <v>4.3333665757558676E-2</v>
      </c>
      <c r="G287" s="2">
        <v>1382.4416666666668</v>
      </c>
      <c r="H287" s="18">
        <v>2.5207954812315463E-2</v>
      </c>
      <c r="I287" s="3">
        <v>4.3272585403924514E-2</v>
      </c>
    </row>
    <row r="288" spans="1:9" x14ac:dyDescent="0.2">
      <c r="A288" s="26" t="s">
        <v>40</v>
      </c>
      <c r="B288" s="2" t="s">
        <v>8</v>
      </c>
      <c r="C288" s="2">
        <v>2018</v>
      </c>
      <c r="D288" s="2">
        <v>36907</v>
      </c>
      <c r="E288" s="18">
        <v>-5.1672747828768177E-2</v>
      </c>
      <c r="F288" s="18">
        <v>4.000689418936907E-2</v>
      </c>
      <c r="G288" s="2">
        <v>1401.5861111111112</v>
      </c>
      <c r="H288" s="18">
        <v>-4.5732214724483182E-2</v>
      </c>
      <c r="I288" s="3">
        <v>4.3871836444462381E-2</v>
      </c>
    </row>
    <row r="289" spans="1:9" x14ac:dyDescent="0.2">
      <c r="A289" s="26" t="s">
        <v>40</v>
      </c>
      <c r="B289" s="2" t="s">
        <v>14</v>
      </c>
      <c r="C289" s="2">
        <v>2018</v>
      </c>
      <c r="D289" s="2">
        <v>9092</v>
      </c>
      <c r="E289" s="18">
        <v>-3.8900634249471461E-2</v>
      </c>
      <c r="F289" s="18">
        <v>9.8556556200651256E-3</v>
      </c>
      <c r="G289" s="2">
        <v>374.58611111111111</v>
      </c>
      <c r="H289" s="18">
        <v>-4.304661609316128E-2</v>
      </c>
      <c r="I289" s="3">
        <v>1.1725130886182909E-2</v>
      </c>
    </row>
    <row r="290" spans="1:9" x14ac:dyDescent="0.2">
      <c r="A290" s="26" t="s">
        <v>40</v>
      </c>
      <c r="B290" s="2" t="s">
        <v>13</v>
      </c>
      <c r="C290" s="2">
        <v>2018</v>
      </c>
      <c r="D290" s="2">
        <v>6213</v>
      </c>
      <c r="E290" s="18">
        <v>7.6589845780627275E-2</v>
      </c>
      <c r="F290" s="18">
        <v>6.7348425393163915E-3</v>
      </c>
      <c r="G290" s="2">
        <v>207.47500000000002</v>
      </c>
      <c r="H290" s="18">
        <v>7.8539247963957795E-2</v>
      </c>
      <c r="I290" s="3">
        <v>6.4942918556027589E-3</v>
      </c>
    </row>
    <row r="291" spans="1:9" x14ac:dyDescent="0.2">
      <c r="A291" s="26" t="s">
        <v>40</v>
      </c>
      <c r="B291" s="2" t="s">
        <v>11</v>
      </c>
      <c r="C291" s="2">
        <v>2018</v>
      </c>
      <c r="D291" s="2">
        <v>5967</v>
      </c>
      <c r="E291" s="18">
        <v>-0.10727109515260323</v>
      </c>
      <c r="F291" s="18">
        <v>6.4681804976824252E-3</v>
      </c>
      <c r="G291" s="2">
        <v>199.55</v>
      </c>
      <c r="H291" s="18">
        <v>-0.10605890917235965</v>
      </c>
      <c r="I291" s="3">
        <v>6.2462269660707578E-3</v>
      </c>
    </row>
    <row r="292" spans="1:9" x14ac:dyDescent="0.2">
      <c r="A292" s="26" t="s">
        <v>40</v>
      </c>
      <c r="B292" s="2" t="s">
        <v>23</v>
      </c>
      <c r="C292" s="2">
        <v>2018</v>
      </c>
      <c r="D292" s="2">
        <v>5851</v>
      </c>
      <c r="E292" s="18">
        <v>-2.058921995313023E-2</v>
      </c>
      <c r="F292" s="18">
        <v>6.3424374211395792E-3</v>
      </c>
      <c r="G292" s="2">
        <v>200.85</v>
      </c>
      <c r="H292" s="18">
        <v>-3.5842867429394229E-2</v>
      </c>
      <c r="I292" s="3">
        <v>6.2869189984230099E-3</v>
      </c>
    </row>
    <row r="293" spans="1:9" x14ac:dyDescent="0.2">
      <c r="A293" s="26" t="s">
        <v>40</v>
      </c>
      <c r="B293" s="2" t="s">
        <v>22</v>
      </c>
      <c r="C293" s="2">
        <v>2018</v>
      </c>
      <c r="D293" s="2">
        <v>2553</v>
      </c>
      <c r="E293" s="18">
        <v>4.5454545454545456E-2</v>
      </c>
      <c r="F293" s="18">
        <v>2.7674316759817717E-3</v>
      </c>
      <c r="G293" s="2">
        <v>85.1</v>
      </c>
      <c r="H293" s="18">
        <v>4.545454545454531E-2</v>
      </c>
      <c r="I293" s="3">
        <v>2.6637630409051438E-3</v>
      </c>
    </row>
    <row r="294" spans="1:9" x14ac:dyDescent="0.2">
      <c r="A294" s="26" t="s">
        <v>40</v>
      </c>
      <c r="B294" s="2" t="s">
        <v>17</v>
      </c>
      <c r="C294" s="2">
        <v>2018</v>
      </c>
      <c r="D294" s="2">
        <v>1174</v>
      </c>
      <c r="E294" s="18">
        <v>-0.20460704607046071</v>
      </c>
      <c r="F294" s="18">
        <v>1.2726066539767331E-3</v>
      </c>
      <c r="G294" s="2">
        <v>39.133333333333333</v>
      </c>
      <c r="H294" s="18">
        <v>-0.20460704607046076</v>
      </c>
      <c r="I294" s="3">
        <v>1.2249345123472931E-3</v>
      </c>
    </row>
    <row r="295" spans="1:9" x14ac:dyDescent="0.2">
      <c r="A295" s="26" t="s">
        <v>40</v>
      </c>
      <c r="B295" s="2" t="s">
        <v>16</v>
      </c>
      <c r="C295" s="2">
        <v>2018</v>
      </c>
      <c r="D295" s="2">
        <v>28</v>
      </c>
      <c r="E295" s="18">
        <v>-9.6774193548387094E-2</v>
      </c>
      <c r="F295" s="18">
        <v>3.0351777096549003E-5</v>
      </c>
      <c r="G295" s="2">
        <v>0.93333333333333335</v>
      </c>
      <c r="H295" s="18">
        <v>-9.6774193548387177E-2</v>
      </c>
      <c r="I295" s="3">
        <v>2.9214792458027433E-5</v>
      </c>
    </row>
    <row r="296" spans="1:9" x14ac:dyDescent="0.2">
      <c r="A296" s="26" t="s">
        <v>40</v>
      </c>
      <c r="B296" s="2" t="s">
        <v>9</v>
      </c>
      <c r="C296" s="2">
        <v>2018</v>
      </c>
      <c r="D296" s="2">
        <v>0</v>
      </c>
      <c r="E296" s="18" t="e">
        <v>#DIV/0!</v>
      </c>
      <c r="F296" s="18">
        <v>0</v>
      </c>
      <c r="G296" s="2">
        <v>0</v>
      </c>
      <c r="H296" s="18" t="e">
        <v>#DIV/0!</v>
      </c>
      <c r="I296" s="3">
        <v>0</v>
      </c>
    </row>
    <row r="297" spans="1:9" x14ac:dyDescent="0.2">
      <c r="A297" s="26" t="s">
        <v>40</v>
      </c>
      <c r="B297" s="2" t="s">
        <v>12</v>
      </c>
      <c r="C297" s="2">
        <v>2018</v>
      </c>
      <c r="D297" s="2">
        <v>0</v>
      </c>
      <c r="E297" s="18" t="e">
        <v>#DIV/0!</v>
      </c>
      <c r="F297" s="18">
        <v>0</v>
      </c>
      <c r="G297" s="2">
        <v>0</v>
      </c>
      <c r="H297" s="18" t="e">
        <v>#DIV/0!</v>
      </c>
      <c r="I297" s="3">
        <v>0</v>
      </c>
    </row>
    <row r="298" spans="1:9" x14ac:dyDescent="0.2">
      <c r="A298" s="26" t="s">
        <v>40</v>
      </c>
      <c r="B298" s="2" t="s">
        <v>15</v>
      </c>
      <c r="C298" s="2">
        <v>2018</v>
      </c>
      <c r="D298" s="2">
        <v>0</v>
      </c>
      <c r="E298" s="18" t="e">
        <v>#DIV/0!</v>
      </c>
      <c r="F298" s="18">
        <v>0</v>
      </c>
      <c r="G298" s="2">
        <v>0</v>
      </c>
      <c r="H298" s="18" t="e">
        <v>#DIV/0!</v>
      </c>
      <c r="I298" s="3">
        <v>0</v>
      </c>
    </row>
    <row r="299" spans="1:9" x14ac:dyDescent="0.2">
      <c r="A299" s="26" t="s">
        <v>40</v>
      </c>
      <c r="B299" s="2" t="s">
        <v>19</v>
      </c>
      <c r="C299" s="2">
        <v>2018</v>
      </c>
      <c r="D299" s="2">
        <v>0</v>
      </c>
      <c r="E299" s="18" t="e">
        <v>#DIV/0!</v>
      </c>
      <c r="F299" s="18">
        <v>0</v>
      </c>
      <c r="G299" s="2">
        <v>0</v>
      </c>
      <c r="H299" s="18" t="e">
        <v>#DIV/0!</v>
      </c>
      <c r="I299" s="3">
        <v>0</v>
      </c>
    </row>
    <row r="300" spans="1:9" x14ac:dyDescent="0.2">
      <c r="A300" s="26" t="s">
        <v>40</v>
      </c>
      <c r="B300" s="2" t="s">
        <v>21</v>
      </c>
      <c r="C300" s="2">
        <v>2018</v>
      </c>
      <c r="D300" s="2">
        <v>0</v>
      </c>
      <c r="E300" s="18" t="e">
        <v>#DIV/0!</v>
      </c>
      <c r="F300" s="18">
        <v>0</v>
      </c>
      <c r="G300" s="2">
        <v>0</v>
      </c>
      <c r="H300" s="18" t="e">
        <v>#DIV/0!</v>
      </c>
      <c r="I300" s="3">
        <v>0</v>
      </c>
    </row>
    <row r="301" spans="1:9" x14ac:dyDescent="0.2">
      <c r="A301" s="26" t="s">
        <v>40</v>
      </c>
      <c r="B301" s="2" t="s">
        <v>24</v>
      </c>
      <c r="C301" s="2">
        <v>2018</v>
      </c>
      <c r="D301" s="2">
        <v>0</v>
      </c>
      <c r="E301" s="18" t="e">
        <v>#DIV/0!</v>
      </c>
      <c r="F301" s="18">
        <v>0</v>
      </c>
      <c r="G301" s="2">
        <v>0</v>
      </c>
      <c r="H301" s="18" t="e">
        <v>#DIV/0!</v>
      </c>
      <c r="I301" s="3">
        <v>0</v>
      </c>
    </row>
    <row r="302" spans="1:9" s="37" customFormat="1" x14ac:dyDescent="0.2">
      <c r="A302" s="21" t="s">
        <v>39</v>
      </c>
      <c r="B302" s="21" t="s">
        <v>5</v>
      </c>
      <c r="C302" s="21">
        <v>2016</v>
      </c>
      <c r="D302" s="21">
        <v>337846</v>
      </c>
      <c r="E302" s="21" t="s">
        <v>30</v>
      </c>
      <c r="F302" s="22">
        <v>0.32363765947378204</v>
      </c>
      <c r="G302" s="21">
        <v>406</v>
      </c>
      <c r="H302" s="21" t="s">
        <v>30</v>
      </c>
      <c r="I302" s="23">
        <v>3.3400905501272088E-2</v>
      </c>
    </row>
    <row r="303" spans="1:9" x14ac:dyDescent="0.2">
      <c r="A303" s="26" t="s">
        <v>39</v>
      </c>
      <c r="B303" s="2" t="s">
        <v>6</v>
      </c>
      <c r="C303" s="2">
        <v>2016</v>
      </c>
      <c r="D303" s="2">
        <v>147800</v>
      </c>
      <c r="E303" s="2" t="s">
        <v>30</v>
      </c>
      <c r="F303" s="18">
        <v>0.14158417169427781</v>
      </c>
      <c r="G303" s="2">
        <v>777.60301837536065</v>
      </c>
      <c r="H303" s="2" t="s">
        <v>30</v>
      </c>
      <c r="I303" s="3">
        <v>6.3972031857781678E-2</v>
      </c>
    </row>
    <row r="304" spans="1:9" x14ac:dyDescent="0.2">
      <c r="A304" s="26" t="s">
        <v>39</v>
      </c>
      <c r="B304" s="2" t="s">
        <v>7</v>
      </c>
      <c r="C304" s="2">
        <v>2016</v>
      </c>
      <c r="D304" s="2">
        <v>41632</v>
      </c>
      <c r="E304" s="2" t="s">
        <v>30</v>
      </c>
      <c r="F304" s="18">
        <v>3.9881138267768429E-2</v>
      </c>
      <c r="G304" s="2">
        <v>672.56640126003686</v>
      </c>
      <c r="H304" s="2" t="s">
        <v>30</v>
      </c>
      <c r="I304" s="3">
        <v>5.533085421629836E-2</v>
      </c>
    </row>
    <row r="305" spans="1:9" x14ac:dyDescent="0.2">
      <c r="A305" s="26" t="s">
        <v>39</v>
      </c>
      <c r="B305" s="2" t="s">
        <v>8</v>
      </c>
      <c r="C305" s="2">
        <v>2016</v>
      </c>
      <c r="D305" s="2">
        <v>23577</v>
      </c>
      <c r="E305" s="2" t="s">
        <v>30</v>
      </c>
      <c r="F305" s="18">
        <v>2.2585453423788822E-2</v>
      </c>
      <c r="G305" s="2">
        <v>668.99984019723991</v>
      </c>
      <c r="H305" s="2" t="s">
        <v>30</v>
      </c>
      <c r="I305" s="3">
        <v>5.5037439514271272E-2</v>
      </c>
    </row>
    <row r="306" spans="1:9" x14ac:dyDescent="0.2">
      <c r="A306" s="26" t="s">
        <v>39</v>
      </c>
      <c r="B306" s="2" t="s">
        <v>9</v>
      </c>
      <c r="C306" s="2">
        <v>2016</v>
      </c>
      <c r="D306" s="2">
        <v>0</v>
      </c>
      <c r="E306" s="2" t="s">
        <v>30</v>
      </c>
      <c r="F306" s="18">
        <v>0</v>
      </c>
      <c r="G306" s="2">
        <v>0</v>
      </c>
      <c r="H306" s="2" t="s">
        <v>30</v>
      </c>
      <c r="I306" s="3">
        <v>0</v>
      </c>
    </row>
    <row r="307" spans="1:9" x14ac:dyDescent="0.2">
      <c r="A307" s="26" t="s">
        <v>39</v>
      </c>
      <c r="B307" s="2" t="s">
        <v>10</v>
      </c>
      <c r="C307" s="2">
        <v>2016</v>
      </c>
      <c r="D307" s="2">
        <v>101855</v>
      </c>
      <c r="E307" s="2" t="s">
        <v>30</v>
      </c>
      <c r="F307" s="18">
        <v>9.7571419539382045E-2</v>
      </c>
      <c r="G307" s="2">
        <v>1272.2619807024957</v>
      </c>
      <c r="H307" s="2" t="s">
        <v>30</v>
      </c>
      <c r="I307" s="3">
        <v>0.10466675416331357</v>
      </c>
    </row>
    <row r="308" spans="1:9" x14ac:dyDescent="0.2">
      <c r="A308" s="26" t="s">
        <v>39</v>
      </c>
      <c r="B308" s="2" t="s">
        <v>11</v>
      </c>
      <c r="C308" s="2">
        <v>2016</v>
      </c>
      <c r="D308" s="2">
        <v>21447</v>
      </c>
      <c r="E308" s="2" t="s">
        <v>30</v>
      </c>
      <c r="F308" s="18">
        <v>2.0545032004920003E-2</v>
      </c>
      <c r="G308" s="2">
        <v>312.2373219452171</v>
      </c>
      <c r="H308" s="2" t="s">
        <v>30</v>
      </c>
      <c r="I308" s="3">
        <v>2.568721498586814E-2</v>
      </c>
    </row>
    <row r="309" spans="1:9" x14ac:dyDescent="0.2">
      <c r="A309" s="26" t="s">
        <v>39</v>
      </c>
      <c r="B309" s="2" t="s">
        <v>12</v>
      </c>
      <c r="C309" s="2">
        <v>2016</v>
      </c>
      <c r="D309" s="2">
        <v>22778</v>
      </c>
      <c r="E309" s="2" t="s">
        <v>30</v>
      </c>
      <c r="F309" s="18">
        <v>2.1820055905630988E-2</v>
      </c>
      <c r="G309" s="2">
        <v>820.48240392026992</v>
      </c>
      <c r="H309" s="2" t="s">
        <v>30</v>
      </c>
      <c r="I309" s="3">
        <v>6.7499643445314006E-2</v>
      </c>
    </row>
    <row r="310" spans="1:9" x14ac:dyDescent="0.2">
      <c r="A310" s="26" t="s">
        <v>39</v>
      </c>
      <c r="B310" s="2" t="s">
        <v>13</v>
      </c>
      <c r="C310" s="2">
        <v>2016</v>
      </c>
      <c r="D310" s="2">
        <v>9999</v>
      </c>
      <c r="E310" s="2" t="s">
        <v>30</v>
      </c>
      <c r="F310" s="18">
        <v>9.5784853367461703E-3</v>
      </c>
      <c r="G310" s="2">
        <v>555.05259687621322</v>
      </c>
      <c r="H310" s="2" t="s">
        <v>30</v>
      </c>
      <c r="I310" s="3">
        <v>4.5663200336202137E-2</v>
      </c>
    </row>
    <row r="311" spans="1:9" x14ac:dyDescent="0.2">
      <c r="A311" s="26" t="s">
        <v>39</v>
      </c>
      <c r="B311" s="2" t="s">
        <v>14</v>
      </c>
      <c r="C311" s="2">
        <v>2016</v>
      </c>
      <c r="D311" s="2">
        <v>0</v>
      </c>
      <c r="E311" s="2" t="s">
        <v>30</v>
      </c>
      <c r="F311" s="18">
        <v>0</v>
      </c>
      <c r="G311" s="2">
        <v>0</v>
      </c>
      <c r="H311" s="2" t="s">
        <v>30</v>
      </c>
      <c r="I311" s="3">
        <v>0</v>
      </c>
    </row>
    <row r="312" spans="1:9" x14ac:dyDescent="0.2">
      <c r="A312" s="26" t="s">
        <v>39</v>
      </c>
      <c r="B312" s="2" t="s">
        <v>15</v>
      </c>
      <c r="C312" s="2">
        <v>2016</v>
      </c>
      <c r="D312" s="2">
        <v>0</v>
      </c>
      <c r="E312" s="2" t="s">
        <v>30</v>
      </c>
      <c r="F312" s="18">
        <v>0</v>
      </c>
      <c r="G312" s="2">
        <v>0</v>
      </c>
      <c r="H312" s="2" t="s">
        <v>30</v>
      </c>
      <c r="I312" s="3">
        <v>0</v>
      </c>
    </row>
    <row r="313" spans="1:9" x14ac:dyDescent="0.2">
      <c r="A313" s="26" t="s">
        <v>39</v>
      </c>
      <c r="B313" s="2" t="s">
        <v>16</v>
      </c>
      <c r="C313" s="2">
        <v>2016</v>
      </c>
      <c r="D313" s="2">
        <v>2139</v>
      </c>
      <c r="E313" s="2" t="s">
        <v>30</v>
      </c>
      <c r="F313" s="18">
        <v>2.0490429178217878E-3</v>
      </c>
      <c r="G313" s="2">
        <v>226.03838640523361</v>
      </c>
      <c r="H313" s="2" t="s">
        <v>30</v>
      </c>
      <c r="I313" s="3">
        <v>1.8595780256111409E-2</v>
      </c>
    </row>
    <row r="314" spans="1:9" x14ac:dyDescent="0.2">
      <c r="A314" s="26" t="s">
        <v>39</v>
      </c>
      <c r="B314" s="2" t="s">
        <v>17</v>
      </c>
      <c r="C314" s="2">
        <v>2016</v>
      </c>
      <c r="D314" s="2">
        <v>841</v>
      </c>
      <c r="E314" s="2" t="s">
        <v>30</v>
      </c>
      <c r="F314" s="18">
        <v>8.0563117993834668E-4</v>
      </c>
      <c r="G314" s="2">
        <v>396.80237853511733</v>
      </c>
      <c r="H314" s="2" t="s">
        <v>30</v>
      </c>
      <c r="I314" s="3">
        <v>3.2644233369781894E-2</v>
      </c>
    </row>
    <row r="315" spans="1:9" x14ac:dyDescent="0.2">
      <c r="A315" s="26" t="s">
        <v>39</v>
      </c>
      <c r="B315" s="2" t="s">
        <v>18</v>
      </c>
      <c r="C315" s="2">
        <v>2016</v>
      </c>
      <c r="D315" s="2">
        <v>46870</v>
      </c>
      <c r="E315" s="2" t="s">
        <v>30</v>
      </c>
      <c r="F315" s="18">
        <v>4.4898850658395134E-2</v>
      </c>
      <c r="G315" s="2">
        <v>356.18222132880186</v>
      </c>
      <c r="H315" s="2" t="s">
        <v>30</v>
      </c>
      <c r="I315" s="3">
        <v>2.9302484521764753E-2</v>
      </c>
    </row>
    <row r="316" spans="1:9" x14ac:dyDescent="0.2">
      <c r="A316" s="26" t="s">
        <v>39</v>
      </c>
      <c r="B316" s="2" t="s">
        <v>19</v>
      </c>
      <c r="C316" s="2">
        <v>2016</v>
      </c>
      <c r="D316" s="2">
        <v>17551</v>
      </c>
      <c r="E316" s="2" t="s">
        <v>30</v>
      </c>
      <c r="F316" s="18">
        <v>1.6812880902613465E-2</v>
      </c>
      <c r="G316" s="2">
        <v>1681.7306716466896</v>
      </c>
      <c r="H316" s="2" t="s">
        <v>30</v>
      </c>
      <c r="I316" s="3">
        <v>0.1383530227641919</v>
      </c>
    </row>
    <row r="317" spans="1:9" x14ac:dyDescent="0.2">
      <c r="A317" s="26" t="s">
        <v>39</v>
      </c>
      <c r="B317" s="2" t="s">
        <v>20</v>
      </c>
      <c r="C317" s="2">
        <v>2016</v>
      </c>
      <c r="D317" s="2">
        <v>204980</v>
      </c>
      <c r="E317" s="2" t="s">
        <v>30</v>
      </c>
      <c r="F317" s="18">
        <v>0.19635942837546053</v>
      </c>
      <c r="G317" s="2">
        <v>470.41889788733141</v>
      </c>
      <c r="H317" s="2" t="s">
        <v>30</v>
      </c>
      <c r="I317" s="3">
        <v>3.8700534862924428E-2</v>
      </c>
    </row>
    <row r="318" spans="1:9" x14ac:dyDescent="0.2">
      <c r="A318" s="26" t="s">
        <v>39</v>
      </c>
      <c r="B318" s="2" t="s">
        <v>21</v>
      </c>
      <c r="C318" s="2">
        <v>2016</v>
      </c>
      <c r="D318" s="2">
        <v>16028</v>
      </c>
      <c r="E318" s="2" t="s">
        <v>30</v>
      </c>
      <c r="F318" s="18">
        <v>1.5353931690905851E-2</v>
      </c>
      <c r="G318" s="2">
        <v>1813.4023188436206</v>
      </c>
      <c r="H318" s="2" t="s">
        <v>30</v>
      </c>
      <c r="I318" s="3">
        <v>0.14918541745685576</v>
      </c>
    </row>
    <row r="319" spans="1:9" x14ac:dyDescent="0.2">
      <c r="A319" s="26" t="s">
        <v>39</v>
      </c>
      <c r="B319" s="2" t="s">
        <v>22</v>
      </c>
      <c r="C319" s="2">
        <v>2016</v>
      </c>
      <c r="D319" s="2">
        <v>2731</v>
      </c>
      <c r="E319" s="2" t="s">
        <v>30</v>
      </c>
      <c r="F319" s="18">
        <v>2.6161459600613853E-3</v>
      </c>
      <c r="G319" s="2">
        <v>672.80600103251902</v>
      </c>
      <c r="H319" s="2" t="s">
        <v>30</v>
      </c>
      <c r="I319" s="3">
        <v>5.5350565667921028E-2</v>
      </c>
    </row>
    <row r="320" spans="1:9" x14ac:dyDescent="0.2">
      <c r="A320" s="26" t="s">
        <v>39</v>
      </c>
      <c r="B320" s="2" t="s">
        <v>23</v>
      </c>
      <c r="C320" s="2">
        <v>2016</v>
      </c>
      <c r="D320" s="2">
        <v>40411</v>
      </c>
      <c r="E320" s="2" t="s">
        <v>30</v>
      </c>
      <c r="F320" s="18">
        <v>3.871148824314926E-2</v>
      </c>
      <c r="G320" s="2">
        <v>457.63229401884877</v>
      </c>
      <c r="H320" s="2" t="s">
        <v>30</v>
      </c>
      <c r="I320" s="3">
        <v>3.7648603465157464E-2</v>
      </c>
    </row>
    <row r="321" spans="1:9" x14ac:dyDescent="0.2">
      <c r="A321" s="26" t="s">
        <v>39</v>
      </c>
      <c r="B321" s="2" t="s">
        <v>24</v>
      </c>
      <c r="C321" s="2">
        <v>2016</v>
      </c>
      <c r="D321" s="2">
        <v>5417</v>
      </c>
      <c r="E321" s="2" t="s">
        <v>30</v>
      </c>
      <c r="F321" s="18">
        <v>5.1891844253579358E-3</v>
      </c>
      <c r="G321" s="2">
        <v>595.14234806959871</v>
      </c>
      <c r="H321" s="2" t="s">
        <v>30</v>
      </c>
      <c r="I321" s="3">
        <v>4.896131361497006E-2</v>
      </c>
    </row>
    <row r="322" spans="1:9" x14ac:dyDescent="0.2">
      <c r="A322" s="26" t="s">
        <v>39</v>
      </c>
      <c r="B322" s="2" t="s">
        <v>5</v>
      </c>
      <c r="C322" s="2">
        <v>2017</v>
      </c>
      <c r="D322" s="2">
        <v>347093</v>
      </c>
      <c r="E322" s="18">
        <v>2.7370458729717089E-2</v>
      </c>
      <c r="F322" s="18">
        <v>0.32261671506169903</v>
      </c>
      <c r="G322" s="2">
        <v>11833.6805555556</v>
      </c>
      <c r="H322" s="18">
        <v>28.146996442255173</v>
      </c>
      <c r="I322" s="3">
        <v>0.31381382664401658</v>
      </c>
    </row>
    <row r="323" spans="1:9" x14ac:dyDescent="0.2">
      <c r="A323" s="26" t="s">
        <v>39</v>
      </c>
      <c r="B323" s="2" t="s">
        <v>6</v>
      </c>
      <c r="C323" s="2">
        <v>2017</v>
      </c>
      <c r="D323" s="2">
        <v>147780</v>
      </c>
      <c r="E323" s="18">
        <v>-1.3531799729364006E-4</v>
      </c>
      <c r="F323" s="18">
        <v>0.13735885814988455</v>
      </c>
      <c r="G323" s="2">
        <v>5139.4611111111117</v>
      </c>
      <c r="H323" s="18">
        <v>5.6093636337072654</v>
      </c>
      <c r="I323" s="3">
        <v>0.1362918282772729</v>
      </c>
    </row>
    <row r="324" spans="1:9" x14ac:dyDescent="0.2">
      <c r="A324" s="26" t="s">
        <v>39</v>
      </c>
      <c r="B324" s="2" t="s">
        <v>7</v>
      </c>
      <c r="C324" s="2">
        <v>2017</v>
      </c>
      <c r="D324" s="2">
        <v>43716</v>
      </c>
      <c r="E324" s="18">
        <v>5.0057647963105301E-2</v>
      </c>
      <c r="F324" s="18">
        <v>4.0633237534716156E-2</v>
      </c>
      <c r="G324" s="2">
        <v>1510.7305555555558</v>
      </c>
      <c r="H324" s="18">
        <v>1.2462177009217807</v>
      </c>
      <c r="I324" s="3">
        <v>4.0062610651118026E-2</v>
      </c>
    </row>
    <row r="325" spans="1:9" x14ac:dyDescent="0.2">
      <c r="A325" s="26" t="s">
        <v>39</v>
      </c>
      <c r="B325" s="2" t="s">
        <v>8</v>
      </c>
      <c r="C325" s="2">
        <v>2017</v>
      </c>
      <c r="D325" s="2">
        <v>25016</v>
      </c>
      <c r="E325" s="18">
        <v>6.1034058616448235E-2</v>
      </c>
      <c r="F325" s="18">
        <v>2.3251923098372661E-2</v>
      </c>
      <c r="G325" s="2">
        <v>950.75833333333333</v>
      </c>
      <c r="H325" s="18">
        <v>0.42116376747268447</v>
      </c>
      <c r="I325" s="3">
        <v>2.5212875182518607E-2</v>
      </c>
    </row>
    <row r="326" spans="1:9" x14ac:dyDescent="0.2">
      <c r="A326" s="26" t="s">
        <v>39</v>
      </c>
      <c r="B326" s="2" t="s">
        <v>9</v>
      </c>
      <c r="C326" s="2">
        <v>2017</v>
      </c>
      <c r="D326" s="2">
        <v>0</v>
      </c>
      <c r="E326" s="18" t="e">
        <v>#DIV/0!</v>
      </c>
      <c r="F326" s="18">
        <v>0</v>
      </c>
      <c r="G326" s="2">
        <v>0</v>
      </c>
      <c r="H326" s="18" t="e">
        <v>#DIV/0!</v>
      </c>
      <c r="I326" s="3">
        <v>0</v>
      </c>
    </row>
    <row r="327" spans="1:9" x14ac:dyDescent="0.2">
      <c r="A327" s="26" t="s">
        <v>39</v>
      </c>
      <c r="B327" s="2" t="s">
        <v>10</v>
      </c>
      <c r="C327" s="2">
        <v>2017</v>
      </c>
      <c r="D327" s="2">
        <v>103449</v>
      </c>
      <c r="E327" s="18">
        <v>1.5649698100240538E-2</v>
      </c>
      <c r="F327" s="18">
        <v>9.6153989151085445E-2</v>
      </c>
      <c r="G327" s="2">
        <v>3765.9027777777778</v>
      </c>
      <c r="H327" s="18">
        <v>1.9600057495221122</v>
      </c>
      <c r="I327" s="3">
        <v>9.986684665988857E-2</v>
      </c>
    </row>
    <row r="328" spans="1:9" x14ac:dyDescent="0.2">
      <c r="A328" s="26" t="s">
        <v>39</v>
      </c>
      <c r="B328" s="2" t="s">
        <v>11</v>
      </c>
      <c r="C328" s="2">
        <v>2017</v>
      </c>
      <c r="D328" s="2">
        <v>24071</v>
      </c>
      <c r="E328" s="18">
        <v>0.12234811395533175</v>
      </c>
      <c r="F328" s="18">
        <v>2.2373562556001293E-2</v>
      </c>
      <c r="G328" s="2">
        <v>805.44166666666661</v>
      </c>
      <c r="H328" s="18">
        <v>1.5795816517026864</v>
      </c>
      <c r="I328" s="3">
        <v>2.1359266068453873E-2</v>
      </c>
    </row>
    <row r="329" spans="1:9" x14ac:dyDescent="0.2">
      <c r="A329" s="26" t="s">
        <v>39</v>
      </c>
      <c r="B329" s="2" t="s">
        <v>12</v>
      </c>
      <c r="C329" s="2">
        <v>2017</v>
      </c>
      <c r="D329" s="2">
        <v>22313</v>
      </c>
      <c r="E329" s="18">
        <v>-2.0414434981122137E-2</v>
      </c>
      <c r="F329" s="18">
        <v>2.0739533102573923E-2</v>
      </c>
      <c r="G329" s="2">
        <v>929.70833333333337</v>
      </c>
      <c r="H329" s="18">
        <v>0.1331240364097771</v>
      </c>
      <c r="I329" s="3">
        <v>2.4654656543791259E-2</v>
      </c>
    </row>
    <row r="330" spans="1:9" x14ac:dyDescent="0.2">
      <c r="A330" s="26" t="s">
        <v>39</v>
      </c>
      <c r="B330" s="2" t="s">
        <v>13</v>
      </c>
      <c r="C330" s="2">
        <v>2017</v>
      </c>
      <c r="D330" s="2">
        <v>11604</v>
      </c>
      <c r="E330" s="18">
        <v>0.16051605160516053</v>
      </c>
      <c r="F330" s="18">
        <v>1.0785709771087159E-2</v>
      </c>
      <c r="G330" s="2">
        <v>486.57222222222225</v>
      </c>
      <c r="H330" s="18">
        <v>-0.12337637016634538</v>
      </c>
      <c r="I330" s="3">
        <v>1.2903262875602384E-2</v>
      </c>
    </row>
    <row r="331" spans="1:9" x14ac:dyDescent="0.2">
      <c r="A331" s="26" t="s">
        <v>39</v>
      </c>
      <c r="B331" s="2" t="s">
        <v>14</v>
      </c>
      <c r="C331" s="2">
        <v>2017</v>
      </c>
      <c r="D331" s="2">
        <v>0</v>
      </c>
      <c r="E331" s="18" t="e">
        <v>#DIV/0!</v>
      </c>
      <c r="F331" s="18">
        <v>0</v>
      </c>
      <c r="G331" s="2">
        <v>0</v>
      </c>
      <c r="H331" s="18" t="e">
        <v>#DIV/0!</v>
      </c>
      <c r="I331" s="3">
        <v>0</v>
      </c>
    </row>
    <row r="332" spans="1:9" x14ac:dyDescent="0.2">
      <c r="A332" s="26" t="s">
        <v>39</v>
      </c>
      <c r="B332" s="2" t="s">
        <v>15</v>
      </c>
      <c r="C332" s="2">
        <v>2017</v>
      </c>
      <c r="D332" s="2">
        <v>0</v>
      </c>
      <c r="E332" s="18" t="e">
        <v>#DIV/0!</v>
      </c>
      <c r="F332" s="18">
        <v>0</v>
      </c>
      <c r="G332" s="2">
        <v>0</v>
      </c>
      <c r="H332" s="18" t="e">
        <v>#DIV/0!</v>
      </c>
      <c r="I332" s="3">
        <v>0</v>
      </c>
    </row>
    <row r="333" spans="1:9" x14ac:dyDescent="0.2">
      <c r="A333" s="26" t="s">
        <v>39</v>
      </c>
      <c r="B333" s="2" t="s">
        <v>16</v>
      </c>
      <c r="C333" s="2">
        <v>2017</v>
      </c>
      <c r="D333" s="2">
        <v>2478</v>
      </c>
      <c r="E333" s="18">
        <v>0.15848527349228611</v>
      </c>
      <c r="F333" s="18">
        <v>2.3032565333293677E-3</v>
      </c>
      <c r="G333" s="2">
        <v>82.600000000000009</v>
      </c>
      <c r="H333" s="18">
        <v>-0.63457534220794842</v>
      </c>
      <c r="I333" s="3">
        <v>2.1904446346260832E-3</v>
      </c>
    </row>
    <row r="334" spans="1:9" x14ac:dyDescent="0.2">
      <c r="A334" s="26" t="s">
        <v>39</v>
      </c>
      <c r="B334" s="2" t="s">
        <v>17</v>
      </c>
      <c r="C334" s="2">
        <v>2017</v>
      </c>
      <c r="D334" s="2">
        <v>297</v>
      </c>
      <c r="E334" s="18">
        <v>-0.64684898929845425</v>
      </c>
      <c r="F334" s="18">
        <v>2.7605617045957311E-4</v>
      </c>
      <c r="G334" s="2">
        <v>9.9</v>
      </c>
      <c r="H334" s="18">
        <v>-0.97505055278008168</v>
      </c>
      <c r="I334" s="3">
        <v>2.6253513175300515E-4</v>
      </c>
    </row>
    <row r="335" spans="1:9" x14ac:dyDescent="0.2">
      <c r="A335" s="26" t="s">
        <v>39</v>
      </c>
      <c r="B335" s="2" t="s">
        <v>18</v>
      </c>
      <c r="C335" s="2">
        <v>2017</v>
      </c>
      <c r="D335" s="2">
        <v>49296</v>
      </c>
      <c r="E335" s="18">
        <v>5.1760187753360359E-2</v>
      </c>
      <c r="F335" s="18">
        <v>4.5819747403956619E-2</v>
      </c>
      <c r="G335" s="2">
        <v>1674.6333333333334</v>
      </c>
      <c r="H335" s="18">
        <v>3.7016196571682114</v>
      </c>
      <c r="I335" s="3">
        <v>4.4409099273196043E-2</v>
      </c>
    </row>
    <row r="336" spans="1:9" x14ac:dyDescent="0.2">
      <c r="A336" s="26" t="s">
        <v>39</v>
      </c>
      <c r="B336" s="2" t="s">
        <v>19</v>
      </c>
      <c r="C336" s="2">
        <v>2017</v>
      </c>
      <c r="D336" s="2">
        <v>18421</v>
      </c>
      <c r="E336" s="18">
        <v>4.9569825081191954E-2</v>
      </c>
      <c r="F336" s="18">
        <v>1.7121988942881469E-2</v>
      </c>
      <c r="G336" s="2">
        <v>778.47222222222217</v>
      </c>
      <c r="H336" s="18">
        <v>-0.53710053854225637</v>
      </c>
      <c r="I336" s="3">
        <v>2.064407145728947E-2</v>
      </c>
    </row>
    <row r="337" spans="1:9" x14ac:dyDescent="0.2">
      <c r="A337" s="26" t="s">
        <v>39</v>
      </c>
      <c r="B337" s="2" t="s">
        <v>20</v>
      </c>
      <c r="C337" s="2">
        <v>2017</v>
      </c>
      <c r="D337" s="2">
        <v>212475</v>
      </c>
      <c r="E337" s="18">
        <v>3.6564542882232411E-2</v>
      </c>
      <c r="F337" s="18">
        <v>0.19749169972524511</v>
      </c>
      <c r="G337" s="2">
        <v>7325.6444444444442</v>
      </c>
      <c r="H337" s="18">
        <v>14.572598119132081</v>
      </c>
      <c r="I337" s="3">
        <v>0.19426656862604971</v>
      </c>
    </row>
    <row r="338" spans="1:9" x14ac:dyDescent="0.2">
      <c r="A338" s="26" t="s">
        <v>39</v>
      </c>
      <c r="B338" s="2" t="s">
        <v>21</v>
      </c>
      <c r="C338" s="2">
        <v>2017</v>
      </c>
      <c r="D338" s="2">
        <v>16413</v>
      </c>
      <c r="E338" s="18">
        <v>2.4020464187671575E-2</v>
      </c>
      <c r="F338" s="18">
        <v>1.5255588975599237E-2</v>
      </c>
      <c r="G338" s="2">
        <v>683.875</v>
      </c>
      <c r="H338" s="18">
        <v>-0.62287739852671153</v>
      </c>
      <c r="I338" s="3">
        <v>1.8135476083594584E-2</v>
      </c>
    </row>
    <row r="339" spans="1:9" x14ac:dyDescent="0.2">
      <c r="A339" s="26" t="s">
        <v>39</v>
      </c>
      <c r="B339" s="2" t="s">
        <v>22</v>
      </c>
      <c r="C339" s="2">
        <v>2017</v>
      </c>
      <c r="D339" s="2">
        <v>2559</v>
      </c>
      <c r="E339" s="18">
        <v>-6.2980593189307946E-2</v>
      </c>
      <c r="F339" s="18">
        <v>2.378544579818342E-3</v>
      </c>
      <c r="G339" s="2">
        <v>85.3</v>
      </c>
      <c r="H339" s="18">
        <v>-0.87321753987167972</v>
      </c>
      <c r="I339" s="3">
        <v>2.2620451251041751E-3</v>
      </c>
    </row>
    <row r="340" spans="1:9" x14ac:dyDescent="0.2">
      <c r="A340" s="26" t="s">
        <v>39</v>
      </c>
      <c r="B340" s="2" t="s">
        <v>23</v>
      </c>
      <c r="C340" s="2">
        <v>2017</v>
      </c>
      <c r="D340" s="2">
        <v>43431</v>
      </c>
      <c r="E340" s="18">
        <v>7.4732127391056891E-2</v>
      </c>
      <c r="F340" s="18">
        <v>4.0368335148921616E-2</v>
      </c>
      <c r="G340" s="2">
        <v>1461.3583333333333</v>
      </c>
      <c r="H340" s="18">
        <v>2.1933024667029803</v>
      </c>
      <c r="I340" s="3">
        <v>3.8753323492931174E-2</v>
      </c>
    </row>
    <row r="341" spans="1:9" x14ac:dyDescent="0.2">
      <c r="A341" s="26" t="s">
        <v>39</v>
      </c>
      <c r="B341" s="2" t="s">
        <v>24</v>
      </c>
      <c r="C341" s="2">
        <v>2017</v>
      </c>
      <c r="D341" s="2">
        <v>5456</v>
      </c>
      <c r="E341" s="18"/>
      <c r="F341" s="18">
        <v>5.0712540943684539E-3</v>
      </c>
      <c r="G341" s="2">
        <v>185.2</v>
      </c>
      <c r="H341" s="18">
        <v>-0.68881394409133556</v>
      </c>
      <c r="I341" s="3">
        <v>4.9112632727935906E-3</v>
      </c>
    </row>
    <row r="342" spans="1:9" x14ac:dyDescent="0.2">
      <c r="A342" s="26" t="s">
        <v>39</v>
      </c>
      <c r="B342" s="2" t="s">
        <v>5</v>
      </c>
      <c r="C342" s="2">
        <v>2018</v>
      </c>
      <c r="D342" s="2">
        <v>364218</v>
      </c>
      <c r="E342" s="18">
        <v>4.9338361764714359E-2</v>
      </c>
      <c r="F342" s="18">
        <v>0.32675196606684359</v>
      </c>
      <c r="G342" s="2">
        <v>12411.463888888888</v>
      </c>
      <c r="H342" s="18">
        <v>4.8825327895304166E-2</v>
      </c>
      <c r="I342" s="3">
        <v>0.31791788488440903</v>
      </c>
    </row>
    <row r="343" spans="1:9" x14ac:dyDescent="0.2">
      <c r="A343" s="26" t="s">
        <v>39</v>
      </c>
      <c r="B343" s="2" t="s">
        <v>20</v>
      </c>
      <c r="C343" s="2">
        <v>2018</v>
      </c>
      <c r="D343" s="2">
        <v>220836</v>
      </c>
      <c r="E343" s="18">
        <v>3.9350511824920581E-2</v>
      </c>
      <c r="F343" s="18">
        <v>0.1981192504992545</v>
      </c>
      <c r="G343" s="2">
        <v>7592.7611111111109</v>
      </c>
      <c r="H343" s="18">
        <v>3.6463231145382753E-2</v>
      </c>
      <c r="I343" s="3">
        <v>0.19448749756569908</v>
      </c>
    </row>
    <row r="344" spans="1:9" x14ac:dyDescent="0.2">
      <c r="A344" s="26" t="s">
        <v>39</v>
      </c>
      <c r="B344" s="2" t="s">
        <v>6</v>
      </c>
      <c r="C344" s="2">
        <v>2018</v>
      </c>
      <c r="D344" s="2">
        <v>150613</v>
      </c>
      <c r="E344" s="18">
        <v>1.9170388415211802E-2</v>
      </c>
      <c r="F344" s="18">
        <v>0.13511988387511192</v>
      </c>
      <c r="G344" s="2">
        <v>5232.8833333333332</v>
      </c>
      <c r="H344" s="18">
        <v>1.8177435377465943E-2</v>
      </c>
      <c r="I344" s="3">
        <v>0.13403956342889881</v>
      </c>
    </row>
    <row r="345" spans="1:9" x14ac:dyDescent="0.2">
      <c r="A345" s="26" t="s">
        <v>39</v>
      </c>
      <c r="B345" s="2" t="s">
        <v>10</v>
      </c>
      <c r="C345" s="2">
        <v>2018</v>
      </c>
      <c r="D345" s="2">
        <v>105767</v>
      </c>
      <c r="E345" s="18">
        <v>2.2407176483097951E-2</v>
      </c>
      <c r="F345" s="18">
        <v>9.4887059933863357E-2</v>
      </c>
      <c r="G345" s="2">
        <v>3858.8249999999998</v>
      </c>
      <c r="H345" s="18">
        <v>2.4674620590458919E-2</v>
      </c>
      <c r="I345" s="3">
        <v>9.8843254359168548E-2</v>
      </c>
    </row>
    <row r="346" spans="1:9" x14ac:dyDescent="0.2">
      <c r="A346" s="26" t="s">
        <v>39</v>
      </c>
      <c r="B346" s="2" t="s">
        <v>7</v>
      </c>
      <c r="C346" s="2">
        <v>2018</v>
      </c>
      <c r="D346" s="2">
        <v>47945</v>
      </c>
      <c r="E346" s="18">
        <v>9.6738036416872536E-2</v>
      </c>
      <c r="F346" s="18">
        <v>4.301303893018691E-2</v>
      </c>
      <c r="G346" s="2">
        <v>1648.8083333333334</v>
      </c>
      <c r="H346" s="18">
        <v>9.13980175154403E-2</v>
      </c>
      <c r="I346" s="3">
        <v>4.2233991300767312E-2</v>
      </c>
    </row>
    <row r="347" spans="1:9" x14ac:dyDescent="0.2">
      <c r="A347" s="26" t="s">
        <v>39</v>
      </c>
      <c r="B347" s="2" t="s">
        <v>18</v>
      </c>
      <c r="C347" s="2">
        <v>2018</v>
      </c>
      <c r="D347" s="2">
        <v>46725</v>
      </c>
      <c r="E347" s="18">
        <v>-5.215433300876339E-2</v>
      </c>
      <c r="F347" s="18">
        <v>4.1918536740285395E-2</v>
      </c>
      <c r="G347" s="2">
        <v>1584.8694444444445</v>
      </c>
      <c r="H347" s="18">
        <v>-5.3602115222569462E-2</v>
      </c>
      <c r="I347" s="3">
        <v>4.0596205742239252E-2</v>
      </c>
    </row>
    <row r="348" spans="1:9" x14ac:dyDescent="0.2">
      <c r="A348" s="26" t="s">
        <v>39</v>
      </c>
      <c r="B348" s="2" t="s">
        <v>23</v>
      </c>
      <c r="C348" s="2">
        <v>2018</v>
      </c>
      <c r="D348" s="2">
        <v>44646</v>
      </c>
      <c r="E348" s="18">
        <v>2.7975409269876357E-2</v>
      </c>
      <c r="F348" s="18">
        <v>4.0053397352740112E-2</v>
      </c>
      <c r="G348" s="2">
        <v>1500.7833333333333</v>
      </c>
      <c r="H348" s="18">
        <v>2.6978324960225331E-2</v>
      </c>
      <c r="I348" s="3">
        <v>3.8442351947721783E-2</v>
      </c>
    </row>
    <row r="349" spans="1:9" x14ac:dyDescent="0.2">
      <c r="A349" s="26" t="s">
        <v>39</v>
      </c>
      <c r="B349" s="2" t="s">
        <v>8</v>
      </c>
      <c r="C349" s="2">
        <v>2018</v>
      </c>
      <c r="D349" s="2">
        <v>28336</v>
      </c>
      <c r="E349" s="18">
        <v>0.13271506236008954</v>
      </c>
      <c r="F349" s="18">
        <v>2.5421159059876446E-2</v>
      </c>
      <c r="G349" s="2">
        <v>1091.6722222222222</v>
      </c>
      <c r="H349" s="18">
        <v>0.14821209969819413</v>
      </c>
      <c r="I349" s="3">
        <v>2.796302893703391E-2</v>
      </c>
    </row>
    <row r="350" spans="1:9" x14ac:dyDescent="0.2">
      <c r="A350" s="26" t="s">
        <v>39</v>
      </c>
      <c r="B350" s="2" t="s">
        <v>11</v>
      </c>
      <c r="C350" s="2">
        <v>2018</v>
      </c>
      <c r="D350" s="2">
        <v>25539</v>
      </c>
      <c r="E350" s="18">
        <v>6.0986249013335547E-2</v>
      </c>
      <c r="F350" s="18">
        <v>2.2911878219585846E-2</v>
      </c>
      <c r="G350" s="2">
        <v>854.47500000000002</v>
      </c>
      <c r="H350" s="18">
        <v>6.0877572346435295E-2</v>
      </c>
      <c r="I350" s="3">
        <v>2.1887255775670196E-2</v>
      </c>
    </row>
    <row r="351" spans="1:9" x14ac:dyDescent="0.2">
      <c r="A351" s="26" t="s">
        <v>39</v>
      </c>
      <c r="B351" s="2" t="s">
        <v>12</v>
      </c>
      <c r="C351" s="2">
        <v>2018</v>
      </c>
      <c r="D351" s="2">
        <v>22612</v>
      </c>
      <c r="E351" s="18">
        <v>1.3400259938152647E-2</v>
      </c>
      <c r="F351" s="18">
        <v>2.028597009676476E-2</v>
      </c>
      <c r="G351" s="2">
        <v>942.16666666666663</v>
      </c>
      <c r="H351" s="18">
        <v>1.3400259938152564E-2</v>
      </c>
      <c r="I351" s="3">
        <v>2.4133465363695761E-2</v>
      </c>
    </row>
    <row r="352" spans="1:9" x14ac:dyDescent="0.2">
      <c r="A352" s="26" t="s">
        <v>39</v>
      </c>
      <c r="B352" s="2" t="s">
        <v>19</v>
      </c>
      <c r="C352" s="2">
        <v>2018</v>
      </c>
      <c r="D352" s="2">
        <v>18734</v>
      </c>
      <c r="E352" s="18">
        <v>1.6991477118506054E-2</v>
      </c>
      <c r="F352" s="18">
        <v>1.6806888545586016E-2</v>
      </c>
      <c r="G352" s="2">
        <v>789.23611111111109</v>
      </c>
      <c r="H352" s="18">
        <v>1.3826940231935805E-2</v>
      </c>
      <c r="I352" s="3">
        <v>2.0216170901763246E-2</v>
      </c>
    </row>
    <row r="353" spans="1:9" x14ac:dyDescent="0.2">
      <c r="A353" s="26" t="s">
        <v>39</v>
      </c>
      <c r="B353" s="2" t="s">
        <v>21</v>
      </c>
      <c r="C353" s="2">
        <v>2018</v>
      </c>
      <c r="D353" s="2">
        <v>16562</v>
      </c>
      <c r="E353" s="18">
        <v>9.0781697434960101E-3</v>
      </c>
      <c r="F353" s="18">
        <v>1.4858315794384307E-2</v>
      </c>
      <c r="G353" s="2">
        <v>690.08333333333337</v>
      </c>
      <c r="H353" s="18">
        <v>9.0781697434960638E-3</v>
      </c>
      <c r="I353" s="3">
        <v>1.7676386580290519E-2</v>
      </c>
    </row>
    <row r="354" spans="1:9" x14ac:dyDescent="0.2">
      <c r="A354" s="26" t="s">
        <v>39</v>
      </c>
      <c r="B354" s="2" t="s">
        <v>13</v>
      </c>
      <c r="C354" s="2">
        <v>2018</v>
      </c>
      <c r="D354" s="2">
        <v>11547</v>
      </c>
      <c r="E354" s="18">
        <v>-4.9120992761116852E-3</v>
      </c>
      <c r="F354" s="18">
        <v>1.0359194087535056E-2</v>
      </c>
      <c r="G354" s="2">
        <v>484.73888888888888</v>
      </c>
      <c r="H354" s="18">
        <v>-3.7678544923102292E-3</v>
      </c>
      <c r="I354" s="3">
        <v>1.2416517798092731E-2</v>
      </c>
    </row>
    <row r="355" spans="1:9" x14ac:dyDescent="0.2">
      <c r="A355" s="26" t="s">
        <v>39</v>
      </c>
      <c r="B355" s="2" t="s">
        <v>24</v>
      </c>
      <c r="C355" s="2">
        <v>2018</v>
      </c>
      <c r="D355" s="2">
        <v>5803</v>
      </c>
      <c r="E355" s="18">
        <v>6.3599706744868034E-2</v>
      </c>
      <c r="F355" s="18">
        <v>5.2060624655725233E-3</v>
      </c>
      <c r="G355" s="2">
        <v>197.77500000000001</v>
      </c>
      <c r="H355" s="18">
        <v>6.7899568034557337E-2</v>
      </c>
      <c r="I355" s="3">
        <v>5.0659785377374098E-3</v>
      </c>
    </row>
    <row r="356" spans="1:9" x14ac:dyDescent="0.2">
      <c r="A356" s="26" t="s">
        <v>39</v>
      </c>
      <c r="B356" s="2" t="s">
        <v>22</v>
      </c>
      <c r="C356" s="2">
        <v>2018</v>
      </c>
      <c r="D356" s="2">
        <v>2615</v>
      </c>
      <c r="E356" s="18">
        <v>2.1883548261039467E-2</v>
      </c>
      <c r="F356" s="18">
        <v>2.3460026447479146E-3</v>
      </c>
      <c r="G356" s="2">
        <v>87.166666666666657</v>
      </c>
      <c r="H356" s="18">
        <v>2.1883548261039391E-2</v>
      </c>
      <c r="I356" s="3">
        <v>2.2327617875840936E-3</v>
      </c>
    </row>
    <row r="357" spans="1:9" x14ac:dyDescent="0.2">
      <c r="A357" s="26" t="s">
        <v>39</v>
      </c>
      <c r="B357" s="2" t="s">
        <v>16</v>
      </c>
      <c r="C357" s="2">
        <v>2018</v>
      </c>
      <c r="D357" s="2">
        <v>2010</v>
      </c>
      <c r="E357" s="18">
        <v>-0.18886198547215496</v>
      </c>
      <c r="F357" s="18">
        <v>1.8032372145098694E-3</v>
      </c>
      <c r="G357" s="2">
        <v>67</v>
      </c>
      <c r="H357" s="18">
        <v>-0.18886198547215505</v>
      </c>
      <c r="I357" s="3">
        <v>1.7161954849116746E-3</v>
      </c>
    </row>
    <row r="358" spans="1:9" x14ac:dyDescent="0.2">
      <c r="A358" s="26" t="s">
        <v>39</v>
      </c>
      <c r="B358" s="2" t="s">
        <v>17</v>
      </c>
      <c r="C358" s="2">
        <v>2018</v>
      </c>
      <c r="D358" s="2">
        <v>154</v>
      </c>
      <c r="E358" s="18">
        <v>-0.48148148148148145</v>
      </c>
      <c r="F358" s="18">
        <v>1.3815847315150242E-4</v>
      </c>
      <c r="G358" s="2">
        <v>5.1333333333333337</v>
      </c>
      <c r="H358" s="18">
        <v>-0.48148148148148145</v>
      </c>
      <c r="I358" s="3">
        <v>1.3148960431661589E-4</v>
      </c>
    </row>
    <row r="359" spans="1:9" x14ac:dyDescent="0.2">
      <c r="A359" s="26" t="s">
        <v>39</v>
      </c>
      <c r="B359" s="2" t="s">
        <v>9</v>
      </c>
      <c r="C359" s="2">
        <v>2018</v>
      </c>
      <c r="D359" s="2">
        <v>0</v>
      </c>
      <c r="E359" s="18" t="e">
        <v>#DIV/0!</v>
      </c>
      <c r="F359" s="18">
        <v>0</v>
      </c>
      <c r="G359" s="2">
        <v>0</v>
      </c>
      <c r="H359" s="18" t="e">
        <v>#DIV/0!</v>
      </c>
      <c r="I359" s="3">
        <v>0</v>
      </c>
    </row>
    <row r="360" spans="1:9" x14ac:dyDescent="0.2">
      <c r="A360" s="26" t="s">
        <v>39</v>
      </c>
      <c r="B360" s="2" t="s">
        <v>14</v>
      </c>
      <c r="C360" s="2">
        <v>2018</v>
      </c>
      <c r="D360" s="2">
        <v>0</v>
      </c>
      <c r="E360" s="18" t="e">
        <v>#DIV/0!</v>
      </c>
      <c r="F360" s="18">
        <v>0</v>
      </c>
      <c r="G360" s="2">
        <v>0</v>
      </c>
      <c r="H360" s="18" t="e">
        <v>#DIV/0!</v>
      </c>
      <c r="I360" s="3">
        <v>0</v>
      </c>
    </row>
    <row r="361" spans="1:9" x14ac:dyDescent="0.2">
      <c r="A361" s="26" t="s">
        <v>39</v>
      </c>
      <c r="B361" s="2" t="s">
        <v>15</v>
      </c>
      <c r="C361" s="2">
        <v>2018</v>
      </c>
      <c r="D361" s="2">
        <v>0</v>
      </c>
      <c r="E361" s="18" t="e">
        <v>#DIV/0!</v>
      </c>
      <c r="F361" s="18">
        <v>0</v>
      </c>
      <c r="G361" s="2">
        <v>0</v>
      </c>
      <c r="H361" s="18" t="e">
        <v>#DIV/0!</v>
      </c>
      <c r="I361" s="3">
        <v>0</v>
      </c>
    </row>
    <row r="362" spans="1:9" s="37" customFormat="1" x14ac:dyDescent="0.2">
      <c r="A362" s="21" t="s">
        <v>35</v>
      </c>
      <c r="B362" s="21" t="s">
        <v>5</v>
      </c>
      <c r="C362" s="21">
        <v>2016</v>
      </c>
      <c r="D362" s="21">
        <v>437556</v>
      </c>
      <c r="E362" s="21" t="s">
        <v>30</v>
      </c>
      <c r="F362" s="22">
        <v>0.46955978635886086</v>
      </c>
      <c r="G362" s="21">
        <v>14779</v>
      </c>
      <c r="H362" s="21" t="s">
        <v>30</v>
      </c>
      <c r="I362" s="23">
        <v>0.46561111787397141</v>
      </c>
    </row>
    <row r="363" spans="1:9" x14ac:dyDescent="0.2">
      <c r="A363" s="2" t="s">
        <v>35</v>
      </c>
      <c r="B363" s="2" t="s">
        <v>6</v>
      </c>
      <c r="C363" s="2">
        <v>2016</v>
      </c>
      <c r="D363" s="2">
        <v>135563</v>
      </c>
      <c r="E363" s="26" t="s">
        <v>30</v>
      </c>
      <c r="F363" s="18">
        <v>0.14547836921026397</v>
      </c>
      <c r="G363" s="2">
        <v>4567.0222222222228</v>
      </c>
      <c r="H363" s="2" t="s">
        <v>30</v>
      </c>
      <c r="I363" s="3">
        <v>0.14388364045227406</v>
      </c>
    </row>
    <row r="364" spans="1:9" x14ac:dyDescent="0.2">
      <c r="A364" s="2" t="s">
        <v>35</v>
      </c>
      <c r="B364" s="2" t="s">
        <v>7</v>
      </c>
      <c r="C364" s="2">
        <v>2016</v>
      </c>
      <c r="D364" s="2">
        <v>71028</v>
      </c>
      <c r="E364" s="26" t="s">
        <v>30</v>
      </c>
      <c r="F364" s="18">
        <v>7.622314059342615E-2</v>
      </c>
      <c r="G364" s="2">
        <v>2388.8249999999998</v>
      </c>
      <c r="H364" s="2" t="s">
        <v>30</v>
      </c>
      <c r="I364" s="3">
        <v>7.52597251948907E-2</v>
      </c>
    </row>
    <row r="365" spans="1:9" x14ac:dyDescent="0.2">
      <c r="A365" s="2" t="s">
        <v>35</v>
      </c>
      <c r="B365" s="2" t="s">
        <v>8</v>
      </c>
      <c r="C365" s="2">
        <v>2016</v>
      </c>
      <c r="D365" s="2">
        <v>38063</v>
      </c>
      <c r="E365" s="26" t="s">
        <v>30</v>
      </c>
      <c r="F365" s="18">
        <v>4.0847009635743357E-2</v>
      </c>
      <c r="G365" s="2">
        <v>1421.2277777777779</v>
      </c>
      <c r="H365" s="2" t="s">
        <v>30</v>
      </c>
      <c r="I365" s="3">
        <v>4.47756583236113E-2</v>
      </c>
    </row>
    <row r="366" spans="1:9" x14ac:dyDescent="0.2">
      <c r="A366" s="2" t="s">
        <v>35</v>
      </c>
      <c r="B366" s="2" t="s">
        <v>9</v>
      </c>
      <c r="C366" s="2">
        <v>2016</v>
      </c>
      <c r="D366" s="2">
        <v>6439</v>
      </c>
      <c r="E366" s="26" t="s">
        <v>30</v>
      </c>
      <c r="F366" s="18">
        <v>6.9099623005162885E-3</v>
      </c>
      <c r="G366" s="2">
        <v>217</v>
      </c>
      <c r="H366" s="2" t="s">
        <v>30</v>
      </c>
      <c r="I366" s="3">
        <v>6.836566247963448E-3</v>
      </c>
    </row>
    <row r="367" spans="1:9" x14ac:dyDescent="0.2">
      <c r="A367" s="2" t="s">
        <v>35</v>
      </c>
      <c r="B367" s="2" t="s">
        <v>10</v>
      </c>
      <c r="C367" s="2">
        <v>2016</v>
      </c>
      <c r="D367" s="2">
        <v>40141</v>
      </c>
      <c r="E367" s="26" t="s">
        <v>30</v>
      </c>
      <c r="F367" s="18">
        <v>4.3076999022367501E-2</v>
      </c>
      <c r="G367" s="2">
        <v>1385.9694444444444</v>
      </c>
      <c r="H367" s="2" t="s">
        <v>30</v>
      </c>
      <c r="I367" s="3">
        <v>4.3664847578790508E-2</v>
      </c>
    </row>
    <row r="368" spans="1:9" x14ac:dyDescent="0.2">
      <c r="A368" s="2" t="s">
        <v>35</v>
      </c>
      <c r="B368" s="2" t="s">
        <v>11</v>
      </c>
      <c r="C368" s="2">
        <v>2016</v>
      </c>
      <c r="D368" s="2">
        <v>29450</v>
      </c>
      <c r="E368" s="26" t="s">
        <v>30</v>
      </c>
      <c r="F368" s="18">
        <v>3.1604036302252635E-2</v>
      </c>
      <c r="G368" s="2">
        <v>995.54166666666674</v>
      </c>
      <c r="H368" s="2" t="s">
        <v>30</v>
      </c>
      <c r="I368" s="3">
        <v>3.1364454178684845E-2</v>
      </c>
    </row>
    <row r="369" spans="1:9" x14ac:dyDescent="0.2">
      <c r="A369" s="2" t="s">
        <v>35</v>
      </c>
      <c r="B369" s="2" t="s">
        <v>12</v>
      </c>
      <c r="C369" s="2">
        <v>2016</v>
      </c>
      <c r="D369" s="2">
        <v>0</v>
      </c>
      <c r="E369" s="26" t="s">
        <v>30</v>
      </c>
      <c r="F369" s="18">
        <v>0</v>
      </c>
      <c r="G369" s="2">
        <v>0</v>
      </c>
      <c r="H369" s="2" t="s">
        <v>30</v>
      </c>
      <c r="I369" s="3">
        <v>0</v>
      </c>
    </row>
    <row r="370" spans="1:9" x14ac:dyDescent="0.2">
      <c r="A370" s="2" t="s">
        <v>35</v>
      </c>
      <c r="B370" s="2" t="s">
        <v>13</v>
      </c>
      <c r="C370" s="2">
        <v>2016</v>
      </c>
      <c r="D370" s="2">
        <v>12128</v>
      </c>
      <c r="E370" s="26" t="s">
        <v>30</v>
      </c>
      <c r="F370" s="18">
        <v>1.3015067988920881E-2</v>
      </c>
      <c r="G370" s="2">
        <v>452.13333333333333</v>
      </c>
      <c r="H370" s="2" t="s">
        <v>30</v>
      </c>
      <c r="I370" s="3">
        <v>1.4244421595603103E-2</v>
      </c>
    </row>
    <row r="371" spans="1:9" x14ac:dyDescent="0.2">
      <c r="A371" s="2" t="s">
        <v>35</v>
      </c>
      <c r="B371" s="2" t="s">
        <v>14</v>
      </c>
      <c r="C371" s="2">
        <v>2016</v>
      </c>
      <c r="D371" s="2">
        <v>0</v>
      </c>
      <c r="E371" s="26" t="s">
        <v>30</v>
      </c>
      <c r="F371" s="18">
        <v>0</v>
      </c>
      <c r="G371" s="2">
        <v>0</v>
      </c>
      <c r="H371" s="2" t="s">
        <v>30</v>
      </c>
      <c r="I371" s="3">
        <v>0</v>
      </c>
    </row>
    <row r="372" spans="1:9" x14ac:dyDescent="0.2">
      <c r="A372" s="2" t="s">
        <v>35</v>
      </c>
      <c r="B372" s="2" t="s">
        <v>15</v>
      </c>
      <c r="C372" s="2">
        <v>2016</v>
      </c>
      <c r="D372" s="2">
        <v>0</v>
      </c>
      <c r="E372" s="26" t="s">
        <v>30</v>
      </c>
      <c r="F372" s="18">
        <v>0</v>
      </c>
      <c r="G372" s="2">
        <v>0</v>
      </c>
      <c r="H372" s="2" t="s">
        <v>30</v>
      </c>
      <c r="I372" s="3">
        <v>0</v>
      </c>
    </row>
    <row r="373" spans="1:9" x14ac:dyDescent="0.2">
      <c r="A373" s="2" t="s">
        <v>35</v>
      </c>
      <c r="B373" s="2" t="s">
        <v>16</v>
      </c>
      <c r="C373" s="2">
        <v>2016</v>
      </c>
      <c r="D373" s="2">
        <v>6351</v>
      </c>
      <c r="E373" s="26" t="s">
        <v>30</v>
      </c>
      <c r="F373" s="18">
        <v>6.8155257913618495E-3</v>
      </c>
      <c r="G373" s="2">
        <v>211.7</v>
      </c>
      <c r="H373" s="2" t="s">
        <v>30</v>
      </c>
      <c r="I373" s="3">
        <v>6.6695902059624966E-3</v>
      </c>
    </row>
    <row r="374" spans="1:9" x14ac:dyDescent="0.2">
      <c r="A374" s="2" t="s">
        <v>35</v>
      </c>
      <c r="B374" s="2" t="s">
        <v>17</v>
      </c>
      <c r="C374" s="2">
        <v>2016</v>
      </c>
      <c r="D374" s="2">
        <v>5185</v>
      </c>
      <c r="E374" s="26" t="s">
        <v>30</v>
      </c>
      <c r="F374" s="18">
        <v>5.5642420450655317E-3</v>
      </c>
      <c r="G374" s="2">
        <v>172.83333333333334</v>
      </c>
      <c r="H374" s="2" t="s">
        <v>30</v>
      </c>
      <c r="I374" s="3">
        <v>5.4450992312888597E-3</v>
      </c>
    </row>
    <row r="375" spans="1:9" x14ac:dyDescent="0.2">
      <c r="A375" s="2" t="s">
        <v>35</v>
      </c>
      <c r="B375" s="2" t="s">
        <v>18</v>
      </c>
      <c r="C375" s="2">
        <v>2016</v>
      </c>
      <c r="D375" s="2">
        <v>39054</v>
      </c>
      <c r="E375" s="26" t="s">
        <v>30</v>
      </c>
      <c r="F375" s="18">
        <v>4.1910493505880282E-2</v>
      </c>
      <c r="G375" s="2">
        <v>1380.6666666666667</v>
      </c>
      <c r="H375" s="2" t="s">
        <v>30</v>
      </c>
      <c r="I375" s="3">
        <v>4.3497784023140709E-2</v>
      </c>
    </row>
    <row r="376" spans="1:9" x14ac:dyDescent="0.2">
      <c r="A376" s="2" t="s">
        <v>35</v>
      </c>
      <c r="B376" s="2" t="s">
        <v>19</v>
      </c>
      <c r="C376" s="2">
        <v>2016</v>
      </c>
      <c r="D376" s="2">
        <v>0</v>
      </c>
      <c r="E376" s="26" t="s">
        <v>30</v>
      </c>
      <c r="F376" s="18">
        <v>0</v>
      </c>
      <c r="G376" s="2">
        <v>0</v>
      </c>
      <c r="H376" s="2" t="s">
        <v>30</v>
      </c>
      <c r="I376" s="3">
        <v>0</v>
      </c>
    </row>
    <row r="377" spans="1:9" x14ac:dyDescent="0.2">
      <c r="A377" s="2" t="s">
        <v>35</v>
      </c>
      <c r="B377" s="2" t="s">
        <v>20</v>
      </c>
      <c r="C377" s="2">
        <v>2016</v>
      </c>
      <c r="D377" s="2">
        <v>86933</v>
      </c>
      <c r="E377" s="26" t="s">
        <v>30</v>
      </c>
      <c r="F377" s="18">
        <v>9.3291466480941526E-2</v>
      </c>
      <c r="G377" s="2">
        <v>2955.8861111111109</v>
      </c>
      <c r="H377" s="2" t="s">
        <v>30</v>
      </c>
      <c r="I377" s="3">
        <v>9.3124936497908553E-2</v>
      </c>
    </row>
    <row r="378" spans="1:9" x14ac:dyDescent="0.2">
      <c r="A378" s="2" t="s">
        <v>35</v>
      </c>
      <c r="B378" s="2" t="s">
        <v>21</v>
      </c>
      <c r="C378" s="2">
        <v>2016</v>
      </c>
      <c r="D378" s="2">
        <v>0</v>
      </c>
      <c r="E378" s="26" t="s">
        <v>30</v>
      </c>
      <c r="F378" s="18">
        <v>0</v>
      </c>
      <c r="G378" s="2">
        <v>0</v>
      </c>
      <c r="H378" s="2" t="s">
        <v>30</v>
      </c>
      <c r="I378" s="3">
        <v>0</v>
      </c>
    </row>
    <row r="379" spans="1:9" x14ac:dyDescent="0.2">
      <c r="A379" s="2" t="s">
        <v>35</v>
      </c>
      <c r="B379" s="2" t="s">
        <v>22</v>
      </c>
      <c r="C379" s="2">
        <v>2016</v>
      </c>
      <c r="D379" s="2">
        <v>7986</v>
      </c>
      <c r="E379" s="26" t="s">
        <v>30</v>
      </c>
      <c r="F379" s="18">
        <v>8.5701132057653482E-3</v>
      </c>
      <c r="G379" s="2">
        <v>266.2</v>
      </c>
      <c r="H379" s="2" t="s">
        <v>30</v>
      </c>
      <c r="I379" s="3">
        <v>8.3866079963496303E-3</v>
      </c>
    </row>
    <row r="380" spans="1:9" x14ac:dyDescent="0.2">
      <c r="A380" s="2" t="s">
        <v>35</v>
      </c>
      <c r="B380" s="2" t="s">
        <v>23</v>
      </c>
      <c r="C380" s="2">
        <v>2016</v>
      </c>
      <c r="D380" s="2">
        <v>9264</v>
      </c>
      <c r="E380" s="26" t="s">
        <v>30</v>
      </c>
      <c r="F380" s="18">
        <v>9.9415888728036812E-3</v>
      </c>
      <c r="G380" s="2">
        <v>310.58333333333337</v>
      </c>
      <c r="H380" s="2" t="s">
        <v>30</v>
      </c>
      <c r="I380" s="3">
        <v>9.7849010776343212E-3</v>
      </c>
    </row>
    <row r="381" spans="1:9" x14ac:dyDescent="0.2">
      <c r="A381" s="2" t="s">
        <v>35</v>
      </c>
      <c r="B381" s="2" t="s">
        <v>24</v>
      </c>
      <c r="C381" s="2">
        <v>2016</v>
      </c>
      <c r="D381" s="2">
        <v>6702</v>
      </c>
      <c r="E381" s="26" t="s">
        <v>30</v>
      </c>
      <c r="F381" s="18">
        <v>7.1921986858301239E-3</v>
      </c>
      <c r="G381" s="2">
        <v>236.49166666666667</v>
      </c>
      <c r="H381" s="2" t="s">
        <v>30</v>
      </c>
      <c r="I381" s="3">
        <v>7.4506495219260633E-3</v>
      </c>
    </row>
    <row r="382" spans="1:9" x14ac:dyDescent="0.2">
      <c r="A382" s="2" t="s">
        <v>35</v>
      </c>
      <c r="B382" s="2" t="s">
        <v>5</v>
      </c>
      <c r="C382" s="2">
        <v>2017</v>
      </c>
      <c r="D382" s="2">
        <v>438684</v>
      </c>
      <c r="E382" s="18">
        <v>2.5779557359515127E-3</v>
      </c>
      <c r="F382" s="18">
        <v>0.46253801026540758</v>
      </c>
      <c r="G382" s="2">
        <v>14817.125</v>
      </c>
      <c r="H382" s="18">
        <v>2.579673861560322E-3</v>
      </c>
      <c r="I382" s="3">
        <v>0.4584403266496852</v>
      </c>
    </row>
    <row r="383" spans="1:9" x14ac:dyDescent="0.2">
      <c r="A383" s="2" t="s">
        <v>35</v>
      </c>
      <c r="B383" s="2" t="s">
        <v>6</v>
      </c>
      <c r="C383" s="2">
        <v>2017</v>
      </c>
      <c r="D383" s="2">
        <v>135444</v>
      </c>
      <c r="E383" s="18">
        <v>-8.7782064427609306E-4</v>
      </c>
      <c r="F383" s="18">
        <v>0.14280894279797729</v>
      </c>
      <c r="G383" s="2">
        <v>4563.7555555555555</v>
      </c>
      <c r="H383" s="18">
        <v>-7.1527277681557636E-4</v>
      </c>
      <c r="I383" s="3">
        <v>0.14120212845867228</v>
      </c>
    </row>
    <row r="384" spans="1:9" x14ac:dyDescent="0.2">
      <c r="A384" s="2" t="s">
        <v>35</v>
      </c>
      <c r="B384" s="2" t="s">
        <v>7</v>
      </c>
      <c r="C384" s="2">
        <v>2017</v>
      </c>
      <c r="D384" s="2">
        <v>70954</v>
      </c>
      <c r="E384" s="18">
        <v>-1.0418426536013966E-3</v>
      </c>
      <c r="F384" s="18">
        <v>7.4812215581994621E-2</v>
      </c>
      <c r="G384" s="2">
        <v>2387.7000000000003</v>
      </c>
      <c r="H384" s="18">
        <v>-4.7094282754054625E-4</v>
      </c>
      <c r="I384" s="3">
        <v>7.3875192923151659E-2</v>
      </c>
    </row>
    <row r="385" spans="1:9" x14ac:dyDescent="0.2">
      <c r="A385" s="2" t="s">
        <v>35</v>
      </c>
      <c r="B385" s="2" t="s">
        <v>8</v>
      </c>
      <c r="C385" s="2">
        <v>2017</v>
      </c>
      <c r="D385" s="2">
        <v>39006</v>
      </c>
      <c r="E385" s="18">
        <v>2.4774715603079107E-2</v>
      </c>
      <c r="F385" s="18">
        <v>4.1127001733394626E-2</v>
      </c>
      <c r="G385" s="2">
        <v>1451.9611111111112</v>
      </c>
      <c r="H385" s="18">
        <v>2.1624495252539871E-2</v>
      </c>
      <c r="I385" s="3">
        <v>4.4923527746470231E-2</v>
      </c>
    </row>
    <row r="386" spans="1:9" x14ac:dyDescent="0.2">
      <c r="A386" s="2" t="s">
        <v>35</v>
      </c>
      <c r="B386" s="2" t="s">
        <v>9</v>
      </c>
      <c r="C386" s="2">
        <v>2017</v>
      </c>
      <c r="D386" s="2">
        <v>7337</v>
      </c>
      <c r="E386" s="18">
        <v>0.13946264947973289</v>
      </c>
      <c r="F386" s="18">
        <v>7.7359588708895144E-3</v>
      </c>
      <c r="G386" s="2">
        <v>246.77500000000001</v>
      </c>
      <c r="H386" s="18">
        <v>0.1372119815668203</v>
      </c>
      <c r="I386" s="3">
        <v>7.6351931706708327E-3</v>
      </c>
    </row>
    <row r="387" spans="1:9" x14ac:dyDescent="0.2">
      <c r="A387" s="2" t="s">
        <v>35</v>
      </c>
      <c r="B387" s="2" t="s">
        <v>10</v>
      </c>
      <c r="C387" s="2">
        <v>2017</v>
      </c>
      <c r="D387" s="2">
        <v>43558</v>
      </c>
      <c r="E387" s="18">
        <v>8.5124934605515554E-2</v>
      </c>
      <c r="F387" s="18">
        <v>4.5926522624806523E-2</v>
      </c>
      <c r="G387" s="2">
        <v>1503.3333333333333</v>
      </c>
      <c r="H387" s="18">
        <v>8.4679997354438985E-2</v>
      </c>
      <c r="I387" s="3">
        <v>4.6512979029109454E-2</v>
      </c>
    </row>
    <row r="388" spans="1:9" x14ac:dyDescent="0.2">
      <c r="A388" s="2" t="s">
        <v>35</v>
      </c>
      <c r="B388" s="2" t="s">
        <v>11</v>
      </c>
      <c r="C388" s="2">
        <v>2017</v>
      </c>
      <c r="D388" s="2">
        <v>29492</v>
      </c>
      <c r="E388" s="18">
        <v>1.4261460101867571E-3</v>
      </c>
      <c r="F388" s="18">
        <v>3.109566566992961E-2</v>
      </c>
      <c r="G388" s="2">
        <v>993.52499999999998</v>
      </c>
      <c r="H388" s="18">
        <v>-2.0256979031516493E-3</v>
      </c>
      <c r="I388" s="3">
        <v>3.0739561523212396E-2</v>
      </c>
    </row>
    <row r="389" spans="1:9" x14ac:dyDescent="0.2">
      <c r="A389" s="2" t="s">
        <v>35</v>
      </c>
      <c r="B389" s="2" t="s">
        <v>12</v>
      </c>
      <c r="C389" s="2">
        <v>2017</v>
      </c>
      <c r="D389" s="2">
        <v>0</v>
      </c>
      <c r="E389" s="18" t="e">
        <v>#DIV/0!</v>
      </c>
      <c r="F389" s="18">
        <v>0</v>
      </c>
      <c r="G389" s="2">
        <v>0</v>
      </c>
      <c r="H389" s="18" t="e">
        <v>#DIV/0!</v>
      </c>
      <c r="I389" s="3">
        <v>0</v>
      </c>
    </row>
    <row r="390" spans="1:9" x14ac:dyDescent="0.2">
      <c r="A390" s="2" t="s">
        <v>35</v>
      </c>
      <c r="B390" s="2" t="s">
        <v>13</v>
      </c>
      <c r="C390" s="2">
        <v>2017</v>
      </c>
      <c r="D390" s="2">
        <v>15878</v>
      </c>
      <c r="E390" s="18">
        <v>0.30920184696569919</v>
      </c>
      <c r="F390" s="18">
        <v>1.6741386800052296E-2</v>
      </c>
      <c r="G390" s="2">
        <v>600.0916666666667</v>
      </c>
      <c r="H390" s="18">
        <v>0.32724491300501335</v>
      </c>
      <c r="I390" s="3">
        <v>1.8566774572423509E-2</v>
      </c>
    </row>
    <row r="391" spans="1:9" x14ac:dyDescent="0.2">
      <c r="A391" s="2" t="s">
        <v>35</v>
      </c>
      <c r="B391" s="2" t="s">
        <v>14</v>
      </c>
      <c r="C391" s="2">
        <v>2017</v>
      </c>
      <c r="D391" s="2">
        <v>0</v>
      </c>
      <c r="E391" s="18" t="e">
        <v>#DIV/0!</v>
      </c>
      <c r="F391" s="18">
        <v>0</v>
      </c>
      <c r="G391" s="2">
        <v>0</v>
      </c>
      <c r="H391" s="18" t="e">
        <v>#DIV/0!</v>
      </c>
      <c r="I391" s="3">
        <v>0</v>
      </c>
    </row>
    <row r="392" spans="1:9" x14ac:dyDescent="0.2">
      <c r="A392" s="2" t="s">
        <v>35</v>
      </c>
      <c r="B392" s="2" t="s">
        <v>15</v>
      </c>
      <c r="C392" s="2">
        <v>2017</v>
      </c>
      <c r="D392" s="2">
        <v>0</v>
      </c>
      <c r="E392" s="18" t="e">
        <v>#DIV/0!</v>
      </c>
      <c r="F392" s="18">
        <v>0</v>
      </c>
      <c r="G392" s="2">
        <v>0</v>
      </c>
      <c r="H392" s="18" t="e">
        <v>#DIV/0!</v>
      </c>
      <c r="I392" s="3">
        <v>0</v>
      </c>
    </row>
    <row r="393" spans="1:9" x14ac:dyDescent="0.2">
      <c r="A393" s="2" t="s">
        <v>35</v>
      </c>
      <c r="B393" s="2" t="s">
        <v>16</v>
      </c>
      <c r="C393" s="2">
        <v>2017</v>
      </c>
      <c r="D393" s="2">
        <v>6888</v>
      </c>
      <c r="E393" s="18">
        <v>8.4553613604156821E-2</v>
      </c>
      <c r="F393" s="18">
        <v>7.262543914772655E-3</v>
      </c>
      <c r="G393" s="2">
        <v>229.6</v>
      </c>
      <c r="H393" s="18">
        <v>8.4553613604156863E-2</v>
      </c>
      <c r="I393" s="3">
        <v>7.1038004335367165E-3</v>
      </c>
    </row>
    <row r="394" spans="1:9" x14ac:dyDescent="0.2">
      <c r="A394" s="2" t="s">
        <v>35</v>
      </c>
      <c r="B394" s="2" t="s">
        <v>17</v>
      </c>
      <c r="C394" s="2">
        <v>2017</v>
      </c>
      <c r="D394" s="2">
        <v>3765</v>
      </c>
      <c r="E394" s="18">
        <v>-0.27386692381870781</v>
      </c>
      <c r="F394" s="18">
        <v>3.9697267478395826E-3</v>
      </c>
      <c r="G394" s="2">
        <v>125.5</v>
      </c>
      <c r="H394" s="18">
        <v>-0.27386692381870786</v>
      </c>
      <c r="I394" s="3">
        <v>3.8829571185054787E-3</v>
      </c>
    </row>
    <row r="395" spans="1:9" x14ac:dyDescent="0.2">
      <c r="A395" s="2" t="s">
        <v>35</v>
      </c>
      <c r="B395" s="2" t="s">
        <v>18</v>
      </c>
      <c r="C395" s="2">
        <v>2017</v>
      </c>
      <c r="D395" s="2">
        <v>40474</v>
      </c>
      <c r="E395" s="18">
        <v>3.6359911916833104E-2</v>
      </c>
      <c r="F395" s="18">
        <v>4.2674826133349081E-2</v>
      </c>
      <c r="G395" s="2">
        <v>1431.3999999999999</v>
      </c>
      <c r="H395" s="18">
        <v>3.6745533558667158E-2</v>
      </c>
      <c r="I395" s="3">
        <v>4.428736907911348E-2</v>
      </c>
    </row>
    <row r="396" spans="1:9" x14ac:dyDescent="0.2">
      <c r="A396" s="2" t="s">
        <v>35</v>
      </c>
      <c r="B396" s="2" t="s">
        <v>19</v>
      </c>
      <c r="C396" s="2">
        <v>2017</v>
      </c>
      <c r="D396" s="2">
        <v>0</v>
      </c>
      <c r="E396" s="18" t="e">
        <v>#DIV/0!</v>
      </c>
      <c r="F396" s="18">
        <v>0</v>
      </c>
      <c r="G396" s="2">
        <v>0</v>
      </c>
      <c r="H396" s="18" t="e">
        <v>#DIV/0!</v>
      </c>
      <c r="I396" s="3">
        <v>0</v>
      </c>
    </row>
    <row r="397" spans="1:9" x14ac:dyDescent="0.2">
      <c r="A397" s="2" t="s">
        <v>35</v>
      </c>
      <c r="B397" s="2" t="s">
        <v>20</v>
      </c>
      <c r="C397" s="2">
        <v>2017</v>
      </c>
      <c r="D397" s="2">
        <v>90507</v>
      </c>
      <c r="E397" s="18">
        <v>4.1112120828684158E-2</v>
      </c>
      <c r="F397" s="18">
        <v>9.542843526340429E-2</v>
      </c>
      <c r="G397" s="2">
        <v>3072.2777777777774</v>
      </c>
      <c r="H397" s="18">
        <v>3.9376235176704778E-2</v>
      </c>
      <c r="I397" s="3">
        <v>9.5055959101580989E-2</v>
      </c>
    </row>
    <row r="398" spans="1:9" x14ac:dyDescent="0.2">
      <c r="A398" s="2" t="s">
        <v>35</v>
      </c>
      <c r="B398" s="2" t="s">
        <v>21</v>
      </c>
      <c r="C398" s="2">
        <v>2017</v>
      </c>
      <c r="D398" s="2">
        <v>0</v>
      </c>
      <c r="E398" s="18" t="e">
        <v>#DIV/0!</v>
      </c>
      <c r="F398" s="18">
        <v>0</v>
      </c>
      <c r="G398" s="2">
        <v>0</v>
      </c>
      <c r="H398" s="18" t="e">
        <v>#DIV/0!</v>
      </c>
      <c r="I398" s="3">
        <v>0</v>
      </c>
    </row>
    <row r="399" spans="1:9" x14ac:dyDescent="0.2">
      <c r="A399" s="2" t="s">
        <v>35</v>
      </c>
      <c r="B399" s="2" t="s">
        <v>22</v>
      </c>
      <c r="C399" s="2">
        <v>2017</v>
      </c>
      <c r="D399" s="2">
        <v>8934</v>
      </c>
      <c r="E399" s="18">
        <v>0.11870773854244929</v>
      </c>
      <c r="F399" s="18">
        <v>9.419797812801816E-3</v>
      </c>
      <c r="G399" s="2">
        <v>297.8</v>
      </c>
      <c r="H399" s="18">
        <v>0.11870773854244937</v>
      </c>
      <c r="I399" s="3">
        <v>9.2139014333938781E-3</v>
      </c>
    </row>
    <row r="400" spans="1:9" x14ac:dyDescent="0.2">
      <c r="A400" s="2" t="s">
        <v>35</v>
      </c>
      <c r="B400" s="2" t="s">
        <v>23</v>
      </c>
      <c r="C400" s="2">
        <v>2017</v>
      </c>
      <c r="D400" s="2">
        <v>10484</v>
      </c>
      <c r="E400" s="18">
        <v>0.13169257340241797</v>
      </c>
      <c r="F400" s="18">
        <v>1.1054081068884511E-2</v>
      </c>
      <c r="G400" s="2">
        <v>351.5</v>
      </c>
      <c r="H400" s="18">
        <v>0.13174134692782385</v>
      </c>
      <c r="I400" s="3">
        <v>1.0875373921551201E-2</v>
      </c>
    </row>
    <row r="401" spans="1:9" x14ac:dyDescent="0.2">
      <c r="A401" s="2" t="s">
        <v>35</v>
      </c>
      <c r="B401" s="2" t="s">
        <v>24</v>
      </c>
      <c r="C401" s="2">
        <v>2017</v>
      </c>
      <c r="D401" s="2">
        <v>7023</v>
      </c>
      <c r="E401" s="18"/>
      <c r="F401" s="18">
        <v>7.4048847144959871E-3</v>
      </c>
      <c r="G401" s="2">
        <v>248.38333333333333</v>
      </c>
      <c r="H401" s="18">
        <v>5.0283660453151913E-2</v>
      </c>
      <c r="I401" s="3">
        <v>7.6849548389225962E-3</v>
      </c>
    </row>
    <row r="402" spans="1:9" x14ac:dyDescent="0.2">
      <c r="A402" s="2" t="s">
        <v>35</v>
      </c>
      <c r="B402" s="2" t="s">
        <v>5</v>
      </c>
      <c r="C402" s="2">
        <v>2018</v>
      </c>
      <c r="D402" s="2">
        <v>430125</v>
      </c>
      <c r="E402" s="18">
        <v>-1.9510627239653144E-2</v>
      </c>
      <c r="F402" s="18">
        <v>0.45309081409398166</v>
      </c>
      <c r="G402" s="2">
        <v>14516.061111111112</v>
      </c>
      <c r="H402" s="18">
        <v>-2.0318644061441606E-2</v>
      </c>
      <c r="I402" s="3">
        <v>0.44904879489042615</v>
      </c>
    </row>
    <row r="403" spans="1:9" x14ac:dyDescent="0.2">
      <c r="A403" s="2" t="s">
        <v>35</v>
      </c>
      <c r="B403" s="2" t="s">
        <v>6</v>
      </c>
      <c r="C403" s="2">
        <v>2018</v>
      </c>
      <c r="D403" s="2">
        <v>137452</v>
      </c>
      <c r="E403" s="18">
        <v>1.4825315259443018E-2</v>
      </c>
      <c r="F403" s="18">
        <v>0.14479102256052534</v>
      </c>
      <c r="G403" s="2">
        <v>4632.9027777777774</v>
      </c>
      <c r="H403" s="18">
        <v>1.5151386041710216E-2</v>
      </c>
      <c r="I403" s="3">
        <v>0.14331707432763607</v>
      </c>
    </row>
    <row r="404" spans="1:9" x14ac:dyDescent="0.2">
      <c r="A404" s="2" t="s">
        <v>35</v>
      </c>
      <c r="B404" s="2" t="s">
        <v>20</v>
      </c>
      <c r="C404" s="2">
        <v>2018</v>
      </c>
      <c r="D404" s="2">
        <v>97076</v>
      </c>
      <c r="E404" s="18">
        <v>7.2580021434806144E-2</v>
      </c>
      <c r="F404" s="18">
        <v>0.10225921271487907</v>
      </c>
      <c r="G404" s="2">
        <v>3286.3805555555555</v>
      </c>
      <c r="H404" s="18">
        <v>6.9688613225800736E-2</v>
      </c>
      <c r="I404" s="3">
        <v>0.10166292472370231</v>
      </c>
    </row>
    <row r="405" spans="1:9" x14ac:dyDescent="0.2">
      <c r="A405" s="2" t="s">
        <v>35</v>
      </c>
      <c r="B405" s="2" t="s">
        <v>7</v>
      </c>
      <c r="C405" s="2">
        <v>2018</v>
      </c>
      <c r="D405" s="2">
        <v>72106</v>
      </c>
      <c r="E405" s="18">
        <v>1.6235871127772923E-2</v>
      </c>
      <c r="F405" s="18">
        <v>7.5955980798746034E-2</v>
      </c>
      <c r="G405" s="2">
        <v>2423.7916666666665</v>
      </c>
      <c r="H405" s="18">
        <v>1.5115662213287364E-2</v>
      </c>
      <c r="I405" s="3">
        <v>7.4979067575640296E-2</v>
      </c>
    </row>
    <row r="406" spans="1:9" x14ac:dyDescent="0.2">
      <c r="A406" s="2" t="s">
        <v>35</v>
      </c>
      <c r="B406" s="2" t="s">
        <v>10</v>
      </c>
      <c r="C406" s="2">
        <v>2018</v>
      </c>
      <c r="D406" s="2">
        <v>44749</v>
      </c>
      <c r="E406" s="18">
        <v>2.7342853207217962E-2</v>
      </c>
      <c r="F406" s="18">
        <v>4.713829895935271E-2</v>
      </c>
      <c r="G406" s="2">
        <v>1543.8361111111112</v>
      </c>
      <c r="H406" s="18">
        <v>2.6941980783444324E-2</v>
      </c>
      <c r="I406" s="3">
        <v>4.7757979240809503E-2</v>
      </c>
    </row>
    <row r="407" spans="1:9" x14ac:dyDescent="0.2">
      <c r="A407" s="2" t="s">
        <v>35</v>
      </c>
      <c r="B407" s="2" t="s">
        <v>18</v>
      </c>
      <c r="C407" s="2">
        <v>2018</v>
      </c>
      <c r="D407" s="2">
        <v>39197</v>
      </c>
      <c r="E407" s="18">
        <v>-3.1551119237041063E-2</v>
      </c>
      <c r="F407" s="18">
        <v>4.1289859087571747E-2</v>
      </c>
      <c r="G407" s="2">
        <v>1388.4749999999999</v>
      </c>
      <c r="H407" s="18">
        <v>-2.9988123515439401E-2</v>
      </c>
      <c r="I407" s="3">
        <v>4.2951942728337002E-2</v>
      </c>
    </row>
    <row r="408" spans="1:9" x14ac:dyDescent="0.2">
      <c r="A408" s="2" t="s">
        <v>35</v>
      </c>
      <c r="B408" s="2" t="s">
        <v>8</v>
      </c>
      <c r="C408" s="2">
        <v>2018</v>
      </c>
      <c r="D408" s="2">
        <v>38735</v>
      </c>
      <c r="E408" s="18">
        <v>-6.9476490796287751E-3</v>
      </c>
      <c r="F408" s="18">
        <v>4.0803191360489113E-2</v>
      </c>
      <c r="G408" s="2">
        <v>1437.6472222222224</v>
      </c>
      <c r="H408" s="18">
        <v>-9.8583142340053342E-3</v>
      </c>
      <c r="I408" s="3">
        <v>4.4473066603605879E-2</v>
      </c>
    </row>
    <row r="409" spans="1:9" x14ac:dyDescent="0.2">
      <c r="A409" s="2" t="s">
        <v>35</v>
      </c>
      <c r="B409" s="2" t="s">
        <v>11</v>
      </c>
      <c r="C409" s="2">
        <v>2018</v>
      </c>
      <c r="D409" s="2">
        <v>29094</v>
      </c>
      <c r="E409" s="18">
        <v>-1.3495185134951852E-2</v>
      </c>
      <c r="F409" s="18">
        <v>3.0647426086022209E-2</v>
      </c>
      <c r="G409" s="2">
        <v>978.56666666666672</v>
      </c>
      <c r="H409" s="18">
        <v>-1.5055819766320181E-2</v>
      </c>
      <c r="I409" s="3">
        <v>3.0271585316643305E-2</v>
      </c>
    </row>
    <row r="410" spans="1:9" x14ac:dyDescent="0.2">
      <c r="A410" s="2" t="s">
        <v>35</v>
      </c>
      <c r="B410" s="2" t="s">
        <v>13</v>
      </c>
      <c r="C410" s="2">
        <v>2018</v>
      </c>
      <c r="D410" s="2">
        <v>16281</v>
      </c>
      <c r="E410" s="18">
        <v>2.5381030356468069E-2</v>
      </c>
      <c r="F410" s="18">
        <v>1.7150297109593992E-2</v>
      </c>
      <c r="G410" s="2">
        <v>617.31666666666661</v>
      </c>
      <c r="H410" s="18">
        <v>2.8703948007943077E-2</v>
      </c>
      <c r="I410" s="3">
        <v>1.9096454824116076E-2</v>
      </c>
    </row>
    <row r="411" spans="1:9" x14ac:dyDescent="0.2">
      <c r="A411" s="2" t="s">
        <v>35</v>
      </c>
      <c r="B411" s="2" t="s">
        <v>23</v>
      </c>
      <c r="C411" s="2">
        <v>2018</v>
      </c>
      <c r="D411" s="2">
        <v>11403</v>
      </c>
      <c r="E411" s="18">
        <v>8.7657382678367035E-2</v>
      </c>
      <c r="F411" s="18">
        <v>1.2011844354812375E-2</v>
      </c>
      <c r="G411" s="2">
        <v>381.26666666666665</v>
      </c>
      <c r="H411" s="18">
        <v>8.4684684684684639E-2</v>
      </c>
      <c r="I411" s="3">
        <v>1.1794338415088944E-2</v>
      </c>
    </row>
    <row r="412" spans="1:9" x14ac:dyDescent="0.2">
      <c r="A412" s="2" t="s">
        <v>35</v>
      </c>
      <c r="B412" s="2" t="s">
        <v>22</v>
      </c>
      <c r="C412" s="2">
        <v>2018</v>
      </c>
      <c r="D412" s="2">
        <v>9252</v>
      </c>
      <c r="E412" s="18">
        <v>3.5594358629952985E-2</v>
      </c>
      <c r="F412" s="18">
        <v>9.7459952618367176E-3</v>
      </c>
      <c r="G412" s="2">
        <v>308.39999999999998</v>
      </c>
      <c r="H412" s="18">
        <v>3.5594358629952874E-2</v>
      </c>
      <c r="I412" s="3">
        <v>9.5402359692606138E-3</v>
      </c>
    </row>
    <row r="413" spans="1:9" x14ac:dyDescent="0.2">
      <c r="A413" s="2" t="s">
        <v>35</v>
      </c>
      <c r="B413" s="2" t="s">
        <v>9</v>
      </c>
      <c r="C413" s="2">
        <v>2018</v>
      </c>
      <c r="D413" s="2">
        <v>7554</v>
      </c>
      <c r="E413" s="18">
        <v>2.9576121030393893E-2</v>
      </c>
      <c r="F413" s="18">
        <v>7.9573333558057256E-3</v>
      </c>
      <c r="G413" s="2">
        <v>254.13333333333335</v>
      </c>
      <c r="H413" s="18">
        <v>2.9817985344274534E-2</v>
      </c>
      <c r="I413" s="3">
        <v>7.8615174048468368E-3</v>
      </c>
    </row>
    <row r="414" spans="1:9" x14ac:dyDescent="0.2">
      <c r="A414" s="2" t="s">
        <v>35</v>
      </c>
      <c r="B414" s="2" t="s">
        <v>24</v>
      </c>
      <c r="C414" s="2">
        <v>2018</v>
      </c>
      <c r="D414" s="2">
        <v>6962</v>
      </c>
      <c r="E414" s="18">
        <v>-8.6857468318382453E-3</v>
      </c>
      <c r="F414" s="18">
        <v>7.3337244933968041E-3</v>
      </c>
      <c r="G414" s="2">
        <v>246.56666666666666</v>
      </c>
      <c r="H414" s="18">
        <v>-7.3139636314835787E-3</v>
      </c>
      <c r="I414" s="3">
        <v>7.6274454674255037E-3</v>
      </c>
    </row>
    <row r="415" spans="1:9" x14ac:dyDescent="0.2">
      <c r="A415" s="2" t="s">
        <v>35</v>
      </c>
      <c r="B415" s="2" t="s">
        <v>16</v>
      </c>
      <c r="C415" s="2">
        <v>2018</v>
      </c>
      <c r="D415" s="2">
        <v>6732</v>
      </c>
      <c r="E415" s="18">
        <v>-2.2648083623693381E-2</v>
      </c>
      <c r="F415" s="18">
        <v>7.0914440232041484E-3</v>
      </c>
      <c r="G415" s="2">
        <v>224.4</v>
      </c>
      <c r="H415" s="18">
        <v>-2.2648083623693333E-2</v>
      </c>
      <c r="I415" s="3">
        <v>6.9417281177110313E-3</v>
      </c>
    </row>
    <row r="416" spans="1:9" x14ac:dyDescent="0.2">
      <c r="A416" s="2" t="s">
        <v>35</v>
      </c>
      <c r="B416" s="2" t="s">
        <v>17</v>
      </c>
      <c r="C416" s="2">
        <v>2018</v>
      </c>
      <c r="D416" s="2">
        <v>2595</v>
      </c>
      <c r="E416" s="18">
        <v>-0.31075697211155379</v>
      </c>
      <c r="F416" s="18">
        <v>2.7335557397823477E-3</v>
      </c>
      <c r="G416" s="2">
        <v>86.5</v>
      </c>
      <c r="H416" s="18">
        <v>-0.31075697211155379</v>
      </c>
      <c r="I416" s="3">
        <v>2.6758443947504642E-3</v>
      </c>
    </row>
    <row r="417" spans="1:9" x14ac:dyDescent="0.2">
      <c r="A417" s="2" t="s">
        <v>35</v>
      </c>
      <c r="B417" s="2" t="s">
        <v>12</v>
      </c>
      <c r="C417" s="2">
        <v>2018</v>
      </c>
      <c r="D417" s="2">
        <v>0</v>
      </c>
      <c r="E417" s="18" t="e">
        <v>#DIV/0!</v>
      </c>
      <c r="F417" s="18">
        <v>0</v>
      </c>
      <c r="G417" s="2">
        <v>0</v>
      </c>
      <c r="H417" s="18" t="e">
        <v>#DIV/0!</v>
      </c>
      <c r="I417" s="3">
        <v>0</v>
      </c>
    </row>
    <row r="418" spans="1:9" x14ac:dyDescent="0.2">
      <c r="A418" s="2" t="s">
        <v>35</v>
      </c>
      <c r="B418" s="2" t="s">
        <v>14</v>
      </c>
      <c r="C418" s="2">
        <v>2018</v>
      </c>
      <c r="D418" s="2">
        <v>0</v>
      </c>
      <c r="E418" s="18" t="e">
        <v>#DIV/0!</v>
      </c>
      <c r="F418" s="18">
        <v>0</v>
      </c>
      <c r="G418" s="2">
        <v>0</v>
      </c>
      <c r="H418" s="18" t="e">
        <v>#DIV/0!</v>
      </c>
      <c r="I418" s="3">
        <v>0</v>
      </c>
    </row>
    <row r="419" spans="1:9" x14ac:dyDescent="0.2">
      <c r="A419" s="2" t="s">
        <v>35</v>
      </c>
      <c r="B419" s="2" t="s">
        <v>15</v>
      </c>
      <c r="C419" s="2">
        <v>2018</v>
      </c>
      <c r="D419" s="2">
        <v>0</v>
      </c>
      <c r="E419" s="18" t="e">
        <v>#DIV/0!</v>
      </c>
      <c r="F419" s="18">
        <v>0</v>
      </c>
      <c r="G419" s="2">
        <v>0</v>
      </c>
      <c r="H419" s="18" t="e">
        <v>#DIV/0!</v>
      </c>
      <c r="I419" s="3">
        <v>0</v>
      </c>
    </row>
    <row r="420" spans="1:9" x14ac:dyDescent="0.2">
      <c r="A420" s="2" t="s">
        <v>35</v>
      </c>
      <c r="B420" s="2" t="s">
        <v>19</v>
      </c>
      <c r="C420" s="2">
        <v>2018</v>
      </c>
      <c r="D420" s="2">
        <v>0</v>
      </c>
      <c r="E420" s="18" t="e">
        <v>#DIV/0!</v>
      </c>
      <c r="F420" s="18">
        <v>0</v>
      </c>
      <c r="G420" s="2">
        <v>0</v>
      </c>
      <c r="H420" s="18" t="e">
        <v>#DIV/0!</v>
      </c>
      <c r="I420" s="3">
        <v>0</v>
      </c>
    </row>
    <row r="421" spans="1:9" x14ac:dyDescent="0.2">
      <c r="A421" s="2" t="s">
        <v>35</v>
      </c>
      <c r="B421" s="2" t="s">
        <v>21</v>
      </c>
      <c r="C421" s="2">
        <v>2018</v>
      </c>
      <c r="D421" s="2">
        <v>0</v>
      </c>
      <c r="E421" s="18" t="e">
        <v>#DIV/0!</v>
      </c>
      <c r="F421" s="18">
        <v>0</v>
      </c>
      <c r="G421" s="2">
        <v>0</v>
      </c>
      <c r="H421" s="18" t="e">
        <v>#DIV/0!</v>
      </c>
      <c r="I421" s="3">
        <v>0</v>
      </c>
    </row>
    <row r="422" spans="1:9" s="37" customFormat="1" x14ac:dyDescent="0.2">
      <c r="A422" s="21" t="s">
        <v>38</v>
      </c>
      <c r="B422" s="21" t="s">
        <v>5</v>
      </c>
      <c r="C422" s="21">
        <v>2016</v>
      </c>
      <c r="D422" s="21">
        <v>343340</v>
      </c>
      <c r="E422" s="21" t="s">
        <v>30</v>
      </c>
      <c r="F422" s="22">
        <v>0.37720509634473387</v>
      </c>
      <c r="G422" s="21">
        <v>11760</v>
      </c>
      <c r="H422" s="21" t="s">
        <v>30</v>
      </c>
      <c r="I422" s="23">
        <v>0.36738742381891665</v>
      </c>
    </row>
    <row r="423" spans="1:9" x14ac:dyDescent="0.2">
      <c r="A423" s="2" t="s">
        <v>38</v>
      </c>
      <c r="B423" s="2" t="s">
        <v>6</v>
      </c>
      <c r="C423" s="2">
        <v>2016</v>
      </c>
      <c r="D423" s="2">
        <v>185031</v>
      </c>
      <c r="E423" s="2" t="s">
        <v>30</v>
      </c>
      <c r="F423" s="18">
        <v>0.20328140089055297</v>
      </c>
      <c r="G423" s="2">
        <v>6489.1222222222223</v>
      </c>
      <c r="H423" s="2" t="s">
        <v>30</v>
      </c>
      <c r="I423" s="3">
        <v>0.20272295034594437</v>
      </c>
    </row>
    <row r="424" spans="1:9" x14ac:dyDescent="0.2">
      <c r="A424" s="2" t="s">
        <v>38</v>
      </c>
      <c r="B424" s="2" t="s">
        <v>7</v>
      </c>
      <c r="C424" s="2">
        <v>2016</v>
      </c>
      <c r="D424" s="2">
        <v>50541</v>
      </c>
      <c r="E424" s="2" t="s">
        <v>30</v>
      </c>
      <c r="F424" s="18">
        <v>5.5526075535501818E-2</v>
      </c>
      <c r="G424" s="2">
        <v>1764.7277777777776</v>
      </c>
      <c r="H424" s="2" t="s">
        <v>30</v>
      </c>
      <c r="I424" s="3">
        <v>5.5130849661518655E-2</v>
      </c>
    </row>
    <row r="425" spans="1:9" x14ac:dyDescent="0.2">
      <c r="A425" s="2" t="s">
        <v>38</v>
      </c>
      <c r="B425" s="2" t="s">
        <v>8</v>
      </c>
      <c r="C425" s="2">
        <v>2016</v>
      </c>
      <c r="D425" s="2">
        <v>22463</v>
      </c>
      <c r="E425" s="2" t="s">
        <v>30</v>
      </c>
      <c r="F425" s="18">
        <v>2.4678622004985603E-2</v>
      </c>
      <c r="G425" s="2">
        <v>933.52222222222224</v>
      </c>
      <c r="H425" s="2" t="s">
        <v>30</v>
      </c>
      <c r="I425" s="3">
        <v>2.9163633018701739E-2</v>
      </c>
    </row>
    <row r="426" spans="1:9" x14ac:dyDescent="0.2">
      <c r="A426" s="2" t="s">
        <v>38</v>
      </c>
      <c r="B426" s="2" t="s">
        <v>9</v>
      </c>
      <c r="C426" s="2">
        <v>2016</v>
      </c>
      <c r="D426" s="2">
        <v>27745</v>
      </c>
      <c r="E426" s="2" t="s">
        <v>30</v>
      </c>
      <c r="F426" s="18">
        <v>3.0481608312706476E-2</v>
      </c>
      <c r="G426" s="2">
        <v>977.24444444444453</v>
      </c>
      <c r="H426" s="2" t="s">
        <v>30</v>
      </c>
      <c r="I426" s="3">
        <v>3.0529533918859941E-2</v>
      </c>
    </row>
    <row r="427" spans="1:9" x14ac:dyDescent="0.2">
      <c r="A427" s="2" t="s">
        <v>38</v>
      </c>
      <c r="B427" s="2" t="s">
        <v>10</v>
      </c>
      <c r="C427" s="2">
        <v>2016</v>
      </c>
      <c r="D427" s="2">
        <v>109306</v>
      </c>
      <c r="E427" s="2" t="s">
        <v>30</v>
      </c>
      <c r="F427" s="18">
        <v>0.12008731945318775</v>
      </c>
      <c r="G427" s="2">
        <v>3943.5444444444447</v>
      </c>
      <c r="H427" s="2" t="s">
        <v>30</v>
      </c>
      <c r="I427" s="3">
        <v>0.1231980131088304</v>
      </c>
    </row>
    <row r="428" spans="1:9" x14ac:dyDescent="0.2">
      <c r="A428" s="2" t="s">
        <v>38</v>
      </c>
      <c r="B428" s="2" t="s">
        <v>11</v>
      </c>
      <c r="C428" s="2">
        <v>2016</v>
      </c>
      <c r="D428" s="2">
        <v>8874</v>
      </c>
      <c r="E428" s="2" t="s">
        <v>30</v>
      </c>
      <c r="F428" s="18">
        <v>9.749280669200118E-3</v>
      </c>
      <c r="G428" s="2">
        <v>302.3416666666667</v>
      </c>
      <c r="H428" s="2" t="s">
        <v>30</v>
      </c>
      <c r="I428" s="3">
        <v>9.4452828256619305E-3</v>
      </c>
    </row>
    <row r="429" spans="1:9" x14ac:dyDescent="0.2">
      <c r="A429" s="2" t="s">
        <v>38</v>
      </c>
      <c r="B429" s="2" t="s">
        <v>12</v>
      </c>
      <c r="C429" s="2">
        <v>2016</v>
      </c>
      <c r="D429" s="2">
        <v>16668</v>
      </c>
      <c r="E429" s="2" t="s">
        <v>30</v>
      </c>
      <c r="F429" s="18">
        <v>1.8312036307665942E-2</v>
      </c>
      <c r="G429" s="2">
        <v>694.5</v>
      </c>
      <c r="H429" s="2" t="s">
        <v>30</v>
      </c>
      <c r="I429" s="3">
        <v>2.1696476687265102E-2</v>
      </c>
    </row>
    <row r="430" spans="1:9" x14ac:dyDescent="0.2">
      <c r="A430" s="2" t="s">
        <v>38</v>
      </c>
      <c r="B430" s="2" t="s">
        <v>13</v>
      </c>
      <c r="C430" s="2">
        <v>2016</v>
      </c>
      <c r="D430" s="2">
        <v>1861</v>
      </c>
      <c r="E430" s="2" t="s">
        <v>30</v>
      </c>
      <c r="F430" s="18">
        <v>2.0445584094412237E-3</v>
      </c>
      <c r="G430" s="2">
        <v>66.066666666666663</v>
      </c>
      <c r="H430" s="2" t="s">
        <v>30</v>
      </c>
      <c r="I430" s="3">
        <v>2.0639508900484487E-3</v>
      </c>
    </row>
    <row r="431" spans="1:9" x14ac:dyDescent="0.2">
      <c r="A431" s="2" t="s">
        <v>38</v>
      </c>
      <c r="B431" s="2" t="s">
        <v>14</v>
      </c>
      <c r="C431" s="2">
        <v>2016</v>
      </c>
      <c r="D431" s="2">
        <v>771</v>
      </c>
      <c r="E431" s="2" t="s">
        <v>30</v>
      </c>
      <c r="F431" s="18">
        <v>8.4704703582976003E-4</v>
      </c>
      <c r="G431" s="2">
        <v>30.591666666666665</v>
      </c>
      <c r="H431" s="2" t="s">
        <v>30</v>
      </c>
      <c r="I431" s="3">
        <v>9.5569673528857917E-4</v>
      </c>
    </row>
    <row r="432" spans="1:9" x14ac:dyDescent="0.2">
      <c r="A432" s="2" t="s">
        <v>38</v>
      </c>
      <c r="B432" s="2" t="s">
        <v>15</v>
      </c>
      <c r="C432" s="2">
        <v>2016</v>
      </c>
      <c r="D432" s="2">
        <v>0</v>
      </c>
      <c r="E432" s="2" t="s">
        <v>30</v>
      </c>
      <c r="F432" s="18">
        <v>0</v>
      </c>
      <c r="G432" s="2">
        <v>0</v>
      </c>
      <c r="H432" s="2" t="s">
        <v>30</v>
      </c>
      <c r="I432" s="3">
        <v>0</v>
      </c>
    </row>
    <row r="433" spans="1:9" x14ac:dyDescent="0.2">
      <c r="A433" s="2" t="s">
        <v>38</v>
      </c>
      <c r="B433" s="2" t="s">
        <v>16</v>
      </c>
      <c r="C433" s="2">
        <v>2016</v>
      </c>
      <c r="D433" s="2">
        <v>0</v>
      </c>
      <c r="E433" s="2" t="s">
        <v>30</v>
      </c>
      <c r="F433" s="18">
        <v>0</v>
      </c>
      <c r="G433" s="2">
        <v>0</v>
      </c>
      <c r="H433" s="2" t="s">
        <v>30</v>
      </c>
      <c r="I433" s="3">
        <v>0</v>
      </c>
    </row>
    <row r="434" spans="1:9" x14ac:dyDescent="0.2">
      <c r="A434" s="2" t="s">
        <v>38</v>
      </c>
      <c r="B434" s="2" t="s">
        <v>17</v>
      </c>
      <c r="C434" s="2">
        <v>2016</v>
      </c>
      <c r="D434" s="2">
        <v>0</v>
      </c>
      <c r="E434" s="2" t="s">
        <v>30</v>
      </c>
      <c r="F434" s="18">
        <v>0</v>
      </c>
      <c r="G434" s="2">
        <v>0</v>
      </c>
      <c r="H434" s="2" t="s">
        <v>30</v>
      </c>
      <c r="I434" s="3">
        <v>0</v>
      </c>
    </row>
    <row r="435" spans="1:9" x14ac:dyDescent="0.2">
      <c r="A435" s="2" t="s">
        <v>38</v>
      </c>
      <c r="B435" s="2" t="s">
        <v>18</v>
      </c>
      <c r="C435" s="2">
        <v>2016</v>
      </c>
      <c r="D435" s="2">
        <v>16931</v>
      </c>
      <c r="E435" s="2" t="s">
        <v>30</v>
      </c>
      <c r="F435" s="18">
        <v>1.8600977125335497E-2</v>
      </c>
      <c r="G435" s="2">
        <v>600.35555555555561</v>
      </c>
      <c r="H435" s="2" t="s">
        <v>30</v>
      </c>
      <c r="I435" s="3">
        <v>1.8755364024738951E-2</v>
      </c>
    </row>
    <row r="436" spans="1:9" x14ac:dyDescent="0.2">
      <c r="A436" s="2" t="s">
        <v>38</v>
      </c>
      <c r="B436" s="2" t="s">
        <v>19</v>
      </c>
      <c r="C436" s="2">
        <v>2016</v>
      </c>
      <c r="D436" s="2">
        <v>0</v>
      </c>
      <c r="E436" s="2" t="s">
        <v>30</v>
      </c>
      <c r="F436" s="18">
        <v>0</v>
      </c>
      <c r="G436" s="2">
        <v>0</v>
      </c>
      <c r="H436" s="2" t="s">
        <v>30</v>
      </c>
      <c r="I436" s="3">
        <v>0</v>
      </c>
    </row>
    <row r="437" spans="1:9" x14ac:dyDescent="0.2">
      <c r="A437" s="2" t="s">
        <v>38</v>
      </c>
      <c r="B437" s="2" t="s">
        <v>20</v>
      </c>
      <c r="C437" s="2">
        <v>2016</v>
      </c>
      <c r="D437" s="2">
        <v>116830</v>
      </c>
      <c r="E437" s="2" t="s">
        <v>30</v>
      </c>
      <c r="F437" s="18">
        <v>0.12835344383396999</v>
      </c>
      <c r="G437" s="2">
        <v>4117.8138888888889</v>
      </c>
      <c r="H437" s="2" t="s">
        <v>30</v>
      </c>
      <c r="I437" s="3">
        <v>0.12864226500039486</v>
      </c>
    </row>
    <row r="438" spans="1:9" x14ac:dyDescent="0.2">
      <c r="A438" s="2" t="s">
        <v>38</v>
      </c>
      <c r="B438" s="2" t="s">
        <v>21</v>
      </c>
      <c r="C438" s="2">
        <v>2016</v>
      </c>
      <c r="D438" s="2">
        <v>0</v>
      </c>
      <c r="E438" s="2" t="s">
        <v>30</v>
      </c>
      <c r="F438" s="18">
        <v>0</v>
      </c>
      <c r="G438" s="2">
        <v>0</v>
      </c>
      <c r="H438" s="2" t="s">
        <v>30</v>
      </c>
      <c r="I438" s="3">
        <v>0</v>
      </c>
    </row>
    <row r="439" spans="1:9" x14ac:dyDescent="0.2">
      <c r="A439" s="2" t="s">
        <v>38</v>
      </c>
      <c r="B439" s="2" t="s">
        <v>22</v>
      </c>
      <c r="C439" s="2">
        <v>2016</v>
      </c>
      <c r="D439" s="2">
        <v>5073</v>
      </c>
      <c r="E439" s="2" t="s">
        <v>30</v>
      </c>
      <c r="F439" s="18">
        <v>5.573371741588032E-3</v>
      </c>
      <c r="G439" s="2">
        <v>169.1</v>
      </c>
      <c r="H439" s="2" t="s">
        <v>30</v>
      </c>
      <c r="I439" s="3">
        <v>5.2827562387567006E-3</v>
      </c>
    </row>
    <row r="440" spans="1:9" x14ac:dyDescent="0.2">
      <c r="A440" s="2" t="s">
        <v>38</v>
      </c>
      <c r="B440" s="2" t="s">
        <v>23</v>
      </c>
      <c r="C440" s="2">
        <v>2016</v>
      </c>
      <c r="D440" s="2">
        <v>4787</v>
      </c>
      <c r="E440" s="2" t="s">
        <v>30</v>
      </c>
      <c r="F440" s="18">
        <v>5.259162335300987E-3</v>
      </c>
      <c r="G440" s="2">
        <v>160.875</v>
      </c>
      <c r="H440" s="2" t="s">
        <v>30</v>
      </c>
      <c r="I440" s="3">
        <v>5.0258037250738279E-3</v>
      </c>
    </row>
    <row r="441" spans="1:9" x14ac:dyDescent="0.2">
      <c r="A441" s="2" t="s">
        <v>38</v>
      </c>
      <c r="B441" s="2" t="s">
        <v>24</v>
      </c>
      <c r="C441" s="2">
        <v>2016</v>
      </c>
      <c r="D441" s="2">
        <v>0</v>
      </c>
      <c r="E441" s="2" t="s">
        <v>30</v>
      </c>
      <c r="F441" s="18">
        <v>0</v>
      </c>
      <c r="G441" s="2">
        <v>0</v>
      </c>
      <c r="H441" s="2" t="s">
        <v>30</v>
      </c>
      <c r="I441" s="3">
        <v>0</v>
      </c>
    </row>
    <row r="442" spans="1:9" x14ac:dyDescent="0.2">
      <c r="A442" s="2" t="s">
        <v>38</v>
      </c>
      <c r="B442" s="2" t="s">
        <v>5</v>
      </c>
      <c r="C442" s="2">
        <v>2017</v>
      </c>
      <c r="D442" s="2">
        <v>342506</v>
      </c>
      <c r="E442" s="18">
        <v>-2.4290790470087959E-3</v>
      </c>
      <c r="F442" s="18">
        <v>0.37014030503349576</v>
      </c>
      <c r="G442" s="2">
        <v>11722.719444444443</v>
      </c>
      <c r="H442" s="18">
        <v>-3.1701152683296708E-3</v>
      </c>
      <c r="I442" s="3">
        <v>0.36052557615438041</v>
      </c>
    </row>
    <row r="443" spans="1:9" x14ac:dyDescent="0.2">
      <c r="A443" s="2" t="s">
        <v>38</v>
      </c>
      <c r="B443" s="2" t="s">
        <v>6</v>
      </c>
      <c r="C443" s="2">
        <v>2017</v>
      </c>
      <c r="D443" s="2">
        <v>186630</v>
      </c>
      <c r="E443" s="18">
        <v>8.6417951586490911E-3</v>
      </c>
      <c r="F443" s="18">
        <v>0.20168781022347437</v>
      </c>
      <c r="G443" s="2">
        <v>6560.3166666666666</v>
      </c>
      <c r="H443" s="18">
        <v>1.0971352057545861E-2</v>
      </c>
      <c r="I443" s="3">
        <v>0.20175881178544003</v>
      </c>
    </row>
    <row r="444" spans="1:9" x14ac:dyDescent="0.2">
      <c r="A444" s="2" t="s">
        <v>38</v>
      </c>
      <c r="B444" s="2" t="s">
        <v>7</v>
      </c>
      <c r="C444" s="2">
        <v>2017</v>
      </c>
      <c r="D444" s="2">
        <v>50028</v>
      </c>
      <c r="E444" s="18">
        <v>-1.0150175105360005E-2</v>
      </c>
      <c r="F444" s="18">
        <v>5.4064393558698902E-2</v>
      </c>
      <c r="G444" s="2">
        <v>1742.5055555555557</v>
      </c>
      <c r="H444" s="18">
        <v>-1.2592436353104352E-2</v>
      </c>
      <c r="I444" s="3">
        <v>5.3589768342242168E-2</v>
      </c>
    </row>
    <row r="445" spans="1:9" x14ac:dyDescent="0.2">
      <c r="A445" s="2" t="s">
        <v>38</v>
      </c>
      <c r="B445" s="2" t="s">
        <v>8</v>
      </c>
      <c r="C445" s="2">
        <v>2017</v>
      </c>
      <c r="D445" s="2">
        <v>23939</v>
      </c>
      <c r="E445" s="18">
        <v>6.5708053243110895E-2</v>
      </c>
      <c r="F445" s="18">
        <v>2.5870462888816122E-2</v>
      </c>
      <c r="G445" s="2">
        <v>993.67499999999995</v>
      </c>
      <c r="H445" s="18">
        <v>6.4436364069176411E-2</v>
      </c>
      <c r="I445" s="3">
        <v>3.0559910060372661E-2</v>
      </c>
    </row>
    <row r="446" spans="1:9" x14ac:dyDescent="0.2">
      <c r="A446" s="2" t="s">
        <v>38</v>
      </c>
      <c r="B446" s="2" t="s">
        <v>9</v>
      </c>
      <c r="C446" s="2">
        <v>2017</v>
      </c>
      <c r="D446" s="2">
        <v>30976</v>
      </c>
      <c r="E446" s="18">
        <v>0.11645341502973509</v>
      </c>
      <c r="F446" s="18">
        <v>3.347522697038173E-2</v>
      </c>
      <c r="G446" s="2">
        <v>1091.0277777777778</v>
      </c>
      <c r="H446" s="18">
        <v>0.11643282699654353</v>
      </c>
      <c r="I446" s="3">
        <v>3.3553939429146494E-2</v>
      </c>
    </row>
    <row r="447" spans="1:9" x14ac:dyDescent="0.2">
      <c r="A447" s="2" t="s">
        <v>38</v>
      </c>
      <c r="B447" s="2" t="s">
        <v>10</v>
      </c>
      <c r="C447" s="2">
        <v>2017</v>
      </c>
      <c r="D447" s="2">
        <v>113268</v>
      </c>
      <c r="E447" s="18">
        <v>3.6246866594697454E-2</v>
      </c>
      <c r="F447" s="18">
        <v>0.12240676680272462</v>
      </c>
      <c r="G447" s="2">
        <v>4081.8527777777776</v>
      </c>
      <c r="H447" s="18">
        <v>3.5072086870525286E-2</v>
      </c>
      <c r="I447" s="3">
        <v>0.12553506304231385</v>
      </c>
    </row>
    <row r="448" spans="1:9" x14ac:dyDescent="0.2">
      <c r="A448" s="2" t="s">
        <v>38</v>
      </c>
      <c r="B448" s="2" t="s">
        <v>11</v>
      </c>
      <c r="C448" s="2">
        <v>2017</v>
      </c>
      <c r="D448" s="2">
        <v>8499</v>
      </c>
      <c r="E448" s="18">
        <v>-4.2258282623394185E-2</v>
      </c>
      <c r="F448" s="18">
        <v>9.1847221726909321E-3</v>
      </c>
      <c r="G448" s="2">
        <v>288.37222222222226</v>
      </c>
      <c r="H448" s="18">
        <v>-4.6204165633067777E-2</v>
      </c>
      <c r="I448" s="3">
        <v>8.8687238533936268E-3</v>
      </c>
    </row>
    <row r="449" spans="1:9" x14ac:dyDescent="0.2">
      <c r="A449" s="2" t="s">
        <v>38</v>
      </c>
      <c r="B449" s="2" t="s">
        <v>12</v>
      </c>
      <c r="C449" s="2">
        <v>2017</v>
      </c>
      <c r="D449" s="2">
        <v>15362</v>
      </c>
      <c r="E449" s="18">
        <v>-7.8353731701463883E-2</v>
      </c>
      <c r="F449" s="18">
        <v>1.6601447466393471E-2</v>
      </c>
      <c r="G449" s="2">
        <v>640.08333333333337</v>
      </c>
      <c r="H449" s="18">
        <v>-7.8353731701463827E-2</v>
      </c>
      <c r="I449" s="3">
        <v>1.9685399248054146E-2</v>
      </c>
    </row>
    <row r="450" spans="1:9" x14ac:dyDescent="0.2">
      <c r="A450" s="2" t="s">
        <v>38</v>
      </c>
      <c r="B450" s="2" t="s">
        <v>13</v>
      </c>
      <c r="C450" s="2">
        <v>2017</v>
      </c>
      <c r="D450" s="2">
        <v>2102</v>
      </c>
      <c r="E450" s="18">
        <v>0.12950026867275657</v>
      </c>
      <c r="F450" s="18">
        <v>2.2715950120009813E-3</v>
      </c>
      <c r="G450" s="2">
        <v>76.958333333333343</v>
      </c>
      <c r="H450" s="18">
        <v>0.16485872855701333</v>
      </c>
      <c r="I450" s="3">
        <v>2.3668098171563605E-3</v>
      </c>
    </row>
    <row r="451" spans="1:9" x14ac:dyDescent="0.2">
      <c r="A451" s="2" t="s">
        <v>38</v>
      </c>
      <c r="B451" s="2" t="s">
        <v>14</v>
      </c>
      <c r="C451" s="2">
        <v>2017</v>
      </c>
      <c r="D451" s="2">
        <v>774</v>
      </c>
      <c r="E451" s="18">
        <v>3.8910505836575876E-3</v>
      </c>
      <c r="F451" s="18">
        <v>8.3644840118399591E-4</v>
      </c>
      <c r="G451" s="2">
        <v>30.833333333333336</v>
      </c>
      <c r="H451" s="18">
        <v>7.8997548351949012E-3</v>
      </c>
      <c r="I451" s="3">
        <v>9.482616484546327E-4</v>
      </c>
    </row>
    <row r="452" spans="1:9" x14ac:dyDescent="0.2">
      <c r="A452" s="2" t="s">
        <v>38</v>
      </c>
      <c r="B452" s="2" t="s">
        <v>15</v>
      </c>
      <c r="C452" s="2">
        <v>2017</v>
      </c>
      <c r="D452" s="2">
        <v>0</v>
      </c>
      <c r="E452" s="18" t="e">
        <v>#DIV/0!</v>
      </c>
      <c r="F452" s="18">
        <v>0</v>
      </c>
      <c r="G452" s="2">
        <v>0</v>
      </c>
      <c r="H452" s="18" t="e">
        <v>#DIV/0!</v>
      </c>
      <c r="I452" s="3">
        <v>0</v>
      </c>
    </row>
    <row r="453" spans="1:9" x14ac:dyDescent="0.2">
      <c r="A453" s="2" t="s">
        <v>38</v>
      </c>
      <c r="B453" s="2" t="s">
        <v>16</v>
      </c>
      <c r="C453" s="2">
        <v>2017</v>
      </c>
      <c r="D453" s="2">
        <v>0</v>
      </c>
      <c r="E453" s="18" t="e">
        <v>#DIV/0!</v>
      </c>
      <c r="F453" s="18">
        <v>0</v>
      </c>
      <c r="G453" s="2">
        <v>0</v>
      </c>
      <c r="H453" s="18" t="e">
        <v>#DIV/0!</v>
      </c>
      <c r="I453" s="3">
        <v>0</v>
      </c>
    </row>
    <row r="454" spans="1:9" x14ac:dyDescent="0.2">
      <c r="A454" s="2" t="s">
        <v>38</v>
      </c>
      <c r="B454" s="2" t="s">
        <v>17</v>
      </c>
      <c r="C454" s="2">
        <v>2017</v>
      </c>
      <c r="D454" s="2">
        <v>0</v>
      </c>
      <c r="E454" s="18" t="e">
        <v>#DIV/0!</v>
      </c>
      <c r="F454" s="18">
        <v>0</v>
      </c>
      <c r="G454" s="2">
        <v>0</v>
      </c>
      <c r="H454" s="18" t="e">
        <v>#DIV/0!</v>
      </c>
      <c r="I454" s="3">
        <v>0</v>
      </c>
    </row>
    <row r="455" spans="1:9" x14ac:dyDescent="0.2">
      <c r="A455" s="2" t="s">
        <v>38</v>
      </c>
      <c r="B455" s="2" t="s">
        <v>18</v>
      </c>
      <c r="C455" s="2">
        <v>2017</v>
      </c>
      <c r="D455" s="2">
        <v>17970</v>
      </c>
      <c r="E455" s="18">
        <v>6.1366723761148191E-2</v>
      </c>
      <c r="F455" s="18">
        <v>1.9419867918961768E-2</v>
      </c>
      <c r="G455" s="2">
        <v>632.99444444444453</v>
      </c>
      <c r="H455" s="18">
        <v>5.4365931299970423E-2</v>
      </c>
      <c r="I455" s="3">
        <v>1.946738449788692E-2</v>
      </c>
    </row>
    <row r="456" spans="1:9" x14ac:dyDescent="0.2">
      <c r="A456" s="2" t="s">
        <v>38</v>
      </c>
      <c r="B456" s="2" t="s">
        <v>19</v>
      </c>
      <c r="C456" s="2">
        <v>2017</v>
      </c>
      <c r="D456" s="2">
        <v>0</v>
      </c>
      <c r="E456" s="18" t="e">
        <v>#DIV/0!</v>
      </c>
      <c r="F456" s="18">
        <v>0</v>
      </c>
      <c r="G456" s="2">
        <v>0</v>
      </c>
      <c r="H456" s="18" t="e">
        <v>#DIV/0!</v>
      </c>
      <c r="I456" s="3">
        <v>0</v>
      </c>
    </row>
    <row r="457" spans="1:9" x14ac:dyDescent="0.2">
      <c r="A457" s="2" t="s">
        <v>38</v>
      </c>
      <c r="B457" s="2" t="s">
        <v>20</v>
      </c>
      <c r="C457" s="2">
        <v>2017</v>
      </c>
      <c r="D457" s="2">
        <v>123630</v>
      </c>
      <c r="E457" s="18">
        <v>5.8204228366001885E-2</v>
      </c>
      <c r="F457" s="18">
        <v>0.13360480082477702</v>
      </c>
      <c r="G457" s="2">
        <v>4331.3083333333334</v>
      </c>
      <c r="H457" s="18">
        <v>5.1846550185407188E-2</v>
      </c>
      <c r="I457" s="3">
        <v>0.13320692692319852</v>
      </c>
    </row>
    <row r="458" spans="1:9" x14ac:dyDescent="0.2">
      <c r="A458" s="2" t="s">
        <v>38</v>
      </c>
      <c r="B458" s="2" t="s">
        <v>21</v>
      </c>
      <c r="C458" s="2">
        <v>2017</v>
      </c>
      <c r="D458" s="2">
        <v>0</v>
      </c>
      <c r="E458" s="18" t="e">
        <v>#DIV/0!</v>
      </c>
      <c r="F458" s="18">
        <v>0</v>
      </c>
      <c r="G458" s="2">
        <v>0</v>
      </c>
      <c r="H458" s="18" t="e">
        <v>#DIV/0!</v>
      </c>
      <c r="I458" s="3">
        <v>0</v>
      </c>
    </row>
    <row r="459" spans="1:9" x14ac:dyDescent="0.2">
      <c r="A459" s="2" t="s">
        <v>38</v>
      </c>
      <c r="B459" s="2" t="s">
        <v>22</v>
      </c>
      <c r="C459" s="2">
        <v>2017</v>
      </c>
      <c r="D459" s="2">
        <v>5293</v>
      </c>
      <c r="E459" s="18">
        <v>4.3366844076483342E-2</v>
      </c>
      <c r="F459" s="18">
        <v>5.720053472179445E-3</v>
      </c>
      <c r="G459" s="2">
        <v>176.43333333333334</v>
      </c>
      <c r="H459" s="18">
        <v>4.3366844076483398E-2</v>
      </c>
      <c r="I459" s="3">
        <v>5.4261069246166168E-3</v>
      </c>
    </row>
    <row r="460" spans="1:9" x14ac:dyDescent="0.2">
      <c r="A460" s="2" t="s">
        <v>38</v>
      </c>
      <c r="B460" s="2" t="s">
        <v>23</v>
      </c>
      <c r="C460" s="2">
        <v>2017</v>
      </c>
      <c r="D460" s="2">
        <v>4364</v>
      </c>
      <c r="E460" s="18">
        <v>-8.8364320033423857E-2</v>
      </c>
      <c r="F460" s="18">
        <v>4.7160992542208766E-3</v>
      </c>
      <c r="G460" s="2">
        <v>146.55833333333331</v>
      </c>
      <c r="H460" s="18">
        <v>-8.8992488992489141E-2</v>
      </c>
      <c r="I460" s="3">
        <v>4.5073182733436816E-3</v>
      </c>
    </row>
    <row r="461" spans="1:9" x14ac:dyDescent="0.2">
      <c r="A461" s="2" t="s">
        <v>38</v>
      </c>
      <c r="B461" s="2" t="s">
        <v>24</v>
      </c>
      <c r="C461" s="2">
        <v>2017</v>
      </c>
      <c r="D461" s="2">
        <v>0</v>
      </c>
      <c r="E461" s="18"/>
      <c r="F461" s="18">
        <v>0</v>
      </c>
      <c r="G461" s="2">
        <v>0</v>
      </c>
      <c r="H461" s="18" t="e">
        <v>#DIV/0!</v>
      </c>
      <c r="I461" s="3">
        <v>0</v>
      </c>
    </row>
    <row r="462" spans="1:9" x14ac:dyDescent="0.2">
      <c r="A462" s="26" t="s">
        <v>38</v>
      </c>
      <c r="B462" s="26" t="s">
        <v>5</v>
      </c>
      <c r="C462" s="26">
        <v>2018</v>
      </c>
      <c r="D462" s="26">
        <v>359326</v>
      </c>
      <c r="E462" s="35">
        <v>4.9108628753948835E-2</v>
      </c>
      <c r="F462" s="35">
        <v>0.38118020467460939</v>
      </c>
      <c r="G462" s="26">
        <v>12282.699999999999</v>
      </c>
      <c r="H462" s="35">
        <v>4.7768826867296416E-2</v>
      </c>
      <c r="I462" s="36">
        <v>0.37200127910427033</v>
      </c>
    </row>
    <row r="463" spans="1:9" x14ac:dyDescent="0.2">
      <c r="A463" s="2" t="s">
        <v>38</v>
      </c>
      <c r="B463" s="2" t="s">
        <v>6</v>
      </c>
      <c r="C463" s="2">
        <v>2018</v>
      </c>
      <c r="D463" s="2">
        <v>189138</v>
      </c>
      <c r="E463" s="18">
        <v>1.3438353962385468E-2</v>
      </c>
      <c r="F463" s="18">
        <v>0.20064137176754887</v>
      </c>
      <c r="G463" s="2">
        <v>6626.6555555555551</v>
      </c>
      <c r="H463" s="18">
        <v>1.0112147364160039E-2</v>
      </c>
      <c r="I463" s="3">
        <v>0.20069889705440058</v>
      </c>
    </row>
    <row r="464" spans="1:9" x14ac:dyDescent="0.2">
      <c r="A464" s="2" t="s">
        <v>38</v>
      </c>
      <c r="B464" s="2" t="s">
        <v>20</v>
      </c>
      <c r="C464" s="2">
        <v>2018</v>
      </c>
      <c r="D464" s="2">
        <v>123510</v>
      </c>
      <c r="E464" s="18">
        <v>-9.7063819461295803E-4</v>
      </c>
      <c r="F464" s="18">
        <v>0.13102187729070816</v>
      </c>
      <c r="G464" s="2">
        <v>4316.8472222222226</v>
      </c>
      <c r="H464" s="18">
        <v>-3.3387397059266005E-3</v>
      </c>
      <c r="I464" s="3">
        <v>0.1307426452135429</v>
      </c>
    </row>
    <row r="465" spans="1:9" x14ac:dyDescent="0.2">
      <c r="A465" s="2" t="s">
        <v>38</v>
      </c>
      <c r="B465" s="2" t="s">
        <v>10</v>
      </c>
      <c r="C465" s="2">
        <v>2018</v>
      </c>
      <c r="D465" s="2">
        <v>112592</v>
      </c>
      <c r="E465" s="18">
        <v>-5.9681463431860721E-3</v>
      </c>
      <c r="F465" s="18">
        <v>0.11943984461108748</v>
      </c>
      <c r="G465" s="2">
        <v>4039.1861111111111</v>
      </c>
      <c r="H465" s="18">
        <v>-1.0452769609661154E-2</v>
      </c>
      <c r="I465" s="3">
        <v>0.12233323291080438</v>
      </c>
    </row>
    <row r="466" spans="1:9" x14ac:dyDescent="0.2">
      <c r="A466" s="2" t="s">
        <v>38</v>
      </c>
      <c r="B466" s="2" t="s">
        <v>7</v>
      </c>
      <c r="C466" s="2">
        <v>2018</v>
      </c>
      <c r="D466" s="2">
        <v>51058</v>
      </c>
      <c r="E466" s="18">
        <v>2.0588470456544335E-2</v>
      </c>
      <c r="F466" s="18">
        <v>5.416334718410637E-2</v>
      </c>
      <c r="G466" s="2">
        <v>1778.7194444444442</v>
      </c>
      <c r="H466" s="18">
        <v>2.0782653331250116E-2</v>
      </c>
      <c r="I466" s="3">
        <v>5.387137262173386E-2</v>
      </c>
    </row>
    <row r="467" spans="1:9" x14ac:dyDescent="0.2">
      <c r="A467" s="2" t="s">
        <v>38</v>
      </c>
      <c r="B467" s="2" t="s">
        <v>9</v>
      </c>
      <c r="C467" s="2">
        <v>2018</v>
      </c>
      <c r="D467" s="2">
        <v>32623</v>
      </c>
      <c r="E467" s="18">
        <v>5.3170196280991733E-2</v>
      </c>
      <c r="F467" s="18">
        <v>3.4607130619826516E-2</v>
      </c>
      <c r="G467" s="2">
        <v>1145.125</v>
      </c>
      <c r="H467" s="18">
        <v>4.9583725844641852E-2</v>
      </c>
      <c r="I467" s="3">
        <v>3.4681948165653939E-2</v>
      </c>
    </row>
    <row r="468" spans="1:9" x14ac:dyDescent="0.2">
      <c r="A468" s="2" t="s">
        <v>38</v>
      </c>
      <c r="B468" s="2" t="s">
        <v>8</v>
      </c>
      <c r="C468" s="2">
        <v>2018</v>
      </c>
      <c r="D468" s="2">
        <v>21981</v>
      </c>
      <c r="E468" s="18">
        <v>-8.179121934917917E-2</v>
      </c>
      <c r="F468" s="18">
        <v>2.3317884258173882E-2</v>
      </c>
      <c r="G468" s="2">
        <v>922.04166666666674</v>
      </c>
      <c r="H468" s="18">
        <v>-7.2089298144094607E-2</v>
      </c>
      <c r="I468" s="3">
        <v>2.7925511441900669E-2</v>
      </c>
    </row>
    <row r="469" spans="1:9" x14ac:dyDescent="0.2">
      <c r="A469" s="2" t="s">
        <v>38</v>
      </c>
      <c r="B469" s="2" t="s">
        <v>18</v>
      </c>
      <c r="C469" s="2">
        <v>2018</v>
      </c>
      <c r="D469" s="2">
        <v>17860</v>
      </c>
      <c r="E469" s="18">
        <v>-6.1213132999443521E-3</v>
      </c>
      <c r="F469" s="18">
        <v>1.894624506851306E-2</v>
      </c>
      <c r="G469" s="2">
        <v>630.19444444444434</v>
      </c>
      <c r="H469" s="18">
        <v>-4.4234195490572385E-3</v>
      </c>
      <c r="I469" s="3">
        <v>1.9086450000222945E-2</v>
      </c>
    </row>
    <row r="470" spans="1:9" x14ac:dyDescent="0.2">
      <c r="A470" s="2" t="s">
        <v>38</v>
      </c>
      <c r="B470" s="2" t="s">
        <v>12</v>
      </c>
      <c r="C470" s="2">
        <v>2018</v>
      </c>
      <c r="D470" s="2">
        <v>12871</v>
      </c>
      <c r="E470" s="18">
        <v>-0.1621533654472074</v>
      </c>
      <c r="F470" s="18">
        <v>1.365381412524253E-2</v>
      </c>
      <c r="G470" s="2">
        <v>536.29166666666663</v>
      </c>
      <c r="H470" s="18">
        <v>-0.16215336544720751</v>
      </c>
      <c r="I470" s="3">
        <v>1.624245369283309E-2</v>
      </c>
    </row>
    <row r="471" spans="1:9" x14ac:dyDescent="0.2">
      <c r="A471" s="2" t="s">
        <v>38</v>
      </c>
      <c r="B471" s="2" t="s">
        <v>11</v>
      </c>
      <c r="C471" s="2">
        <v>2018</v>
      </c>
      <c r="D471" s="2">
        <v>8616</v>
      </c>
      <c r="E471" s="18">
        <v>1.3766325450052947E-2</v>
      </c>
      <c r="F471" s="18">
        <v>9.1400250565682253E-3</v>
      </c>
      <c r="G471" s="2">
        <v>291.73611111111109</v>
      </c>
      <c r="H471" s="18">
        <v>1.1665093340011715E-2</v>
      </c>
      <c r="I471" s="3">
        <v>8.8356962633817371E-3</v>
      </c>
    </row>
    <row r="472" spans="1:9" x14ac:dyDescent="0.2">
      <c r="A472" s="2" t="s">
        <v>38</v>
      </c>
      <c r="B472" s="2" t="s">
        <v>22</v>
      </c>
      <c r="C472" s="2">
        <v>2018</v>
      </c>
      <c r="D472" s="2">
        <v>5709</v>
      </c>
      <c r="E472" s="18">
        <v>7.8594369922539209E-2</v>
      </c>
      <c r="F472" s="18">
        <v>6.0562213379698237E-3</v>
      </c>
      <c r="G472" s="2">
        <v>190.29999999999998</v>
      </c>
      <c r="H472" s="18">
        <v>7.8594369922539084E-2</v>
      </c>
      <c r="I472" s="3">
        <v>5.7635408675244569E-3</v>
      </c>
    </row>
    <row r="473" spans="1:9" x14ac:dyDescent="0.2">
      <c r="A473" s="2" t="s">
        <v>38</v>
      </c>
      <c r="B473" s="2" t="s">
        <v>23</v>
      </c>
      <c r="C473" s="2">
        <v>2018</v>
      </c>
      <c r="D473" s="2">
        <v>4621</v>
      </c>
      <c r="E473" s="18">
        <v>5.8890925756186985E-2</v>
      </c>
      <c r="F473" s="18">
        <v>4.9020491859797788E-3</v>
      </c>
      <c r="G473" s="2">
        <v>154.94999999999999</v>
      </c>
      <c r="H473" s="18">
        <v>5.7258202081082718E-2</v>
      </c>
      <c r="I473" s="3">
        <v>4.6929093926585111E-3</v>
      </c>
    </row>
    <row r="474" spans="1:9" x14ac:dyDescent="0.2">
      <c r="A474" s="2" t="s">
        <v>38</v>
      </c>
      <c r="B474" s="2" t="s">
        <v>13</v>
      </c>
      <c r="C474" s="2">
        <v>2018</v>
      </c>
      <c r="D474" s="2">
        <v>1969</v>
      </c>
      <c r="E474" s="18">
        <v>-6.3273073263558521E-2</v>
      </c>
      <c r="F474" s="18">
        <v>2.0887545655040433E-3</v>
      </c>
      <c r="G474" s="2">
        <v>71.333333333333343</v>
      </c>
      <c r="H474" s="18">
        <v>-7.3091499729290729E-2</v>
      </c>
      <c r="I474" s="3">
        <v>2.1604444660189774E-3</v>
      </c>
    </row>
    <row r="475" spans="1:9" x14ac:dyDescent="0.2">
      <c r="A475" s="2" t="s">
        <v>38</v>
      </c>
      <c r="B475" s="2" t="s">
        <v>14</v>
      </c>
      <c r="C475" s="2">
        <v>2018</v>
      </c>
      <c r="D475" s="2">
        <v>793</v>
      </c>
      <c r="E475" s="18">
        <v>2.454780361757106E-2</v>
      </c>
      <c r="F475" s="18">
        <v>8.4123025416186202E-4</v>
      </c>
      <c r="G475" s="2">
        <v>31.816666666666666</v>
      </c>
      <c r="H475" s="18">
        <v>3.1891891891891802E-2</v>
      </c>
      <c r="I475" s="3">
        <v>9.6361880505379128E-4</v>
      </c>
    </row>
    <row r="476" spans="1:9" x14ac:dyDescent="0.2">
      <c r="A476" s="2" t="s">
        <v>38</v>
      </c>
      <c r="B476" s="2" t="s">
        <v>15</v>
      </c>
      <c r="C476" s="2">
        <v>2018</v>
      </c>
      <c r="D476" s="2">
        <v>0</v>
      </c>
      <c r="E476" s="18" t="e">
        <v>#DIV/0!</v>
      </c>
      <c r="F476" s="18">
        <v>0</v>
      </c>
      <c r="G476" s="2">
        <v>0</v>
      </c>
      <c r="H476" s="18" t="e">
        <v>#DIV/0!</v>
      </c>
      <c r="I476" s="3">
        <v>0</v>
      </c>
    </row>
    <row r="477" spans="1:9" x14ac:dyDescent="0.2">
      <c r="A477" s="2" t="s">
        <v>38</v>
      </c>
      <c r="B477" s="2" t="s">
        <v>16</v>
      </c>
      <c r="C477" s="2">
        <v>2018</v>
      </c>
      <c r="D477" s="2">
        <v>0</v>
      </c>
      <c r="E477" s="18" t="e">
        <v>#DIV/0!</v>
      </c>
      <c r="F477" s="18">
        <v>0</v>
      </c>
      <c r="G477" s="2">
        <v>0</v>
      </c>
      <c r="H477" s="18" t="e">
        <v>#DIV/0!</v>
      </c>
      <c r="I477" s="3">
        <v>0</v>
      </c>
    </row>
    <row r="478" spans="1:9" x14ac:dyDescent="0.2">
      <c r="A478" s="2" t="s">
        <v>38</v>
      </c>
      <c r="B478" s="2" t="s">
        <v>17</v>
      </c>
      <c r="C478" s="2">
        <v>2018</v>
      </c>
      <c r="D478" s="2">
        <v>0</v>
      </c>
      <c r="E478" s="18" t="e">
        <v>#DIV/0!</v>
      </c>
      <c r="F478" s="18">
        <v>0</v>
      </c>
      <c r="G478" s="2">
        <v>0</v>
      </c>
      <c r="H478" s="18" t="e">
        <v>#DIV/0!</v>
      </c>
      <c r="I478" s="3">
        <v>0</v>
      </c>
    </row>
    <row r="479" spans="1:9" x14ac:dyDescent="0.2">
      <c r="A479" s="2" t="s">
        <v>38</v>
      </c>
      <c r="B479" s="2" t="s">
        <v>19</v>
      </c>
      <c r="C479" s="2">
        <v>2018</v>
      </c>
      <c r="D479" s="2">
        <v>0</v>
      </c>
      <c r="E479" s="18" t="e">
        <v>#DIV/0!</v>
      </c>
      <c r="F479" s="18">
        <v>0</v>
      </c>
      <c r="G479" s="2">
        <v>0</v>
      </c>
      <c r="H479" s="18" t="e">
        <v>#DIV/0!</v>
      </c>
      <c r="I479" s="3">
        <v>0</v>
      </c>
    </row>
    <row r="480" spans="1:9" x14ac:dyDescent="0.2">
      <c r="A480" s="2" t="s">
        <v>38</v>
      </c>
      <c r="B480" s="2" t="s">
        <v>21</v>
      </c>
      <c r="C480" s="2">
        <v>2018</v>
      </c>
      <c r="D480" s="2">
        <v>0</v>
      </c>
      <c r="E480" s="18" t="e">
        <v>#DIV/0!</v>
      </c>
      <c r="F480" s="18">
        <v>0</v>
      </c>
      <c r="G480" s="2">
        <v>0</v>
      </c>
      <c r="H480" s="18" t="e">
        <v>#DIV/0!</v>
      </c>
      <c r="I480" s="3">
        <v>0</v>
      </c>
    </row>
    <row r="481" spans="1:9" x14ac:dyDescent="0.2">
      <c r="A481" s="2" t="s">
        <v>38</v>
      </c>
      <c r="B481" s="2" t="s">
        <v>24</v>
      </c>
      <c r="C481" s="2">
        <v>2018</v>
      </c>
      <c r="D481" s="2">
        <v>0</v>
      </c>
      <c r="E481" s="18" t="e">
        <v>#DIV/0!</v>
      </c>
      <c r="F481" s="18">
        <v>0</v>
      </c>
      <c r="G481" s="2">
        <v>0</v>
      </c>
      <c r="H481" s="18" t="e">
        <v>#DIV/0!</v>
      </c>
      <c r="I481" s="3">
        <v>0</v>
      </c>
    </row>
  </sheetData>
  <autoFilter ref="A1:I481" xr:uid="{7FC7D88C-4DAD-D44F-A016-AE509F58D133}">
    <sortState xmlns:xlrd2="http://schemas.microsoft.com/office/spreadsheetml/2017/richdata2" ref="A2:I481">
      <sortCondition descending="1" ref="A1:A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88AC-531F-FE4D-9C8E-CFBEBE47E72A}">
  <dimension ref="A1:R23"/>
  <sheetViews>
    <sheetView workbookViewId="0">
      <selection activeCell="B35" sqref="B35"/>
    </sheetView>
  </sheetViews>
  <sheetFormatPr baseColWidth="10" defaultRowHeight="16" x14ac:dyDescent="0.2"/>
  <cols>
    <col min="1" max="1" width="14" bestFit="1" customWidth="1"/>
    <col min="2" max="2" width="25.5" bestFit="1" customWidth="1"/>
    <col min="4" max="4" width="11.1640625" bestFit="1" customWidth="1"/>
    <col min="5" max="5" width="12.1640625" bestFit="1" customWidth="1"/>
    <col min="6" max="6" width="11.1640625" bestFit="1" customWidth="1"/>
  </cols>
  <sheetData>
    <row r="1" spans="1:18" x14ac:dyDescent="0.2">
      <c r="A1" s="28" t="s">
        <v>0</v>
      </c>
      <c r="B1" s="30" t="s">
        <v>1</v>
      </c>
      <c r="C1" s="31">
        <v>2016</v>
      </c>
      <c r="D1" s="32"/>
      <c r="E1" s="32"/>
      <c r="F1" s="33"/>
      <c r="G1" s="34">
        <v>2017</v>
      </c>
      <c r="H1" s="34"/>
      <c r="I1" s="34"/>
      <c r="J1" s="34"/>
      <c r="K1" s="34"/>
      <c r="L1" s="34"/>
      <c r="M1" s="30">
        <v>2018</v>
      </c>
      <c r="N1" s="30"/>
      <c r="O1" s="30"/>
      <c r="P1" s="30"/>
      <c r="Q1" s="30"/>
      <c r="R1" s="30"/>
    </row>
    <row r="2" spans="1:18" ht="32" x14ac:dyDescent="0.2">
      <c r="A2" s="29"/>
      <c r="B2" s="30"/>
      <c r="C2" s="10" t="s">
        <v>2</v>
      </c>
      <c r="D2" s="11" t="s">
        <v>25</v>
      </c>
      <c r="E2" s="10" t="s">
        <v>3</v>
      </c>
      <c r="F2" s="11" t="s">
        <v>25</v>
      </c>
      <c r="G2" s="19" t="s">
        <v>2</v>
      </c>
      <c r="H2" s="19" t="s">
        <v>36</v>
      </c>
      <c r="I2" s="20" t="s">
        <v>25</v>
      </c>
      <c r="J2" s="19" t="s">
        <v>3</v>
      </c>
      <c r="K2" s="19" t="s">
        <v>36</v>
      </c>
      <c r="L2" s="20" t="s">
        <v>25</v>
      </c>
      <c r="M2" s="16" t="s">
        <v>2</v>
      </c>
      <c r="N2" s="16" t="s">
        <v>37</v>
      </c>
      <c r="O2" s="1" t="s">
        <v>25</v>
      </c>
      <c r="P2" s="16" t="s">
        <v>3</v>
      </c>
      <c r="Q2" s="16" t="s">
        <v>37</v>
      </c>
      <c r="R2" s="1" t="s">
        <v>25</v>
      </c>
    </row>
    <row r="3" spans="1:18" x14ac:dyDescent="0.2">
      <c r="A3" s="21" t="s">
        <v>44</v>
      </c>
      <c r="B3" s="2" t="s">
        <v>5</v>
      </c>
      <c r="C3">
        <v>246260</v>
      </c>
      <c r="D3" s="4">
        <f>C3/C23</f>
        <v>0.45567924444510238</v>
      </c>
      <c r="E3">
        <v>8309</v>
      </c>
      <c r="F3" s="4">
        <f>E3/E23</f>
        <v>0.44713096791976858</v>
      </c>
      <c r="G3">
        <v>248122</v>
      </c>
      <c r="H3" s="12">
        <f>(G3-C3)/C3</f>
        <v>7.5611142694712906E-3</v>
      </c>
      <c r="I3" s="3">
        <f>G3/G23</f>
        <v>0.44654690216432763</v>
      </c>
      <c r="J3">
        <v>8366.4750000000004</v>
      </c>
      <c r="K3" s="12">
        <f>(J3-E3)/E3</f>
        <v>6.9171982187989367E-3</v>
      </c>
      <c r="L3" s="3">
        <f>J3/ J23</f>
        <v>0.4378676056903158</v>
      </c>
      <c r="M3">
        <v>254073</v>
      </c>
      <c r="N3" s="12">
        <f>(M3-G3)/G3</f>
        <v>2.3984169078114799E-2</v>
      </c>
      <c r="O3" s="3">
        <f>M3/M23</f>
        <v>0.43764942984118232</v>
      </c>
      <c r="P3">
        <v>8562.7388888888891</v>
      </c>
      <c r="Q3" s="12">
        <f>(P3-J3)/J3</f>
        <v>2.3458372718365702E-2</v>
      </c>
      <c r="R3" s="3">
        <f>P3/P23</f>
        <v>0.42847299819733609</v>
      </c>
    </row>
    <row r="4" spans="1:18" x14ac:dyDescent="0.2">
      <c r="A4" s="21" t="s">
        <v>44</v>
      </c>
      <c r="B4" s="2" t="s">
        <v>6</v>
      </c>
      <c r="C4">
        <v>90748</v>
      </c>
      <c r="D4" s="4">
        <f>C4/C23</f>
        <v>0.16792000355276598</v>
      </c>
      <c r="E4">
        <v>3095.0138888888891</v>
      </c>
      <c r="F4" s="4">
        <f>E4/E23</f>
        <v>0.16655151713371238</v>
      </c>
      <c r="G4">
        <v>93980</v>
      </c>
      <c r="H4" s="12">
        <f>(G4-C4)/C4</f>
        <v>3.5615109974875478E-2</v>
      </c>
      <c r="I4" s="3">
        <f>G4/G23</f>
        <v>0.16913646458356579</v>
      </c>
      <c r="J4">
        <v>3203.9833333333331</v>
      </c>
      <c r="K4" s="12">
        <f t="shared" ref="K4:K22" si="0">(J4-E4)/E4</f>
        <v>3.5208063148163785E-2</v>
      </c>
      <c r="L4" s="3">
        <f>J4/ J23</f>
        <v>0.16768358368827296</v>
      </c>
      <c r="M4">
        <v>95726</v>
      </c>
      <c r="N4" s="12">
        <f t="shared" ref="N4:N22" si="1">(M4-G4)/G4</f>
        <v>1.8578420940625666E-2</v>
      </c>
      <c r="O4" s="3">
        <f>M4/M23</f>
        <v>0.16489130809246563</v>
      </c>
      <c r="P4">
        <v>3266.3972222222224</v>
      </c>
      <c r="Q4" s="3">
        <f>(P4-J4)/J4</f>
        <v>1.9480091622060842E-2</v>
      </c>
      <c r="R4" s="3">
        <f>P4/P23</f>
        <v>0.16344805432816542</v>
      </c>
    </row>
    <row r="5" spans="1:18" x14ac:dyDescent="0.2">
      <c r="A5" s="21" t="s">
        <v>44</v>
      </c>
      <c r="B5" s="2" t="s">
        <v>7</v>
      </c>
      <c r="C5">
        <v>34082</v>
      </c>
      <c r="D5" s="4">
        <f>C5/C23</f>
        <v>6.3065296878006896E-2</v>
      </c>
      <c r="E5">
        <v>1139.1583333333333</v>
      </c>
      <c r="F5" s="4">
        <f>E5/E23</f>
        <v>6.1301356143603769E-2</v>
      </c>
      <c r="G5">
        <v>33139</v>
      </c>
      <c r="H5" s="12">
        <f t="shared" ref="H5:H21" si="2">(G5-C5)/C5</f>
        <v>-2.7668564051405435E-2</v>
      </c>
      <c r="I5" s="3">
        <f>G5/G23</f>
        <v>5.9640490528142021E-2</v>
      </c>
      <c r="J5">
        <v>1107.2166666666667</v>
      </c>
      <c r="K5" s="12">
        <f t="shared" si="0"/>
        <v>-2.8039707678914935E-2</v>
      </c>
      <c r="L5" s="3">
        <f>J5/ J23</f>
        <v>5.7947261040491464E-2</v>
      </c>
      <c r="M5">
        <v>34889</v>
      </c>
      <c r="N5" s="12">
        <f t="shared" si="1"/>
        <v>5.2807869881408613E-2</v>
      </c>
      <c r="O5" s="3">
        <f>M5/M23</f>
        <v>6.0097495435284393E-2</v>
      </c>
      <c r="P5">
        <v>1165.8833333333332</v>
      </c>
      <c r="Q5" s="3">
        <f t="shared" ref="Q5:Q22" si="3">(P5-J5)/J5</f>
        <v>5.2985714930832428E-2</v>
      </c>
      <c r="R5" s="3">
        <f>P5/P23</f>
        <v>5.8339922992380257E-2</v>
      </c>
    </row>
    <row r="6" spans="1:18" x14ac:dyDescent="0.2">
      <c r="A6" s="21" t="s">
        <v>44</v>
      </c>
      <c r="B6" s="2" t="s">
        <v>8</v>
      </c>
      <c r="C6">
        <v>20014</v>
      </c>
      <c r="D6" s="4">
        <f>C6/C23</f>
        <v>3.7033884505499388E-2</v>
      </c>
      <c r="E6">
        <v>751.79444444444448</v>
      </c>
      <c r="F6" s="4">
        <f>E6/E23</f>
        <v>4.0456201422692163E-2</v>
      </c>
      <c r="G6">
        <v>19247</v>
      </c>
      <c r="H6" s="12">
        <f t="shared" si="2"/>
        <v>-3.8323173778355153E-2</v>
      </c>
      <c r="I6" s="3">
        <f>G6/G23</f>
        <v>3.4638960777185472E-2</v>
      </c>
      <c r="J6">
        <v>727.62222222222226</v>
      </c>
      <c r="K6" s="12">
        <f t="shared" si="0"/>
        <v>-3.2152701314632388E-2</v>
      </c>
      <c r="L6" s="3">
        <f>J6/ J23</f>
        <v>3.8080816627254765E-2</v>
      </c>
      <c r="M6">
        <v>19235</v>
      </c>
      <c r="N6" s="12">
        <f t="shared" si="1"/>
        <v>-6.2347378812282431E-4</v>
      </c>
      <c r="O6" s="3">
        <f>M6/M23</f>
        <v>3.3132945188962003E-2</v>
      </c>
      <c r="P6">
        <v>725.6</v>
      </c>
      <c r="Q6" s="3">
        <f t="shared" si="3"/>
        <v>-2.7792199859512198E-3</v>
      </c>
      <c r="R6" s="3">
        <f>P6/P23</f>
        <v>3.6308476940177935E-2</v>
      </c>
    </row>
    <row r="7" spans="1:18" x14ac:dyDescent="0.2">
      <c r="A7" s="21" t="s">
        <v>44</v>
      </c>
      <c r="B7" s="2" t="s">
        <v>9</v>
      </c>
      <c r="C7">
        <v>0</v>
      </c>
      <c r="D7" s="4">
        <f>C7/C23</f>
        <v>0</v>
      </c>
      <c r="E7">
        <v>0</v>
      </c>
      <c r="F7" s="4">
        <f>E7/E23</f>
        <v>0</v>
      </c>
      <c r="G7">
        <v>69</v>
      </c>
      <c r="H7" s="12" t="e">
        <f t="shared" si="2"/>
        <v>#DIV/0!</v>
      </c>
      <c r="I7" s="3">
        <f>G7/G23</f>
        <v>1.2417978353124111E-4</v>
      </c>
      <c r="J7">
        <v>2.2999999999999998</v>
      </c>
      <c r="K7" s="12" t="e">
        <f t="shared" si="0"/>
        <v>#DIV/0!</v>
      </c>
      <c r="L7" s="3">
        <f>J7/ J23</f>
        <v>1.2037273679628831E-4</v>
      </c>
      <c r="M7">
        <v>81</v>
      </c>
      <c r="N7" s="12">
        <f t="shared" si="1"/>
        <v>0.17391304347826086</v>
      </c>
      <c r="O7" s="3">
        <f>M7/M23</f>
        <v>1.395252695766011E-4</v>
      </c>
      <c r="P7">
        <v>2.7</v>
      </c>
      <c r="Q7" s="3">
        <f t="shared" si="3"/>
        <v>0.17391304347826103</v>
      </c>
      <c r="R7" s="3">
        <f>P7/P23</f>
        <v>1.3510596435843499E-4</v>
      </c>
    </row>
    <row r="8" spans="1:18" x14ac:dyDescent="0.2">
      <c r="A8" s="21" t="s">
        <v>44</v>
      </c>
      <c r="B8" s="2" t="s">
        <v>10</v>
      </c>
      <c r="C8">
        <v>45046</v>
      </c>
      <c r="D8" s="4">
        <f>C8/C23</f>
        <v>8.3353070922090808E-2</v>
      </c>
      <c r="E8">
        <v>1608.3277777777778</v>
      </c>
      <c r="F8" s="4">
        <f>E8/E23</f>
        <v>8.6548700927912905E-2</v>
      </c>
      <c r="G8">
        <v>52453</v>
      </c>
      <c r="H8" s="12">
        <f t="shared" si="2"/>
        <v>0.16443191404342228</v>
      </c>
      <c r="I8" s="3">
        <f>G8/G23</f>
        <v>9.4400031674843329E-2</v>
      </c>
      <c r="J8">
        <v>1864.588888888889</v>
      </c>
      <c r="K8" s="12">
        <f t="shared" si="0"/>
        <v>0.1593338837094429</v>
      </c>
      <c r="L8" s="3">
        <f>J8/ J23</f>
        <v>9.7585072850219959E-2</v>
      </c>
      <c r="M8">
        <v>59784</v>
      </c>
      <c r="N8" s="12">
        <f t="shared" si="1"/>
        <v>0.13976321659390312</v>
      </c>
      <c r="O8" s="3">
        <f>M8/M23</f>
        <v>0.10297998415268543</v>
      </c>
      <c r="P8">
        <v>2112.8777777777777</v>
      </c>
      <c r="Q8" s="3">
        <f t="shared" si="3"/>
        <v>0.13316012466257077</v>
      </c>
      <c r="R8" s="3">
        <f>P8/P23</f>
        <v>0.10572681101413843</v>
      </c>
    </row>
    <row r="9" spans="1:18" x14ac:dyDescent="0.2">
      <c r="A9" s="21" t="s">
        <v>44</v>
      </c>
      <c r="B9" s="2" t="s">
        <v>11</v>
      </c>
      <c r="C9">
        <v>0</v>
      </c>
      <c r="D9" s="4">
        <f>C9/C23</f>
        <v>0</v>
      </c>
      <c r="E9">
        <v>0</v>
      </c>
      <c r="F9" s="4">
        <f>E9/E23</f>
        <v>0</v>
      </c>
      <c r="G9">
        <v>0</v>
      </c>
      <c r="H9" s="12" t="e">
        <f t="shared" si="2"/>
        <v>#DIV/0!</v>
      </c>
      <c r="I9" s="3">
        <f>G9/G23</f>
        <v>0</v>
      </c>
      <c r="J9">
        <v>0</v>
      </c>
      <c r="K9" s="12" t="e">
        <f t="shared" si="0"/>
        <v>#DIV/0!</v>
      </c>
      <c r="L9" s="3">
        <f>J9/ J23</f>
        <v>0</v>
      </c>
      <c r="M9">
        <v>0</v>
      </c>
      <c r="N9" s="12" t="e">
        <f t="shared" si="1"/>
        <v>#DIV/0!</v>
      </c>
      <c r="O9" s="3">
        <f>M9/M23</f>
        <v>0</v>
      </c>
      <c r="P9">
        <v>0</v>
      </c>
      <c r="Q9" s="3" t="e">
        <f t="shared" si="3"/>
        <v>#DIV/0!</v>
      </c>
      <c r="R9" s="3">
        <f>P9/P23</f>
        <v>0</v>
      </c>
    </row>
    <row r="10" spans="1:18" x14ac:dyDescent="0.2">
      <c r="A10" s="21" t="s">
        <v>44</v>
      </c>
      <c r="B10" s="2" t="s">
        <v>12</v>
      </c>
      <c r="C10">
        <v>0</v>
      </c>
      <c r="D10" s="4">
        <f>C10/C23</f>
        <v>0</v>
      </c>
      <c r="E10">
        <v>0</v>
      </c>
      <c r="F10" s="4">
        <f>E10/E23</f>
        <v>0</v>
      </c>
      <c r="G10">
        <v>0</v>
      </c>
      <c r="H10" s="12" t="e">
        <f t="shared" si="2"/>
        <v>#DIV/0!</v>
      </c>
      <c r="I10" s="3">
        <f>G10/G23</f>
        <v>0</v>
      </c>
      <c r="J10">
        <v>0</v>
      </c>
      <c r="K10" s="12" t="e">
        <f t="shared" si="0"/>
        <v>#DIV/0!</v>
      </c>
      <c r="L10" s="3">
        <f>J10/ J23</f>
        <v>0</v>
      </c>
      <c r="M10">
        <v>0</v>
      </c>
      <c r="N10" s="12" t="e">
        <f t="shared" si="1"/>
        <v>#DIV/0!</v>
      </c>
      <c r="O10" s="3">
        <f>M10/M23</f>
        <v>0</v>
      </c>
      <c r="P10">
        <v>0</v>
      </c>
      <c r="Q10" s="3" t="e">
        <f t="shared" si="3"/>
        <v>#DIV/0!</v>
      </c>
      <c r="R10" s="3">
        <f>P10/P23</f>
        <v>0</v>
      </c>
    </row>
    <row r="11" spans="1:18" x14ac:dyDescent="0.2">
      <c r="A11" s="21" t="s">
        <v>44</v>
      </c>
      <c r="B11" s="2" t="s">
        <v>13</v>
      </c>
      <c r="C11">
        <v>3911</v>
      </c>
      <c r="D11" s="4">
        <f>C11/C23</f>
        <v>7.2369102778559059E-3</v>
      </c>
      <c r="E11">
        <v>148.84166666666667</v>
      </c>
      <c r="F11" s="4">
        <f>E11/E23</f>
        <v>8.0095942331758607E-3</v>
      </c>
      <c r="G11">
        <v>3461</v>
      </c>
      <c r="H11" s="12">
        <f t="shared" si="2"/>
        <v>-0.1150600869342879</v>
      </c>
      <c r="I11" s="3">
        <f>G11/G23</f>
        <v>6.2287859536467463E-3</v>
      </c>
      <c r="J11">
        <v>130.19166666666666</v>
      </c>
      <c r="K11" s="12">
        <f t="shared" si="0"/>
        <v>-0.12530093499804046</v>
      </c>
      <c r="L11" s="3">
        <f>J11/ J23</f>
        <v>6.813707489015987E-3</v>
      </c>
      <c r="M11">
        <v>3433</v>
      </c>
      <c r="N11" s="12">
        <f t="shared" si="1"/>
        <v>-8.0901473562554182E-3</v>
      </c>
      <c r="O11" s="3">
        <f>M11/M23</f>
        <v>5.9134598821786611E-3</v>
      </c>
      <c r="P11">
        <v>128.70833333333334</v>
      </c>
      <c r="Q11" s="3">
        <f t="shared" si="3"/>
        <v>-1.139345836267032E-2</v>
      </c>
      <c r="R11" s="3">
        <f>P11/P23</f>
        <v>6.4404679614692237E-3</v>
      </c>
    </row>
    <row r="12" spans="1:18" x14ac:dyDescent="0.2">
      <c r="A12" s="21" t="s">
        <v>44</v>
      </c>
      <c r="B12" s="2" t="s">
        <v>14</v>
      </c>
      <c r="C12">
        <v>0</v>
      </c>
      <c r="D12" s="4">
        <f>C12/C23</f>
        <v>0</v>
      </c>
      <c r="E12">
        <v>0</v>
      </c>
      <c r="F12" s="4">
        <f>E12/E23</f>
        <v>0</v>
      </c>
      <c r="G12">
        <v>0</v>
      </c>
      <c r="H12" s="12" t="e">
        <f t="shared" si="2"/>
        <v>#DIV/0!</v>
      </c>
      <c r="I12" s="3">
        <f>G12/G23</f>
        <v>0</v>
      </c>
      <c r="J12">
        <v>0</v>
      </c>
      <c r="K12" s="12" t="e">
        <f t="shared" si="0"/>
        <v>#DIV/0!</v>
      </c>
      <c r="L12" s="3">
        <f>J12/ J23</f>
        <v>0</v>
      </c>
      <c r="M12">
        <v>0</v>
      </c>
      <c r="N12" s="12" t="e">
        <f t="shared" si="1"/>
        <v>#DIV/0!</v>
      </c>
      <c r="O12" s="3">
        <f>M12/M23</f>
        <v>0</v>
      </c>
      <c r="P12">
        <v>0</v>
      </c>
      <c r="Q12" s="3" t="e">
        <f t="shared" si="3"/>
        <v>#DIV/0!</v>
      </c>
      <c r="R12" s="3">
        <f>P12/P23</f>
        <v>0</v>
      </c>
    </row>
    <row r="13" spans="1:18" x14ac:dyDescent="0.2">
      <c r="A13" s="21" t="s">
        <v>44</v>
      </c>
      <c r="B13" s="2" t="s">
        <v>15</v>
      </c>
      <c r="C13">
        <v>0</v>
      </c>
      <c r="D13" s="4">
        <f>C13/C23</f>
        <v>0</v>
      </c>
      <c r="E13">
        <v>0</v>
      </c>
      <c r="F13" s="4">
        <f>E13/E23</f>
        <v>0</v>
      </c>
      <c r="G13">
        <v>0</v>
      </c>
      <c r="H13" s="12" t="e">
        <f t="shared" si="2"/>
        <v>#DIV/0!</v>
      </c>
      <c r="I13" s="3">
        <f>G13/G23</f>
        <v>0</v>
      </c>
      <c r="J13">
        <v>0</v>
      </c>
      <c r="K13" s="12" t="e">
        <f t="shared" si="0"/>
        <v>#DIV/0!</v>
      </c>
      <c r="L13" s="3">
        <f>J13/ J23</f>
        <v>0</v>
      </c>
      <c r="M13">
        <v>0</v>
      </c>
      <c r="N13" s="12" t="e">
        <f t="shared" si="1"/>
        <v>#DIV/0!</v>
      </c>
      <c r="O13" s="3">
        <f>M13/M23</f>
        <v>0</v>
      </c>
      <c r="P13">
        <v>0</v>
      </c>
      <c r="Q13" s="3" t="e">
        <f t="shared" si="3"/>
        <v>#DIV/0!</v>
      </c>
      <c r="R13" s="3">
        <f>P13/P23</f>
        <v>0</v>
      </c>
    </row>
    <row r="14" spans="1:18" x14ac:dyDescent="0.2">
      <c r="A14" s="21" t="s">
        <v>44</v>
      </c>
      <c r="B14" s="2" t="s">
        <v>16</v>
      </c>
      <c r="C14">
        <v>0</v>
      </c>
      <c r="D14" s="4">
        <f>C14/C23</f>
        <v>0</v>
      </c>
      <c r="E14">
        <v>0</v>
      </c>
      <c r="F14" s="4">
        <f>E14/E23</f>
        <v>0</v>
      </c>
      <c r="G14">
        <v>0</v>
      </c>
      <c r="H14" s="12" t="e">
        <f t="shared" si="2"/>
        <v>#DIV/0!</v>
      </c>
      <c r="I14" s="3">
        <f>G14/G23</f>
        <v>0</v>
      </c>
      <c r="J14">
        <v>0</v>
      </c>
      <c r="K14" s="12" t="e">
        <f t="shared" si="0"/>
        <v>#DIV/0!</v>
      </c>
      <c r="L14" s="3">
        <f>J14/ J23</f>
        <v>0</v>
      </c>
      <c r="M14">
        <v>0</v>
      </c>
      <c r="N14" s="12" t="e">
        <f t="shared" si="1"/>
        <v>#DIV/0!</v>
      </c>
      <c r="O14" s="3">
        <f>M14/M23</f>
        <v>0</v>
      </c>
      <c r="P14">
        <v>0</v>
      </c>
      <c r="Q14" s="3" t="e">
        <f t="shared" si="3"/>
        <v>#DIV/0!</v>
      </c>
      <c r="R14" s="3">
        <f>P14/P23</f>
        <v>0</v>
      </c>
    </row>
    <row r="15" spans="1:18" x14ac:dyDescent="0.2">
      <c r="A15" s="21" t="s">
        <v>44</v>
      </c>
      <c r="B15" s="2" t="s">
        <v>17</v>
      </c>
      <c r="C15">
        <v>1431</v>
      </c>
      <c r="D15" s="4">
        <f>C15/C23</f>
        <v>2.6479208917442603E-3</v>
      </c>
      <c r="E15">
        <v>47.7</v>
      </c>
      <c r="F15" s="4">
        <f>E15/E23</f>
        <v>2.5668729293263888E-3</v>
      </c>
      <c r="G15">
        <v>1215</v>
      </c>
      <c r="H15" s="12">
        <f t="shared" si="2"/>
        <v>-0.15094339622641509</v>
      </c>
      <c r="I15" s="3">
        <f>G15/G23</f>
        <v>2.1866440143544631E-3</v>
      </c>
      <c r="J15">
        <v>40.5</v>
      </c>
      <c r="K15" s="12">
        <f t="shared" si="0"/>
        <v>-0.15094339622641514</v>
      </c>
      <c r="L15" s="3">
        <f>J15/ J23</f>
        <v>2.1196068870650768E-3</v>
      </c>
      <c r="M15">
        <v>1150</v>
      </c>
      <c r="N15" s="12">
        <f t="shared" si="1"/>
        <v>-5.3497942386831275E-2</v>
      </c>
      <c r="O15" s="3">
        <f>M15/M23</f>
        <v>1.980914321149275E-3</v>
      </c>
      <c r="P15">
        <v>38.333333333333336</v>
      </c>
      <c r="Q15" s="3">
        <f t="shared" si="3"/>
        <v>-5.349794238683122E-2</v>
      </c>
      <c r="R15" s="3">
        <f>P15/P23</f>
        <v>1.9181710989160524E-3</v>
      </c>
    </row>
    <row r="16" spans="1:18" x14ac:dyDescent="0.2">
      <c r="A16" s="21" t="s">
        <v>44</v>
      </c>
      <c r="B16" s="2" t="s">
        <v>18</v>
      </c>
      <c r="C16">
        <v>21996</v>
      </c>
      <c r="D16" s="4">
        <f>C16/C23</f>
        <v>4.070137521649668E-2</v>
      </c>
      <c r="E16">
        <v>803.53333333333342</v>
      </c>
      <c r="F16" s="4">
        <f>E16/E23</f>
        <v>4.3240418472635871E-2</v>
      </c>
      <c r="G16">
        <v>23902</v>
      </c>
      <c r="H16" s="12">
        <f t="shared" si="2"/>
        <v>8.6652118567012187E-2</v>
      </c>
      <c r="I16" s="3">
        <f>G16/G23</f>
        <v>4.3016596898024999E-2</v>
      </c>
      <c r="J16">
        <v>867.2166666666667</v>
      </c>
      <c r="K16" s="12">
        <f t="shared" si="0"/>
        <v>7.9254127603086297E-2</v>
      </c>
      <c r="L16" s="3">
        <f>J16/ J23</f>
        <v>4.5386627635661377E-2</v>
      </c>
      <c r="M16">
        <v>24394</v>
      </c>
      <c r="N16" s="12">
        <f t="shared" si="1"/>
        <v>2.0584051543803866E-2</v>
      </c>
      <c r="O16" s="3">
        <f>M16/M23</f>
        <v>4.2019499087056877E-2</v>
      </c>
      <c r="P16">
        <v>886.95833333333326</v>
      </c>
      <c r="Q16" s="3">
        <f t="shared" si="3"/>
        <v>2.2764399515691841E-2</v>
      </c>
      <c r="R16" s="3">
        <f>P16/P23</f>
        <v>4.4382726285463046E-2</v>
      </c>
    </row>
    <row r="17" spans="1:18" x14ac:dyDescent="0.2">
      <c r="A17" s="21" t="s">
        <v>44</v>
      </c>
      <c r="B17" s="2" t="s">
        <v>19</v>
      </c>
      <c r="C17">
        <v>0</v>
      </c>
      <c r="D17" s="4">
        <f>C17/C23</f>
        <v>0</v>
      </c>
      <c r="E17">
        <v>0</v>
      </c>
      <c r="F17" s="4">
        <f>E17/E23</f>
        <v>0</v>
      </c>
      <c r="G17">
        <v>0</v>
      </c>
      <c r="H17" s="12" t="e">
        <f t="shared" si="2"/>
        <v>#DIV/0!</v>
      </c>
      <c r="I17" s="3">
        <f>G17/G23</f>
        <v>0</v>
      </c>
      <c r="J17">
        <v>0</v>
      </c>
      <c r="K17" s="12" t="e">
        <f t="shared" si="0"/>
        <v>#DIV/0!</v>
      </c>
      <c r="L17" s="3">
        <f>J17/ J23</f>
        <v>0</v>
      </c>
      <c r="M17">
        <v>1684</v>
      </c>
      <c r="N17" s="12" t="e">
        <f t="shared" si="1"/>
        <v>#DIV/0!</v>
      </c>
      <c r="O17" s="3">
        <f>M17/M23</f>
        <v>2.9007475798394598E-3</v>
      </c>
      <c r="P17">
        <v>70.166666666666671</v>
      </c>
      <c r="Q17" s="3" t="e">
        <f t="shared" si="3"/>
        <v>#DIV/0!</v>
      </c>
      <c r="R17" s="3">
        <f>P17/P23</f>
        <v>3.5110870984506872E-3</v>
      </c>
    </row>
    <row r="18" spans="1:18" x14ac:dyDescent="0.2">
      <c r="A18" s="21" t="s">
        <v>44</v>
      </c>
      <c r="B18" s="2" t="s">
        <v>20</v>
      </c>
      <c r="C18">
        <v>50242</v>
      </c>
      <c r="D18" s="4">
        <f>C18/C23</f>
        <v>9.2967743845573103E-2</v>
      </c>
      <c r="E18">
        <v>1734.15</v>
      </c>
      <c r="F18" s="4">
        <f>E18/E23</f>
        <v>9.3319553257680432E-2</v>
      </c>
      <c r="G18">
        <v>51474</v>
      </c>
      <c r="H18" s="12">
        <f t="shared" si="2"/>
        <v>2.4521316826559451E-2</v>
      </c>
      <c r="I18" s="3">
        <f>G18/G23</f>
        <v>9.2638118514305867E-2</v>
      </c>
      <c r="J18">
        <v>1774.2166666666667</v>
      </c>
      <c r="K18" s="12">
        <f t="shared" si="0"/>
        <v>2.3104498841891766E-2</v>
      </c>
      <c r="L18" s="3">
        <f>J18/ J23</f>
        <v>9.2855354711415081E-2</v>
      </c>
      <c r="M18">
        <v>52561</v>
      </c>
      <c r="N18" s="12">
        <f t="shared" si="1"/>
        <v>2.1117457357112328E-2</v>
      </c>
      <c r="O18" s="3">
        <f>M18/M23</f>
        <v>9.0538119681675674E-2</v>
      </c>
      <c r="P18">
        <v>1814.1166666666666</v>
      </c>
      <c r="Q18" s="3">
        <f t="shared" si="3"/>
        <v>2.2488797873239756E-2</v>
      </c>
      <c r="R18" s="3">
        <f>P18/P23</f>
        <v>9.0777030262485015E-2</v>
      </c>
    </row>
    <row r="19" spans="1:18" x14ac:dyDescent="0.2">
      <c r="A19" s="21" t="s">
        <v>44</v>
      </c>
      <c r="B19" s="2" t="s">
        <v>21</v>
      </c>
      <c r="C19">
        <v>0</v>
      </c>
      <c r="D19" s="4">
        <f>C19/C23</f>
        <v>0</v>
      </c>
      <c r="E19">
        <v>0</v>
      </c>
      <c r="F19" s="4">
        <f>E19/E23</f>
        <v>0</v>
      </c>
      <c r="G19">
        <v>0</v>
      </c>
      <c r="H19" s="12" t="e">
        <f t="shared" si="2"/>
        <v>#DIV/0!</v>
      </c>
      <c r="I19" s="3">
        <f>G19/G23</f>
        <v>0</v>
      </c>
      <c r="J19">
        <v>0</v>
      </c>
      <c r="K19" s="12" t="e">
        <f t="shared" si="0"/>
        <v>#DIV/0!</v>
      </c>
      <c r="L19" s="3">
        <f>J19/ J23</f>
        <v>0</v>
      </c>
      <c r="M19">
        <v>0</v>
      </c>
      <c r="N19" s="12" t="e">
        <f t="shared" si="1"/>
        <v>#DIV/0!</v>
      </c>
      <c r="O19" s="3">
        <f>M19/M23</f>
        <v>0</v>
      </c>
      <c r="P19">
        <v>0</v>
      </c>
      <c r="Q19" s="3" t="e">
        <f t="shared" si="3"/>
        <v>#DIV/0!</v>
      </c>
      <c r="R19" s="3">
        <f>P19/P23</f>
        <v>0</v>
      </c>
    </row>
    <row r="20" spans="1:18" x14ac:dyDescent="0.2">
      <c r="A20" s="21" t="s">
        <v>44</v>
      </c>
      <c r="B20" s="2" t="s">
        <v>22</v>
      </c>
      <c r="C20">
        <v>792</v>
      </c>
      <c r="D20" s="4">
        <f>C20/C23</f>
        <v>1.4655159652421062E-3</v>
      </c>
      <c r="E20">
        <v>26.4</v>
      </c>
      <c r="F20" s="4">
        <f>E20/E23</f>
        <v>1.4206592313252967E-3</v>
      </c>
      <c r="G20">
        <v>714</v>
      </c>
      <c r="H20" s="12">
        <f t="shared" si="2"/>
        <v>-9.8484848484848481E-2</v>
      </c>
      <c r="I20" s="3">
        <f>G20/G23</f>
        <v>1.2849908034971906E-3</v>
      </c>
      <c r="J20">
        <v>23.8</v>
      </c>
      <c r="K20" s="12">
        <f t="shared" si="0"/>
        <v>-9.8484848484848411E-2</v>
      </c>
      <c r="L20" s="3">
        <f>J20/ J23</f>
        <v>1.2455961459789835E-3</v>
      </c>
      <c r="M20">
        <v>939</v>
      </c>
      <c r="N20" s="12">
        <f t="shared" si="1"/>
        <v>0.31512605042016806</v>
      </c>
      <c r="O20" s="3">
        <f>M20/M23</f>
        <v>1.6174596065731905E-3</v>
      </c>
      <c r="P20">
        <v>31.3</v>
      </c>
      <c r="Q20" s="3">
        <f t="shared" si="3"/>
        <v>0.31512605042016806</v>
      </c>
      <c r="R20" s="3">
        <f>P20/P23</f>
        <v>1.5662284016366723E-3</v>
      </c>
    </row>
    <row r="21" spans="1:18" x14ac:dyDescent="0.2">
      <c r="A21" s="21" t="s">
        <v>44</v>
      </c>
      <c r="B21" s="2" t="s">
        <v>23</v>
      </c>
      <c r="C21">
        <v>1539</v>
      </c>
      <c r="D21" s="4">
        <f>C21/C23</f>
        <v>2.8477639779136382E-3</v>
      </c>
      <c r="E21">
        <v>57.25</v>
      </c>
      <c r="F21" s="4">
        <f>E21/E23</f>
        <v>3.0807856436883803E-3</v>
      </c>
      <c r="G21">
        <v>1875</v>
      </c>
      <c r="H21" s="12">
        <f t="shared" si="2"/>
        <v>0.21832358674463936</v>
      </c>
      <c r="I21" s="3">
        <f>G21/G23</f>
        <v>3.3744506394358998E-3</v>
      </c>
      <c r="J21">
        <v>68.625</v>
      </c>
      <c r="K21" s="12">
        <f t="shared" si="0"/>
        <v>0.19868995633187772</v>
      </c>
      <c r="L21" s="3">
        <f>J21/ J23</f>
        <v>3.5915561141936026E-3</v>
      </c>
      <c r="M21">
        <v>2046</v>
      </c>
      <c r="N21" s="12">
        <f t="shared" si="1"/>
        <v>9.1200000000000003E-2</v>
      </c>
      <c r="O21" s="3">
        <f>M21/M23</f>
        <v>3.5243049574534054E-3</v>
      </c>
      <c r="P21">
        <v>74.650000000000006</v>
      </c>
      <c r="Q21" s="3">
        <f t="shared" si="3"/>
        <v>8.7795992714025578E-2</v>
      </c>
      <c r="R21" s="3">
        <f>P21/P23</f>
        <v>3.735429718280434E-3</v>
      </c>
    </row>
    <row r="22" spans="1:18" x14ac:dyDescent="0.2">
      <c r="A22" s="21" t="s">
        <v>44</v>
      </c>
      <c r="B22" s="2" t="s">
        <v>24</v>
      </c>
      <c r="C22">
        <v>24363</v>
      </c>
      <c r="D22" s="4">
        <f>C22/C23</f>
        <v>4.5081269521708878E-2</v>
      </c>
      <c r="E22">
        <v>861.75277777777774</v>
      </c>
      <c r="F22" s="4">
        <f>E22/E23</f>
        <v>4.6373372684477915E-2</v>
      </c>
      <c r="G22">
        <v>25995</v>
      </c>
      <c r="H22" s="3"/>
      <c r="I22" s="3">
        <f>G22/G23</f>
        <v>4.6783383665139316E-2</v>
      </c>
      <c r="J22">
        <v>930.58055555555563</v>
      </c>
      <c r="K22" s="12">
        <f t="shared" si="0"/>
        <v>7.9869516586027978E-2</v>
      </c>
      <c r="L22" s="3">
        <f>J22/ J23</f>
        <v>4.8702838383318549E-2</v>
      </c>
      <c r="M22">
        <v>30545</v>
      </c>
      <c r="N22" s="12">
        <f t="shared" si="1"/>
        <v>0.17503366031929218</v>
      </c>
      <c r="O22" s="3">
        <f>M22/M23</f>
        <v>5.2614806903917045E-2</v>
      </c>
      <c r="P22">
        <v>1103.8833333333334</v>
      </c>
      <c r="Q22" s="3">
        <f t="shared" si="3"/>
        <v>0.18623081767952504</v>
      </c>
      <c r="R22" s="3">
        <f>P22/P23</f>
        <v>5.5237489736742126E-2</v>
      </c>
    </row>
    <row r="23" spans="1:18" x14ac:dyDescent="0.2">
      <c r="A23" s="2" t="s">
        <v>26</v>
      </c>
      <c r="B23" s="2"/>
      <c r="C23" s="2">
        <f>SUM(C3:C22)</f>
        <v>540424</v>
      </c>
      <c r="D23" s="3"/>
      <c r="E23" s="2">
        <f>SUM(E3:E22)</f>
        <v>18582.922222222223</v>
      </c>
      <c r="F23" s="3"/>
      <c r="G23" s="2">
        <f>SUM(G3:G22)</f>
        <v>555646</v>
      </c>
      <c r="H23" s="3"/>
      <c r="I23" s="3"/>
      <c r="J23" s="2">
        <f>SUM(J3:J22)</f>
        <v>19107.316666666669</v>
      </c>
      <c r="K23" s="3"/>
      <c r="L23" s="3"/>
      <c r="M23" s="2">
        <f>SUM(M3:M22)</f>
        <v>580540</v>
      </c>
      <c r="N23" s="3"/>
      <c r="O23" s="3"/>
      <c r="P23" s="2">
        <f>SUM(P3:P22)</f>
        <v>19984.313888888893</v>
      </c>
      <c r="Q23" s="3"/>
      <c r="R23" s="3"/>
    </row>
  </sheetData>
  <mergeCells count="5">
    <mergeCell ref="A1:A2"/>
    <mergeCell ref="B1:B2"/>
    <mergeCell ref="C1:F1"/>
    <mergeCell ref="G1:L1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1FB2-0635-0549-AF43-65051012DC9C}">
  <dimension ref="A1:AJ51"/>
  <sheetViews>
    <sheetView topLeftCell="C1" zoomScale="82" workbookViewId="0">
      <selection activeCell="N28" sqref="N28"/>
    </sheetView>
  </sheetViews>
  <sheetFormatPr baseColWidth="10" defaultRowHeight="16" x14ac:dyDescent="0.2"/>
  <cols>
    <col min="15" max="15" width="12.33203125" bestFit="1" customWidth="1"/>
  </cols>
  <sheetData>
    <row r="1" spans="1:14" x14ac:dyDescent="0.2">
      <c r="A1" s="28" t="s">
        <v>0</v>
      </c>
      <c r="B1" s="6" t="s">
        <v>1</v>
      </c>
      <c r="C1" s="30">
        <v>2016</v>
      </c>
      <c r="D1" s="30"/>
      <c r="E1" s="30"/>
      <c r="F1" s="30"/>
      <c r="G1" s="30">
        <v>2017</v>
      </c>
      <c r="H1" s="30"/>
      <c r="I1" s="30"/>
      <c r="J1" s="30"/>
      <c r="K1" s="30">
        <v>2018</v>
      </c>
      <c r="L1" s="30"/>
      <c r="M1" s="30"/>
      <c r="N1" s="30"/>
    </row>
    <row r="2" spans="1:14" x14ac:dyDescent="0.2">
      <c r="A2" s="29"/>
      <c r="B2" s="6" t="s">
        <v>1</v>
      </c>
      <c r="C2" s="7" t="s">
        <v>2</v>
      </c>
      <c r="D2" s="1" t="s">
        <v>25</v>
      </c>
      <c r="E2" s="7" t="s">
        <v>3</v>
      </c>
      <c r="F2" s="1" t="s">
        <v>25</v>
      </c>
      <c r="G2" s="7" t="s">
        <v>2</v>
      </c>
      <c r="H2" s="1" t="s">
        <v>25</v>
      </c>
      <c r="I2" s="7" t="s">
        <v>3</v>
      </c>
      <c r="J2" s="5" t="s">
        <v>25</v>
      </c>
      <c r="K2" s="7" t="s">
        <v>2</v>
      </c>
      <c r="L2" s="1" t="s">
        <v>25</v>
      </c>
      <c r="M2" s="7" t="s">
        <v>3</v>
      </c>
      <c r="N2" s="1" t="s">
        <v>25</v>
      </c>
    </row>
    <row r="3" spans="1:14" x14ac:dyDescent="0.2">
      <c r="A3" s="2" t="s">
        <v>4</v>
      </c>
      <c r="B3" s="2" t="s">
        <v>5</v>
      </c>
      <c r="C3" s="2">
        <v>299832</v>
      </c>
      <c r="D3" s="3">
        <f>C3/C23</f>
        <v>0.43047766722660119</v>
      </c>
      <c r="E3" s="2">
        <v>10159</v>
      </c>
      <c r="F3" s="3">
        <f>E3/E23</f>
        <v>0.42473418982247113</v>
      </c>
      <c r="G3" s="2">
        <v>291938</v>
      </c>
      <c r="H3" s="3">
        <f>G3/G23</f>
        <v>0.41496523217402675</v>
      </c>
      <c r="I3" s="2">
        <v>9890.6500000000015</v>
      </c>
      <c r="J3" s="4">
        <f>I3/ I23</f>
        <v>0.40931673519968459</v>
      </c>
      <c r="K3" s="2">
        <v>322032</v>
      </c>
      <c r="L3" s="3">
        <f>K3/K23</f>
        <v>0.43204140745640102</v>
      </c>
      <c r="M3" s="2">
        <v>10962.794444444446</v>
      </c>
      <c r="N3" s="3">
        <f>M3/M23</f>
        <v>0.42852570053628064</v>
      </c>
    </row>
    <row r="4" spans="1:14" x14ac:dyDescent="0.2">
      <c r="A4" s="2" t="s">
        <v>4</v>
      </c>
      <c r="B4" s="2" t="s">
        <v>6</v>
      </c>
      <c r="C4" s="2">
        <v>119419</v>
      </c>
      <c r="D4" s="3">
        <f>C4/C23</f>
        <v>0.1714533890396405</v>
      </c>
      <c r="E4" s="2">
        <v>4074.1305555555555</v>
      </c>
      <c r="F4" s="3">
        <f>E4/E23</f>
        <v>0.17033394435917543</v>
      </c>
      <c r="G4" s="2">
        <v>125456</v>
      </c>
      <c r="H4" s="3">
        <f>G4/G23</f>
        <v>0.17832511755107147</v>
      </c>
      <c r="I4" s="2">
        <v>4279.8944444444451</v>
      </c>
      <c r="J4" s="4">
        <f>I4/ I23</f>
        <v>0.17712004984498164</v>
      </c>
      <c r="K4" s="2">
        <v>164090</v>
      </c>
      <c r="L4" s="3">
        <f>K4/K23</f>
        <v>0.220144813402149</v>
      </c>
      <c r="M4" s="2">
        <v>5593.7250000000004</v>
      </c>
      <c r="N4" s="3">
        <f>M4/M23</f>
        <v>0.21865364131196027</v>
      </c>
    </row>
    <row r="5" spans="1:14" x14ac:dyDescent="0.2">
      <c r="A5" s="2" t="s">
        <v>4</v>
      </c>
      <c r="B5" s="2" t="s">
        <v>7</v>
      </c>
      <c r="C5" s="2">
        <v>25402</v>
      </c>
      <c r="D5" s="3">
        <f>C5/C23</f>
        <v>3.6470402434997343E-2</v>
      </c>
      <c r="E5" s="2">
        <v>855.39166666666665</v>
      </c>
      <c r="F5" s="3">
        <f>E5/E23</f>
        <v>3.576278044320897E-2</v>
      </c>
      <c r="G5" s="2">
        <v>24487</v>
      </c>
      <c r="H5" s="3">
        <f>G5/G23</f>
        <v>3.4806204194881764E-2</v>
      </c>
      <c r="I5" s="2">
        <v>823.35833333333335</v>
      </c>
      <c r="J5" s="4">
        <f>I5/ I23</f>
        <v>3.4074034052307342E-2</v>
      </c>
      <c r="K5" s="2">
        <v>21659</v>
      </c>
      <c r="L5" s="3">
        <f>K5/K23</f>
        <v>2.9057934752130813E-2</v>
      </c>
      <c r="M5" s="2">
        <v>730.6</v>
      </c>
      <c r="N5" s="3">
        <f>M5/M23</f>
        <v>2.8558491942760535E-2</v>
      </c>
    </row>
    <row r="6" spans="1:14" x14ac:dyDescent="0.2">
      <c r="A6" s="2" t="s">
        <v>4</v>
      </c>
      <c r="B6" s="2" t="s">
        <v>8</v>
      </c>
      <c r="C6" s="2">
        <v>27273</v>
      </c>
      <c r="D6" s="3">
        <f>C6/C23</f>
        <v>3.915665245294396E-2</v>
      </c>
      <c r="E6" s="2">
        <v>999.04444444444448</v>
      </c>
      <c r="F6" s="3">
        <f>E6/E23</f>
        <v>4.1768710769539509E-2</v>
      </c>
      <c r="G6" s="2">
        <v>28840</v>
      </c>
      <c r="H6" s="3">
        <f>G6/G23</f>
        <v>4.099362637237678E-2</v>
      </c>
      <c r="I6" s="2">
        <v>1055.1777777777777</v>
      </c>
      <c r="J6" s="4">
        <f>I6/ I23</f>
        <v>4.3667698589603128E-2</v>
      </c>
      <c r="K6" s="2">
        <v>23577</v>
      </c>
      <c r="L6" s="3">
        <f>K6/K23</f>
        <v>3.1631143065284091E-2</v>
      </c>
      <c r="M6" s="2">
        <v>848.13888888888891</v>
      </c>
      <c r="N6" s="3">
        <f>M6/M23</f>
        <v>3.3152980597693955E-2</v>
      </c>
    </row>
    <row r="7" spans="1:14" x14ac:dyDescent="0.2">
      <c r="A7" s="2" t="s">
        <v>4</v>
      </c>
      <c r="B7" s="2" t="s">
        <v>9</v>
      </c>
      <c r="C7" s="2">
        <v>43</v>
      </c>
      <c r="D7" s="3">
        <f>C7/C23</f>
        <v>6.173637133709495E-5</v>
      </c>
      <c r="E7" s="2">
        <v>1.7833333333333334</v>
      </c>
      <c r="F7" s="3">
        <f>E7/E23</f>
        <v>7.4558779261417479E-5</v>
      </c>
      <c r="G7" s="2">
        <v>81</v>
      </c>
      <c r="H7" s="3">
        <f>G7/G23</f>
        <v>1.1513466491548263E-4</v>
      </c>
      <c r="I7" s="2">
        <v>3.0750000000000002</v>
      </c>
      <c r="J7" s="4">
        <f>I7/ I23</f>
        <v>1.2725644530329453E-4</v>
      </c>
      <c r="K7" s="2">
        <v>181</v>
      </c>
      <c r="L7" s="3">
        <f>K7/K23</f>
        <v>2.4283144143938672E-4</v>
      </c>
      <c r="M7" s="2">
        <v>6.0333333333333332</v>
      </c>
      <c r="N7" s="3">
        <f>M7/M23</f>
        <v>2.3583753269639825E-4</v>
      </c>
    </row>
    <row r="8" spans="1:14" x14ac:dyDescent="0.2">
      <c r="A8" s="2" t="s">
        <v>4</v>
      </c>
      <c r="B8" s="2" t="s">
        <v>10</v>
      </c>
      <c r="C8" s="2">
        <v>85002</v>
      </c>
      <c r="D8" s="3">
        <f>C8/C23</f>
        <v>0.1220398845673429</v>
      </c>
      <c r="E8" s="2">
        <v>2982.6194444444445</v>
      </c>
      <c r="F8" s="3">
        <f>E8/E23</f>
        <v>0.12469932604438036</v>
      </c>
      <c r="G8" s="2">
        <v>85044</v>
      </c>
      <c r="H8" s="3">
        <f>G8/G23</f>
        <v>0.12088286966755932</v>
      </c>
      <c r="I8" s="2">
        <v>2975.2277777777776</v>
      </c>
      <c r="J8" s="4">
        <f>I8/ I23</f>
        <v>0.12312745072117731</v>
      </c>
      <c r="K8" s="2">
        <v>92047</v>
      </c>
      <c r="L8" s="3">
        <f>K8/K23</f>
        <v>0.12349119165840458</v>
      </c>
      <c r="M8" s="2">
        <v>3217.9777777777781</v>
      </c>
      <c r="N8" s="3">
        <f>M8/M23</f>
        <v>0.12578783525684248</v>
      </c>
    </row>
    <row r="9" spans="1:14" x14ac:dyDescent="0.2">
      <c r="A9" s="2" t="s">
        <v>4</v>
      </c>
      <c r="B9" s="2" t="s">
        <v>11</v>
      </c>
      <c r="C9" s="2">
        <v>711</v>
      </c>
      <c r="D9" s="3">
        <f>C9/C23</f>
        <v>1.0208037214110351E-3</v>
      </c>
      <c r="E9" s="2">
        <v>29.433333333333334</v>
      </c>
      <c r="F9" s="3">
        <f>E9/E23</f>
        <v>1.2305682633239558E-3</v>
      </c>
      <c r="G9" s="2">
        <v>615</v>
      </c>
      <c r="H9" s="3">
        <f>G9/G23</f>
        <v>8.7417060398792365E-4</v>
      </c>
      <c r="I9" s="2">
        <v>25.35</v>
      </c>
      <c r="J9" s="4">
        <f>I9/ I23</f>
        <v>1.0490897198174036E-3</v>
      </c>
      <c r="K9" s="2">
        <v>264</v>
      </c>
      <c r="L9" s="3">
        <f>K9/K23</f>
        <v>3.5418508585634306E-4</v>
      </c>
      <c r="M9" s="2">
        <v>8.8000000000000007</v>
      </c>
      <c r="N9" s="3">
        <f>M9/M23</f>
        <v>3.4398402559032677E-4</v>
      </c>
    </row>
    <row r="10" spans="1:14" x14ac:dyDescent="0.2">
      <c r="A10" s="2" t="s">
        <v>4</v>
      </c>
      <c r="B10" s="2" t="s">
        <v>12</v>
      </c>
      <c r="C10" s="2">
        <v>0</v>
      </c>
      <c r="D10" s="3">
        <f>C10/C23</f>
        <v>0</v>
      </c>
      <c r="E10" s="2">
        <v>0</v>
      </c>
      <c r="F10" s="3">
        <f>E10/E23</f>
        <v>0</v>
      </c>
      <c r="G10" s="2">
        <v>0</v>
      </c>
      <c r="H10" s="3">
        <f>G10/G23</f>
        <v>0</v>
      </c>
      <c r="I10" s="2">
        <v>0</v>
      </c>
      <c r="J10" s="4">
        <f>I10/ I23</f>
        <v>0</v>
      </c>
      <c r="K10" s="2">
        <v>0</v>
      </c>
      <c r="L10" s="3">
        <f>K10/K23</f>
        <v>0</v>
      </c>
      <c r="M10" s="2">
        <v>0</v>
      </c>
      <c r="N10" s="3">
        <f>M10/M23</f>
        <v>0</v>
      </c>
    </row>
    <row r="11" spans="1:14" x14ac:dyDescent="0.2">
      <c r="A11" s="2" t="s">
        <v>4</v>
      </c>
      <c r="B11" s="2" t="s">
        <v>13</v>
      </c>
      <c r="C11" s="2">
        <v>3989</v>
      </c>
      <c r="D11" s="3">
        <f>C11/C23</f>
        <v>5.7271252386900404E-3</v>
      </c>
      <c r="E11" s="2">
        <v>166.20833333333334</v>
      </c>
      <c r="F11" s="3">
        <f>E11/E23</f>
        <v>6.9489479082662231E-3</v>
      </c>
      <c r="G11" s="2">
        <v>4023</v>
      </c>
      <c r="H11" s="3">
        <f>G11/G23</f>
        <v>5.7183550241356376E-3</v>
      </c>
      <c r="I11" s="2">
        <v>167.625</v>
      </c>
      <c r="J11" s="4">
        <f>I11/ I23</f>
        <v>6.9370281768991035E-3</v>
      </c>
      <c r="K11" s="2">
        <v>4101</v>
      </c>
      <c r="L11" s="3">
        <f>K11/K23</f>
        <v>5.5019433223366023E-3</v>
      </c>
      <c r="M11" s="2">
        <v>170.875</v>
      </c>
      <c r="N11" s="3">
        <f>M11/M23</f>
        <v>6.6793489059939863E-3</v>
      </c>
    </row>
    <row r="12" spans="1:14" x14ac:dyDescent="0.2">
      <c r="A12" s="2" t="s">
        <v>4</v>
      </c>
      <c r="B12" s="2" t="s">
        <v>14</v>
      </c>
      <c r="C12" s="2">
        <v>153</v>
      </c>
      <c r="D12" s="3">
        <f>C12/C23</f>
        <v>2.1966662359477969E-4</v>
      </c>
      <c r="E12" s="2">
        <v>5.2250000000000005</v>
      </c>
      <c r="F12" s="3">
        <f>E12/E23</f>
        <v>2.184502551257419E-4</v>
      </c>
      <c r="G12" s="2">
        <v>123</v>
      </c>
      <c r="H12" s="3">
        <f>G12/G23</f>
        <v>1.7483412079758473E-4</v>
      </c>
      <c r="I12" s="2">
        <v>4.1500000000000004</v>
      </c>
      <c r="J12" s="4">
        <f>I12/ I23</f>
        <v>1.7174447089712919E-4</v>
      </c>
      <c r="K12" s="2">
        <v>114</v>
      </c>
      <c r="L12" s="3">
        <f>K12/K23</f>
        <v>1.529435598016027E-4</v>
      </c>
      <c r="M12" s="2">
        <v>3.9</v>
      </c>
      <c r="N12" s="3">
        <f>M12/M23</f>
        <v>1.5244746588662206E-4</v>
      </c>
    </row>
    <row r="13" spans="1:14" x14ac:dyDescent="0.2">
      <c r="A13" s="2" t="s">
        <v>4</v>
      </c>
      <c r="B13" s="2" t="s">
        <v>15</v>
      </c>
      <c r="C13" s="2">
        <v>0</v>
      </c>
      <c r="D13" s="3">
        <f>C13/C23</f>
        <v>0</v>
      </c>
      <c r="E13" s="2">
        <v>0</v>
      </c>
      <c r="F13" s="3">
        <f>E13/E23</f>
        <v>0</v>
      </c>
      <c r="G13" s="2">
        <v>0</v>
      </c>
      <c r="H13" s="3">
        <f>G13/G23</f>
        <v>0</v>
      </c>
      <c r="I13" s="2">
        <v>0</v>
      </c>
      <c r="J13" s="4">
        <f>I13/ I23</f>
        <v>0</v>
      </c>
      <c r="K13" s="2">
        <v>0</v>
      </c>
      <c r="L13" s="3">
        <f>K13/K23</f>
        <v>0</v>
      </c>
      <c r="M13" s="2">
        <v>0</v>
      </c>
      <c r="N13" s="3">
        <f>M13/M23</f>
        <v>0</v>
      </c>
    </row>
    <row r="14" spans="1:14" x14ac:dyDescent="0.2">
      <c r="A14" s="2" t="s">
        <v>4</v>
      </c>
      <c r="B14" s="2" t="s">
        <v>16</v>
      </c>
      <c r="C14" s="2">
        <v>501</v>
      </c>
      <c r="D14" s="3">
        <f>C14/C23</f>
        <v>7.1930051255545508E-4</v>
      </c>
      <c r="E14" s="2">
        <v>16.7</v>
      </c>
      <c r="F14" s="3">
        <f>E14/E23</f>
        <v>6.9820464317701231E-4</v>
      </c>
      <c r="G14" s="2">
        <v>159</v>
      </c>
      <c r="H14" s="3">
        <f>G14/G23</f>
        <v>2.2600508298224368E-4</v>
      </c>
      <c r="I14" s="2">
        <v>5.3</v>
      </c>
      <c r="J14" s="4">
        <f>I14/ I23</f>
        <v>2.1933631223006858E-4</v>
      </c>
      <c r="K14" s="2">
        <v>60</v>
      </c>
      <c r="L14" s="3">
        <f>K14/K23</f>
        <v>8.0496610421896145E-5</v>
      </c>
      <c r="M14" s="2">
        <v>2</v>
      </c>
      <c r="N14" s="3">
        <f>M14/M23</f>
        <v>7.8178187634165159E-5</v>
      </c>
    </row>
    <row r="15" spans="1:14" x14ac:dyDescent="0.2">
      <c r="A15" s="2" t="s">
        <v>4</v>
      </c>
      <c r="B15" s="2" t="s">
        <v>17</v>
      </c>
      <c r="C15" s="2">
        <v>210</v>
      </c>
      <c r="D15" s="3">
        <f>C15/C23</f>
        <v>3.0150320885557997E-4</v>
      </c>
      <c r="E15" s="2">
        <v>7</v>
      </c>
      <c r="F15" s="3">
        <f>E15/E23</f>
        <v>2.92660628876592E-4</v>
      </c>
      <c r="G15" s="2">
        <v>105</v>
      </c>
      <c r="H15" s="3">
        <f>G15/G23</f>
        <v>1.4924863970525526E-4</v>
      </c>
      <c r="I15" s="2">
        <v>3.5</v>
      </c>
      <c r="J15" s="4">
        <f>I15/ I23</f>
        <v>1.4484473449155472E-4</v>
      </c>
      <c r="K15" s="2">
        <v>36</v>
      </c>
      <c r="L15" s="3">
        <f>K15/K23</f>
        <v>4.8297966253137691E-5</v>
      </c>
      <c r="M15" s="2">
        <v>1.2</v>
      </c>
      <c r="N15" s="3">
        <f>M15/M23</f>
        <v>4.6906912580499098E-5</v>
      </c>
    </row>
    <row r="16" spans="1:14" x14ac:dyDescent="0.2">
      <c r="A16" s="2" t="s">
        <v>4</v>
      </c>
      <c r="B16" s="2" t="s">
        <v>18</v>
      </c>
      <c r="C16" s="2">
        <v>32352</v>
      </c>
      <c r="D16" s="3">
        <f>C16/C23</f>
        <v>4.6448722918551059E-2</v>
      </c>
      <c r="E16" s="2">
        <v>1140.5999999999999</v>
      </c>
      <c r="F16" s="3">
        <f>E16/E23</f>
        <v>4.7686959042377255E-2</v>
      </c>
      <c r="G16" s="2">
        <v>36144</v>
      </c>
      <c r="H16" s="3">
        <f>G16/G23</f>
        <v>5.137564603339758E-2</v>
      </c>
      <c r="I16" s="2">
        <v>1262.2694444444444</v>
      </c>
      <c r="J16" s="4">
        <f>I16/ I23</f>
        <v>5.2238023582102243E-2</v>
      </c>
      <c r="K16" s="2">
        <v>24044</v>
      </c>
      <c r="L16" s="3">
        <f>K16/K23</f>
        <v>3.2257675016401186E-2</v>
      </c>
      <c r="M16" s="2">
        <v>810.16666666666674</v>
      </c>
      <c r="N16" s="3">
        <f>M16/M23</f>
        <v>3.1668680840806408E-2</v>
      </c>
    </row>
    <row r="17" spans="1:35" x14ac:dyDescent="0.2">
      <c r="A17" s="2" t="s">
        <v>4</v>
      </c>
      <c r="B17" s="2" t="s">
        <v>19</v>
      </c>
      <c r="C17" s="2">
        <v>0</v>
      </c>
      <c r="D17" s="3">
        <f>C17/C23</f>
        <v>0</v>
      </c>
      <c r="E17" s="2">
        <v>0</v>
      </c>
      <c r="F17" s="3">
        <f>E17/E23</f>
        <v>0</v>
      </c>
      <c r="G17" s="2">
        <v>0</v>
      </c>
      <c r="H17" s="3">
        <f>G17/G23</f>
        <v>0</v>
      </c>
      <c r="I17" s="2">
        <v>0</v>
      </c>
      <c r="J17" s="4">
        <f>I17/ I23</f>
        <v>0</v>
      </c>
      <c r="K17" s="2">
        <v>0</v>
      </c>
      <c r="L17" s="3">
        <f>K17/K23</f>
        <v>0</v>
      </c>
      <c r="M17" s="2">
        <v>0</v>
      </c>
      <c r="N17" s="3">
        <f>M17/M23</f>
        <v>0</v>
      </c>
    </row>
    <row r="18" spans="1:35" x14ac:dyDescent="0.2">
      <c r="A18" s="2" t="s">
        <v>4</v>
      </c>
      <c r="B18" s="2" t="s">
        <v>20</v>
      </c>
      <c r="C18" s="2">
        <v>98307</v>
      </c>
      <c r="D18" s="3">
        <f>C18/C23</f>
        <v>0.14114226644269284</v>
      </c>
      <c r="E18" s="2">
        <v>3370.8194444444448</v>
      </c>
      <c r="F18" s="3">
        <f>E18/E23</f>
        <v>0.14092944834865082</v>
      </c>
      <c r="G18" s="2">
        <v>102940</v>
      </c>
      <c r="H18" s="3">
        <f>G18/G23</f>
        <v>0.14632052353579977</v>
      </c>
      <c r="I18" s="2">
        <v>3549.2611111111114</v>
      </c>
      <c r="J18" s="4">
        <f>I18/ I23</f>
        <v>0.14688336665145413</v>
      </c>
      <c r="K18" s="2">
        <v>89750</v>
      </c>
      <c r="L18" s="3">
        <f>K18/K23</f>
        <v>0.12040951308941966</v>
      </c>
      <c r="M18" s="2">
        <v>3112.4388888888889</v>
      </c>
      <c r="N18" s="3">
        <f>M18/M23</f>
        <v>0.12166241572771405</v>
      </c>
    </row>
    <row r="19" spans="1:35" x14ac:dyDescent="0.2">
      <c r="A19" s="2" t="s">
        <v>4</v>
      </c>
      <c r="B19" s="2" t="s">
        <v>21</v>
      </c>
      <c r="C19" s="2">
        <v>0</v>
      </c>
      <c r="D19" s="3">
        <f>C19/C23</f>
        <v>0</v>
      </c>
      <c r="E19" s="2">
        <v>0</v>
      </c>
      <c r="F19" s="3">
        <f>E19/E23</f>
        <v>0</v>
      </c>
      <c r="G19" s="2">
        <v>0</v>
      </c>
      <c r="H19" s="3">
        <f>G19/G23</f>
        <v>0</v>
      </c>
      <c r="I19" s="2">
        <v>0</v>
      </c>
      <c r="J19" s="4">
        <f>I19/ I23</f>
        <v>0</v>
      </c>
      <c r="K19" s="2">
        <v>0</v>
      </c>
      <c r="L19" s="3">
        <f>K19/K23</f>
        <v>0</v>
      </c>
      <c r="M19" s="2">
        <v>0</v>
      </c>
      <c r="N19" s="3">
        <f>M19/M23</f>
        <v>0</v>
      </c>
    </row>
    <row r="20" spans="1:35" x14ac:dyDescent="0.2">
      <c r="A20" s="2" t="s">
        <v>4</v>
      </c>
      <c r="B20" s="2" t="s">
        <v>22</v>
      </c>
      <c r="C20" s="2">
        <v>1827</v>
      </c>
      <c r="D20" s="3">
        <f>C20/C23</f>
        <v>2.6230779170435458E-3</v>
      </c>
      <c r="E20" s="2">
        <v>60.9</v>
      </c>
      <c r="F20" s="3">
        <f>E20/E23</f>
        <v>2.5461474712263499E-3</v>
      </c>
      <c r="G20" s="2">
        <v>1941</v>
      </c>
      <c r="H20" s="3">
        <f>G20/G23</f>
        <v>2.7589677111228613E-3</v>
      </c>
      <c r="I20" s="2">
        <v>64.7</v>
      </c>
      <c r="J20" s="4">
        <f>I20/ I23</f>
        <v>2.677558377601026E-3</v>
      </c>
      <c r="K20" s="2">
        <v>1968</v>
      </c>
      <c r="L20" s="3">
        <f>K20/K23</f>
        <v>2.6402888218381936E-3</v>
      </c>
      <c r="M20" s="2">
        <v>65.599999999999994</v>
      </c>
      <c r="N20" s="3">
        <f>M20/M23</f>
        <v>2.5642445544006172E-3</v>
      </c>
    </row>
    <row r="21" spans="1:35" x14ac:dyDescent="0.2">
      <c r="A21" s="2" t="s">
        <v>4</v>
      </c>
      <c r="B21" s="2" t="s">
        <v>23</v>
      </c>
      <c r="C21" s="2">
        <v>1489</v>
      </c>
      <c r="D21" s="3">
        <f>C21/C23</f>
        <v>2.1378013237426598E-3</v>
      </c>
      <c r="E21" s="2">
        <v>49.633333333333333</v>
      </c>
      <c r="F21" s="3">
        <f>E21/E23</f>
        <v>2.0751032209392639E-3</v>
      </c>
      <c r="G21" s="2">
        <v>1628</v>
      </c>
      <c r="H21" s="3">
        <f>G21/G23</f>
        <v>2.3140646232395769E-3</v>
      </c>
      <c r="I21" s="2">
        <v>54.266666666666666</v>
      </c>
      <c r="J21" s="4">
        <f>I21/ I23</f>
        <v>2.2457831214500105E-3</v>
      </c>
      <c r="K21" s="2">
        <v>1450</v>
      </c>
      <c r="L21" s="3">
        <f>K21/K23</f>
        <v>1.9453347518624904E-3</v>
      </c>
      <c r="M21" s="2">
        <v>48.333333333333329</v>
      </c>
      <c r="N21" s="3">
        <f>M21/M23</f>
        <v>1.8893062011589913E-3</v>
      </c>
    </row>
    <row r="22" spans="1:35" x14ac:dyDescent="0.2">
      <c r="A22" s="2" t="s">
        <v>4</v>
      </c>
      <c r="B22" s="2" t="s">
        <v>24</v>
      </c>
      <c r="C22" s="2">
        <v>0</v>
      </c>
      <c r="D22" s="3">
        <f>C22/C23</f>
        <v>0</v>
      </c>
      <c r="E22" s="2">
        <v>0</v>
      </c>
      <c r="F22" s="3">
        <f>E22/E23</f>
        <v>0</v>
      </c>
      <c r="G22" s="2">
        <v>0</v>
      </c>
      <c r="H22" s="3">
        <f>G22/G23</f>
        <v>0</v>
      </c>
      <c r="I22" s="2">
        <v>0</v>
      </c>
      <c r="J22" s="4">
        <f>I22/ I23</f>
        <v>0</v>
      </c>
      <c r="K22" s="2">
        <v>0</v>
      </c>
      <c r="L22" s="3">
        <f>K22/K23</f>
        <v>0</v>
      </c>
      <c r="M22" s="2">
        <v>0</v>
      </c>
      <c r="N22" s="3">
        <f>M22/M23</f>
        <v>0</v>
      </c>
    </row>
    <row r="23" spans="1:35" x14ac:dyDescent="0.2">
      <c r="A23" s="2" t="s">
        <v>26</v>
      </c>
      <c r="B23" s="2"/>
      <c r="C23" s="2">
        <f>SUM(C3:C22)</f>
        <v>696510</v>
      </c>
      <c r="D23" s="3"/>
      <c r="E23" s="2">
        <f>SUM(E3:E22)</f>
        <v>23918.488888888889</v>
      </c>
      <c r="F23" s="3"/>
      <c r="G23" s="2">
        <f>SUM(G3:G22)</f>
        <v>703524</v>
      </c>
      <c r="H23" s="3"/>
      <c r="I23" s="2">
        <f>SUM(I3:I22)</f>
        <v>24163.805555555558</v>
      </c>
      <c r="J23" s="4"/>
      <c r="K23" s="2">
        <f>SUM(K3:K22)</f>
        <v>745373</v>
      </c>
      <c r="L23" s="3"/>
      <c r="M23" s="2">
        <f>SUM(M3:M22)</f>
        <v>25582.583333333336</v>
      </c>
      <c r="N23" s="3"/>
    </row>
    <row r="26" spans="1:35" x14ac:dyDescent="0.2">
      <c r="P26" s="2" t="s">
        <v>5</v>
      </c>
      <c r="Q26" s="2" t="s">
        <v>6</v>
      </c>
      <c r="R26" s="2" t="s">
        <v>7</v>
      </c>
      <c r="S26" s="2" t="s">
        <v>8</v>
      </c>
      <c r="T26" s="2" t="s">
        <v>9</v>
      </c>
      <c r="U26" s="2" t="s">
        <v>10</v>
      </c>
      <c r="V26" s="2" t="s">
        <v>11</v>
      </c>
      <c r="W26" s="2" t="s">
        <v>12</v>
      </c>
      <c r="X26" s="2" t="s">
        <v>13</v>
      </c>
      <c r="Y26" s="2" t="s">
        <v>14</v>
      </c>
      <c r="Z26" s="2" t="s">
        <v>15</v>
      </c>
      <c r="AA26" s="2" t="s">
        <v>16</v>
      </c>
      <c r="AB26" s="2" t="s">
        <v>17</v>
      </c>
      <c r="AC26" s="2" t="s">
        <v>18</v>
      </c>
      <c r="AD26" s="2" t="s">
        <v>19</v>
      </c>
      <c r="AE26" s="2" t="s">
        <v>20</v>
      </c>
      <c r="AF26" s="2" t="s">
        <v>21</v>
      </c>
      <c r="AG26" s="2" t="s">
        <v>22</v>
      </c>
      <c r="AH26" s="2" t="s">
        <v>23</v>
      </c>
      <c r="AI26" s="2" t="s">
        <v>24</v>
      </c>
    </row>
    <row r="27" spans="1:35" x14ac:dyDescent="0.2">
      <c r="N27" t="s">
        <v>2</v>
      </c>
      <c r="O27">
        <v>2016</v>
      </c>
      <c r="P27" s="9">
        <v>0.43047766722660119</v>
      </c>
      <c r="Q27" s="9">
        <v>0.1714533890396405</v>
      </c>
      <c r="R27" s="9">
        <v>3.6470402434997343E-2</v>
      </c>
      <c r="S27" s="9">
        <v>3.915665245294396E-2</v>
      </c>
      <c r="T27" s="9">
        <v>6.173637133709495E-5</v>
      </c>
      <c r="U27" s="9">
        <v>0.1220398845673429</v>
      </c>
      <c r="V27" s="9">
        <v>1.0208037214110351E-3</v>
      </c>
      <c r="W27" s="9">
        <v>0</v>
      </c>
      <c r="X27" s="9">
        <v>5.7271252386900404E-3</v>
      </c>
      <c r="Y27" s="9">
        <v>2.1966662359477969E-4</v>
      </c>
      <c r="Z27" s="9">
        <v>0</v>
      </c>
      <c r="AA27" s="9">
        <v>7.1930051255545508E-4</v>
      </c>
      <c r="AB27" s="9">
        <v>3.0150320885557997E-4</v>
      </c>
      <c r="AC27" s="9">
        <v>4.6448722918551059E-2</v>
      </c>
      <c r="AD27" s="9">
        <v>0</v>
      </c>
      <c r="AE27" s="9">
        <v>0.14114226644269284</v>
      </c>
      <c r="AF27" s="9">
        <v>0</v>
      </c>
      <c r="AG27" s="9">
        <v>2.6230779170435458E-3</v>
      </c>
      <c r="AH27" s="9">
        <v>2.1378013237426598E-3</v>
      </c>
      <c r="AI27" s="9">
        <v>0</v>
      </c>
    </row>
    <row r="28" spans="1:35" x14ac:dyDescent="0.2">
      <c r="C28" s="8">
        <v>0.42473418982247113</v>
      </c>
      <c r="E28" s="8">
        <v>0.40931673519968459</v>
      </c>
      <c r="G28" s="8">
        <v>0.42852570053628064</v>
      </c>
      <c r="O28">
        <v>2017</v>
      </c>
      <c r="P28" s="9">
        <v>0.41496523217402675</v>
      </c>
      <c r="Q28" s="9">
        <v>0.17832511755107147</v>
      </c>
      <c r="R28" s="9">
        <v>3.4806204194881764E-2</v>
      </c>
      <c r="S28" s="9">
        <v>4.099362637237678E-2</v>
      </c>
      <c r="T28" s="9">
        <v>1.1513466491548263E-4</v>
      </c>
      <c r="U28" s="9">
        <v>0.12088286966755932</v>
      </c>
      <c r="V28" s="9">
        <v>8.7417060398792365E-4</v>
      </c>
      <c r="W28" s="9">
        <v>0</v>
      </c>
      <c r="X28" s="9">
        <v>5.7183550241356376E-3</v>
      </c>
      <c r="Y28" s="9">
        <v>1.7483412079758473E-4</v>
      </c>
      <c r="Z28" s="9">
        <v>0</v>
      </c>
      <c r="AA28" s="9">
        <v>2.2600508298224368E-4</v>
      </c>
      <c r="AB28" s="9">
        <v>1.4924863970525526E-4</v>
      </c>
      <c r="AC28" s="9">
        <v>5.137564603339758E-2</v>
      </c>
      <c r="AD28" s="9">
        <v>0</v>
      </c>
      <c r="AE28" s="9">
        <v>0.14632052353579977</v>
      </c>
      <c r="AF28" s="9">
        <v>0</v>
      </c>
      <c r="AG28" s="9">
        <v>2.7589677111228613E-3</v>
      </c>
      <c r="AH28" s="9">
        <v>2.3140646232395769E-3</v>
      </c>
      <c r="AI28" s="9">
        <v>0</v>
      </c>
    </row>
    <row r="29" spans="1:35" x14ac:dyDescent="0.2">
      <c r="C29" s="8">
        <v>0.17033394435917543</v>
      </c>
      <c r="E29" s="8">
        <v>0.17712004984498164</v>
      </c>
      <c r="G29" s="8">
        <v>0.21865364131196027</v>
      </c>
      <c r="O29">
        <v>2018</v>
      </c>
      <c r="P29" s="9">
        <v>0.43204140745640102</v>
      </c>
      <c r="Q29" s="9">
        <v>0.220144813402149</v>
      </c>
      <c r="R29" s="9">
        <v>2.9057934752130813E-2</v>
      </c>
      <c r="S29" s="9">
        <v>3.1631143065284091E-2</v>
      </c>
      <c r="T29" s="9">
        <v>2.4283144143938672E-4</v>
      </c>
      <c r="U29" s="9">
        <v>0.12349119165840458</v>
      </c>
      <c r="V29" s="9">
        <v>3.5418508585634306E-4</v>
      </c>
      <c r="W29" s="9">
        <v>0</v>
      </c>
      <c r="X29" s="9">
        <v>5.5019433223366023E-3</v>
      </c>
      <c r="Y29" s="9">
        <v>1.529435598016027E-4</v>
      </c>
      <c r="Z29" s="9">
        <v>0</v>
      </c>
      <c r="AA29" s="9">
        <v>8.0496610421896145E-5</v>
      </c>
      <c r="AB29" s="9">
        <v>4.8297966253137691E-5</v>
      </c>
      <c r="AC29" s="9">
        <v>3.2257675016401186E-2</v>
      </c>
      <c r="AD29" s="9">
        <v>0</v>
      </c>
      <c r="AE29" s="9">
        <v>0.12040951308941966</v>
      </c>
      <c r="AF29" s="9">
        <v>0</v>
      </c>
      <c r="AG29" s="9">
        <v>2.6402888218381936E-3</v>
      </c>
      <c r="AH29" s="9">
        <v>1.9453347518624904E-3</v>
      </c>
      <c r="AI29" s="9">
        <v>0</v>
      </c>
    </row>
    <row r="30" spans="1:35" x14ac:dyDescent="0.2">
      <c r="C30" s="8">
        <v>3.576278044320897E-2</v>
      </c>
      <c r="E30" s="8">
        <v>3.4074034052307342E-2</v>
      </c>
      <c r="G30" s="8">
        <v>2.8558491942760535E-2</v>
      </c>
      <c r="N30" t="s">
        <v>27</v>
      </c>
      <c r="O30">
        <v>2016</v>
      </c>
      <c r="P30" s="9">
        <v>0.42473418982247113</v>
      </c>
      <c r="Q30" s="9">
        <v>0.17033394435917543</v>
      </c>
      <c r="R30" s="9">
        <v>3.576278044320897E-2</v>
      </c>
      <c r="S30" s="9">
        <v>4.1768710769539509E-2</v>
      </c>
      <c r="T30" s="9">
        <v>7.4558779261417479E-5</v>
      </c>
      <c r="U30" s="9">
        <v>0.12469932604438036</v>
      </c>
      <c r="V30" s="9">
        <v>1.2305682633239558E-3</v>
      </c>
      <c r="W30" s="9">
        <v>0</v>
      </c>
      <c r="X30" s="9">
        <v>6.9489479082662231E-3</v>
      </c>
      <c r="Y30" s="9">
        <v>2.184502551257419E-4</v>
      </c>
      <c r="Z30" s="9">
        <v>0</v>
      </c>
      <c r="AA30" s="9">
        <v>6.9820464317701231E-4</v>
      </c>
      <c r="AB30" s="9">
        <v>2.92660628876592E-4</v>
      </c>
      <c r="AC30" s="9">
        <v>4.7686959042377255E-2</v>
      </c>
      <c r="AD30" s="9">
        <v>0</v>
      </c>
      <c r="AE30" s="9">
        <v>0.14092944834865082</v>
      </c>
      <c r="AF30" s="9">
        <v>0</v>
      </c>
      <c r="AG30" s="9">
        <v>2.5461474712263499E-3</v>
      </c>
      <c r="AH30" s="9">
        <v>2.0751032209392639E-3</v>
      </c>
      <c r="AI30" s="9">
        <v>0</v>
      </c>
    </row>
    <row r="31" spans="1:35" x14ac:dyDescent="0.2">
      <c r="C31" s="8">
        <v>4.1768710769539509E-2</v>
      </c>
      <c r="E31" s="8">
        <v>4.3667698589603128E-2</v>
      </c>
      <c r="G31" s="8">
        <v>3.3152980597693955E-2</v>
      </c>
      <c r="O31">
        <v>2017</v>
      </c>
      <c r="P31" s="9">
        <v>0.40931673519968459</v>
      </c>
      <c r="Q31" s="9">
        <v>0.17712004984498164</v>
      </c>
      <c r="R31" s="9">
        <v>3.4074034052307342E-2</v>
      </c>
      <c r="S31" s="9">
        <v>4.3667698589603128E-2</v>
      </c>
      <c r="T31" s="9">
        <v>1.2725644530329453E-4</v>
      </c>
      <c r="U31" s="9">
        <v>0.12312745072117731</v>
      </c>
      <c r="V31" s="9">
        <v>1.0490897198174036E-3</v>
      </c>
      <c r="W31" s="9">
        <v>0</v>
      </c>
      <c r="X31" s="9">
        <v>6.9370281768991035E-3</v>
      </c>
      <c r="Y31" s="9">
        <v>1.7174447089712919E-4</v>
      </c>
      <c r="Z31" s="9">
        <v>0</v>
      </c>
      <c r="AA31" s="9">
        <v>2.1933631223006858E-4</v>
      </c>
      <c r="AB31" s="9">
        <v>1.4484473449155472E-4</v>
      </c>
      <c r="AC31" s="9">
        <v>5.2238023582102243E-2</v>
      </c>
      <c r="AD31" s="9">
        <v>0</v>
      </c>
      <c r="AE31" s="9">
        <v>0.14688336665145413</v>
      </c>
      <c r="AF31" s="9">
        <v>0</v>
      </c>
      <c r="AG31" s="9">
        <v>2.677558377601026E-3</v>
      </c>
      <c r="AH31" s="9">
        <v>2.2457831214500105E-3</v>
      </c>
      <c r="AI31" s="9">
        <v>0</v>
      </c>
    </row>
    <row r="32" spans="1:35" x14ac:dyDescent="0.2">
      <c r="C32" s="8">
        <v>7.4558779261417479E-5</v>
      </c>
      <c r="E32" s="8">
        <v>1.2725644530329453E-4</v>
      </c>
      <c r="G32" s="8">
        <v>2.3583753269639825E-4</v>
      </c>
      <c r="O32">
        <v>2018</v>
      </c>
      <c r="P32" s="9">
        <v>0.42852570053628064</v>
      </c>
      <c r="Q32" s="9">
        <v>0.21865364131196027</v>
      </c>
      <c r="R32" s="9">
        <v>2.8558491942760535E-2</v>
      </c>
      <c r="S32" s="9">
        <v>3.3152980597693955E-2</v>
      </c>
      <c r="T32" s="9">
        <v>2.3583753269639825E-4</v>
      </c>
      <c r="U32" s="9">
        <v>0.12578783525684248</v>
      </c>
      <c r="V32" s="9">
        <v>3.4398402559032677E-4</v>
      </c>
      <c r="W32" s="9">
        <v>0</v>
      </c>
      <c r="X32" s="9">
        <v>6.6793489059939863E-3</v>
      </c>
      <c r="Y32" s="9">
        <v>1.5244746588662206E-4</v>
      </c>
      <c r="Z32" s="9">
        <v>0</v>
      </c>
      <c r="AA32" s="9">
        <v>7.8178187634165159E-5</v>
      </c>
      <c r="AB32" s="9">
        <v>4.6906912580499098E-5</v>
      </c>
      <c r="AC32" s="9">
        <v>3.1668680840806408E-2</v>
      </c>
      <c r="AD32" s="9">
        <v>0</v>
      </c>
      <c r="AE32" s="9">
        <v>0.12166241572771405</v>
      </c>
      <c r="AF32" s="9">
        <v>0</v>
      </c>
      <c r="AG32" s="9">
        <v>2.5642445544006172E-3</v>
      </c>
      <c r="AH32" s="9">
        <v>1.8893062011589913E-3</v>
      </c>
      <c r="AI32" s="9">
        <v>0</v>
      </c>
    </row>
    <row r="33" spans="3:36" x14ac:dyDescent="0.2">
      <c r="C33" s="8">
        <v>0.12469932604438036</v>
      </c>
      <c r="E33" s="8">
        <v>0.12312745072117731</v>
      </c>
      <c r="G33" s="8">
        <v>0.12578783525684248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3:36" x14ac:dyDescent="0.2">
      <c r="C34" s="8">
        <v>1.2305682633239558E-3</v>
      </c>
      <c r="E34" s="8">
        <v>1.0490897198174036E-3</v>
      </c>
      <c r="G34" s="8">
        <v>3.4398402559032677E-4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3:36" x14ac:dyDescent="0.2">
      <c r="C35" s="8">
        <v>0</v>
      </c>
      <c r="E35" s="8">
        <v>0</v>
      </c>
      <c r="G35" s="8">
        <v>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3:36" x14ac:dyDescent="0.2">
      <c r="C36" s="8">
        <v>6.9489479082662231E-3</v>
      </c>
      <c r="E36" s="8">
        <v>6.9370281768991035E-3</v>
      </c>
      <c r="G36" s="8">
        <v>6.6793489059939863E-3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3:36" x14ac:dyDescent="0.2">
      <c r="C37" s="8">
        <v>2.184502551257419E-4</v>
      </c>
      <c r="E37" s="8">
        <v>1.7174447089712919E-4</v>
      </c>
      <c r="G37" s="8">
        <v>1.5244746588662206E-4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3:36" x14ac:dyDescent="0.2">
      <c r="C38" s="8">
        <v>0</v>
      </c>
      <c r="E38" s="8">
        <v>0</v>
      </c>
      <c r="G38" s="8">
        <v>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3:36" x14ac:dyDescent="0.2">
      <c r="C39" s="8">
        <v>6.9820464317701231E-4</v>
      </c>
      <c r="E39" s="8">
        <v>2.1933631223006858E-4</v>
      </c>
      <c r="G39" s="8">
        <v>7.8178187634165159E-5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3:36" x14ac:dyDescent="0.2">
      <c r="C40" s="8">
        <v>2.92660628876592E-4</v>
      </c>
      <c r="E40" s="8">
        <v>1.4484473449155472E-4</v>
      </c>
      <c r="G40" s="8">
        <v>4.6906912580499098E-5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3:36" x14ac:dyDescent="0.2">
      <c r="C41" s="8">
        <v>4.7686959042377255E-2</v>
      </c>
      <c r="E41" s="8">
        <v>5.2238023582102243E-2</v>
      </c>
      <c r="G41" s="8">
        <v>3.1668680840806408E-2</v>
      </c>
    </row>
    <row r="42" spans="3:36" x14ac:dyDescent="0.2">
      <c r="C42" s="8">
        <v>0</v>
      </c>
      <c r="E42" s="8">
        <v>0</v>
      </c>
      <c r="G42" s="8">
        <v>0</v>
      </c>
    </row>
    <row r="43" spans="3:36" x14ac:dyDescent="0.2">
      <c r="C43" s="8">
        <v>0.14092944834865082</v>
      </c>
      <c r="E43" s="8">
        <v>0.14688336665145413</v>
      </c>
      <c r="G43" s="8">
        <v>0.12166241572771405</v>
      </c>
    </row>
    <row r="44" spans="3:36" x14ac:dyDescent="0.2">
      <c r="C44" s="8">
        <v>0</v>
      </c>
      <c r="E44" s="8">
        <v>0</v>
      </c>
      <c r="G44" s="8">
        <v>0</v>
      </c>
    </row>
    <row r="45" spans="3:36" x14ac:dyDescent="0.2">
      <c r="C45" s="8">
        <v>2.5461474712263499E-3</v>
      </c>
      <c r="E45" s="8">
        <v>2.677558377601026E-3</v>
      </c>
      <c r="G45" s="8">
        <v>2.5642445544006172E-3</v>
      </c>
    </row>
    <row r="46" spans="3:36" x14ac:dyDescent="0.2">
      <c r="C46" s="8">
        <v>2.0751032209392639E-3</v>
      </c>
      <c r="E46" s="8">
        <v>2.2457831214500105E-3</v>
      </c>
      <c r="G46" s="8">
        <v>1.8893062011589913E-3</v>
      </c>
    </row>
    <row r="47" spans="3:36" x14ac:dyDescent="0.2">
      <c r="C47" s="8">
        <v>0</v>
      </c>
      <c r="E47" s="8">
        <v>0</v>
      </c>
      <c r="G47" s="8">
        <v>0</v>
      </c>
    </row>
    <row r="48" spans="3:36" x14ac:dyDescent="0.2">
      <c r="C48" s="8"/>
      <c r="E48" s="8"/>
      <c r="G48" s="8"/>
    </row>
    <row r="49" spans="3:7" x14ac:dyDescent="0.2">
      <c r="C49" s="8"/>
      <c r="E49" s="8"/>
      <c r="G49" s="8"/>
    </row>
    <row r="50" spans="3:7" x14ac:dyDescent="0.2">
      <c r="C50" s="8"/>
      <c r="E50" s="8"/>
      <c r="G50" s="8"/>
    </row>
    <row r="51" spans="3:7" x14ac:dyDescent="0.2">
      <c r="C51" s="8"/>
      <c r="E51" s="8"/>
      <c r="G51" s="8"/>
    </row>
  </sheetData>
  <mergeCells count="4">
    <mergeCell ref="A1:A2"/>
    <mergeCell ref="C1:F1"/>
    <mergeCell ref="G1:J1"/>
    <mergeCell ref="K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EFBE-14CF-0142-8F7D-C2C4233F3A5A}">
  <dimension ref="E2:Y5"/>
  <sheetViews>
    <sheetView topLeftCell="C1" workbookViewId="0">
      <selection activeCell="H32" sqref="H32"/>
    </sheetView>
  </sheetViews>
  <sheetFormatPr baseColWidth="10" defaultRowHeight="16" x14ac:dyDescent="0.2"/>
  <sheetData>
    <row r="2" spans="5:25" x14ac:dyDescent="0.2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5:25" x14ac:dyDescent="0.2">
      <c r="E3">
        <v>2016</v>
      </c>
      <c r="F3" s="2">
        <v>299832</v>
      </c>
      <c r="G3" s="2">
        <v>119419</v>
      </c>
      <c r="H3" s="2">
        <v>25402</v>
      </c>
      <c r="I3" s="2">
        <v>27273</v>
      </c>
      <c r="J3" s="2">
        <v>43</v>
      </c>
      <c r="K3" s="2">
        <v>85002</v>
      </c>
      <c r="L3" s="2">
        <v>711</v>
      </c>
      <c r="M3" s="2">
        <v>0</v>
      </c>
      <c r="N3" s="2">
        <v>3989</v>
      </c>
      <c r="O3" s="2">
        <v>153</v>
      </c>
      <c r="P3" s="2">
        <v>0</v>
      </c>
      <c r="Q3" s="2">
        <v>501</v>
      </c>
      <c r="R3" s="2">
        <v>210</v>
      </c>
      <c r="S3" s="2">
        <v>32352</v>
      </c>
      <c r="T3" s="2">
        <v>0</v>
      </c>
      <c r="U3" s="2">
        <v>98307</v>
      </c>
      <c r="V3" s="2">
        <v>0</v>
      </c>
      <c r="W3" s="2">
        <v>1827</v>
      </c>
      <c r="X3" s="2">
        <v>1489</v>
      </c>
      <c r="Y3" s="2">
        <v>0</v>
      </c>
    </row>
    <row r="4" spans="5:25" x14ac:dyDescent="0.2">
      <c r="E4">
        <v>2017</v>
      </c>
      <c r="F4" s="2">
        <v>291938</v>
      </c>
      <c r="G4" s="2">
        <v>125456</v>
      </c>
      <c r="H4" s="2">
        <v>24487</v>
      </c>
      <c r="I4" s="2">
        <v>28840</v>
      </c>
      <c r="J4" s="2">
        <v>81</v>
      </c>
      <c r="K4" s="2">
        <v>85044</v>
      </c>
      <c r="L4" s="2">
        <v>615</v>
      </c>
      <c r="M4" s="2">
        <v>0</v>
      </c>
      <c r="N4" s="2">
        <v>4023</v>
      </c>
      <c r="O4" s="2">
        <v>123</v>
      </c>
      <c r="P4" s="2">
        <v>0</v>
      </c>
      <c r="Q4" s="2">
        <v>159</v>
      </c>
      <c r="R4" s="2">
        <v>105</v>
      </c>
      <c r="S4" s="2">
        <v>36144</v>
      </c>
      <c r="T4" s="2">
        <v>0</v>
      </c>
      <c r="U4" s="2">
        <v>102940</v>
      </c>
      <c r="V4" s="2">
        <v>0</v>
      </c>
      <c r="W4" s="2">
        <v>1941</v>
      </c>
      <c r="X4" s="2">
        <v>1628</v>
      </c>
      <c r="Y4" s="2">
        <v>0</v>
      </c>
    </row>
    <row r="5" spans="5:25" x14ac:dyDescent="0.2">
      <c r="E5">
        <v>2018</v>
      </c>
      <c r="F5" s="2">
        <v>322032</v>
      </c>
      <c r="G5" s="2">
        <v>164090</v>
      </c>
      <c r="H5" s="2">
        <v>21659</v>
      </c>
      <c r="I5" s="2">
        <v>23577</v>
      </c>
      <c r="J5" s="2">
        <v>181</v>
      </c>
      <c r="K5" s="2">
        <v>92047</v>
      </c>
      <c r="L5" s="2">
        <v>264</v>
      </c>
      <c r="M5" s="2">
        <v>0</v>
      </c>
      <c r="N5" s="2">
        <v>4101</v>
      </c>
      <c r="O5" s="2">
        <v>114</v>
      </c>
      <c r="P5" s="2">
        <v>0</v>
      </c>
      <c r="Q5" s="2">
        <v>60</v>
      </c>
      <c r="R5" s="2">
        <v>36</v>
      </c>
      <c r="S5" s="2">
        <v>24044</v>
      </c>
      <c r="T5" s="2">
        <v>0</v>
      </c>
      <c r="U5" s="2">
        <v>89750</v>
      </c>
      <c r="V5" s="2">
        <v>0</v>
      </c>
      <c r="W5" s="2">
        <v>1968</v>
      </c>
      <c r="X5" s="2">
        <v>1450</v>
      </c>
      <c r="Y5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233E-921B-B446-BDEF-D166A065AFF7}">
  <dimension ref="C5:W8"/>
  <sheetViews>
    <sheetView workbookViewId="0">
      <selection activeCell="A21" sqref="A21"/>
    </sheetView>
  </sheetViews>
  <sheetFormatPr baseColWidth="10" defaultRowHeight="16" x14ac:dyDescent="0.2"/>
  <sheetData>
    <row r="5" spans="3:23" x14ac:dyDescent="0.2">
      <c r="C5" s="2"/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</row>
    <row r="6" spans="3:23" x14ac:dyDescent="0.2">
      <c r="C6" s="2">
        <v>2016</v>
      </c>
      <c r="D6" s="2">
        <v>10159</v>
      </c>
      <c r="E6" s="2">
        <v>4074.1305555555555</v>
      </c>
      <c r="F6" s="2">
        <v>855.39166666666665</v>
      </c>
      <c r="G6" s="2">
        <v>999.04444444444448</v>
      </c>
      <c r="H6" s="2">
        <v>1.7833333333333334</v>
      </c>
      <c r="I6" s="2">
        <v>2982.6194444444445</v>
      </c>
      <c r="J6" s="2">
        <v>29.433333333333334</v>
      </c>
      <c r="K6" s="2">
        <v>0</v>
      </c>
      <c r="L6" s="2">
        <v>166.20833333333334</v>
      </c>
      <c r="M6" s="2">
        <v>5.2250000000000005</v>
      </c>
      <c r="N6" s="2">
        <v>0</v>
      </c>
      <c r="O6" s="2">
        <v>16.7</v>
      </c>
      <c r="P6" s="2">
        <v>7</v>
      </c>
      <c r="Q6" s="2">
        <v>1140.5999999999999</v>
      </c>
      <c r="R6" s="2">
        <v>0</v>
      </c>
      <c r="S6" s="2">
        <v>3370.8194444444448</v>
      </c>
      <c r="T6" s="2">
        <v>0</v>
      </c>
      <c r="U6" s="2">
        <v>60.9</v>
      </c>
      <c r="V6" s="2">
        <v>49.633333333333333</v>
      </c>
      <c r="W6" s="2">
        <v>0</v>
      </c>
    </row>
    <row r="7" spans="3:23" x14ac:dyDescent="0.2">
      <c r="C7" s="2">
        <v>2017</v>
      </c>
      <c r="D7" s="2">
        <v>9890.6500000000015</v>
      </c>
      <c r="E7" s="2">
        <v>4279.8944444444451</v>
      </c>
      <c r="F7" s="2">
        <v>823.35833333333335</v>
      </c>
      <c r="G7" s="2">
        <v>1055.1777777777777</v>
      </c>
      <c r="H7" s="2">
        <v>3.0750000000000002</v>
      </c>
      <c r="I7" s="2">
        <v>2975.2277777777776</v>
      </c>
      <c r="J7" s="2">
        <v>25.35</v>
      </c>
      <c r="K7" s="2">
        <v>0</v>
      </c>
      <c r="L7" s="2">
        <v>167.625</v>
      </c>
      <c r="M7" s="2">
        <v>4.1500000000000004</v>
      </c>
      <c r="N7" s="2">
        <v>0</v>
      </c>
      <c r="O7" s="2">
        <v>5.3</v>
      </c>
      <c r="P7" s="2">
        <v>3.5</v>
      </c>
      <c r="Q7" s="2">
        <v>1262.2694444444444</v>
      </c>
      <c r="R7" s="2">
        <v>0</v>
      </c>
      <c r="S7" s="2">
        <v>3549.2611111111114</v>
      </c>
      <c r="T7" s="2">
        <v>0</v>
      </c>
      <c r="U7" s="2">
        <v>64.7</v>
      </c>
      <c r="V7" s="2">
        <v>54.266666666666666</v>
      </c>
      <c r="W7" s="2">
        <v>0</v>
      </c>
    </row>
    <row r="8" spans="3:23" x14ac:dyDescent="0.2">
      <c r="C8" s="2">
        <v>2018</v>
      </c>
      <c r="D8" s="2">
        <v>10962.794444444446</v>
      </c>
      <c r="E8" s="2">
        <v>5593.7250000000004</v>
      </c>
      <c r="F8" s="2">
        <v>730.6</v>
      </c>
      <c r="G8" s="2">
        <v>848.13888888888891</v>
      </c>
      <c r="H8" s="2">
        <v>6.0333333333333332</v>
      </c>
      <c r="I8" s="2">
        <v>3217.9777777777781</v>
      </c>
      <c r="J8" s="2">
        <v>8.8000000000000007</v>
      </c>
      <c r="K8" s="2">
        <v>0</v>
      </c>
      <c r="L8" s="2">
        <v>170.875</v>
      </c>
      <c r="M8" s="2">
        <v>3.9</v>
      </c>
      <c r="N8" s="2">
        <v>0</v>
      </c>
      <c r="O8" s="2">
        <v>2</v>
      </c>
      <c r="P8" s="2">
        <v>1.2</v>
      </c>
      <c r="Q8" s="2">
        <v>810.16666666666674</v>
      </c>
      <c r="R8" s="2">
        <v>0</v>
      </c>
      <c r="S8" s="2">
        <v>3112.4388888888889</v>
      </c>
      <c r="T8" s="2">
        <v>0</v>
      </c>
      <c r="U8" s="2">
        <v>65.599999999999994</v>
      </c>
      <c r="V8" s="2">
        <v>48.333333333333329</v>
      </c>
      <c r="W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% of Total </vt:lpstr>
      <vt:lpstr>SCH Total</vt:lpstr>
      <vt:lpstr>FTEs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2020-03-23T17:07:22Z</dcterms:created>
  <dcterms:modified xsi:type="dcterms:W3CDTF">2020-04-24T15:10:49Z</dcterms:modified>
</cp:coreProperties>
</file>