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r250803\Documents\"/>
    </mc:Choice>
  </mc:AlternateContent>
  <bookViews>
    <workbookView xWindow="0" yWindow="0" windowWidth="15760" windowHeight="5520" activeTab="2"/>
  </bookViews>
  <sheets>
    <sheet name="List" sheetId="1" r:id="rId1"/>
    <sheet name="Metrics with Pivot (Read only)" sheetId="4" r:id="rId2"/>
    <sheet name="Table (Read only)" sheetId="5" r:id="rId3"/>
    <sheet name="Table Helper" sheetId="6" r:id="rId4"/>
    <sheet name="Notes" sheetId="2" r:id="rId5"/>
  </sheets>
  <definedNames>
    <definedName name="_xlnm._FilterDatabase" localSheetId="0" hidden="1">List!$A$1:$J$1</definedName>
    <definedName name="_xlnm.Print_Area" localSheetId="2">'Table (Read only)'!$A$1:$F$6</definedName>
  </definedNames>
  <calcPr calcId="152511"/>
  <pivotCaches>
    <pivotCache cacheId="1" r:id="rId6"/>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6" i="1" l="1"/>
  <c r="E3" i="5"/>
  <c r="E4" i="5"/>
  <c r="E5" i="5"/>
  <c r="E6" i="5"/>
  <c r="E2" i="5"/>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3" i="6"/>
  <c r="F3" i="5"/>
  <c r="F4" i="5"/>
  <c r="F5" i="5"/>
  <c r="F6" i="5"/>
  <c r="F2" i="5"/>
  <c r="D3" i="5"/>
  <c r="D4" i="5"/>
  <c r="D5" i="5"/>
  <c r="D6" i="5"/>
  <c r="D2" i="5"/>
  <c r="C3" i="5"/>
  <c r="C4" i="5"/>
  <c r="C5" i="5"/>
  <c r="C6" i="5"/>
  <c r="C2" i="5"/>
  <c r="B3" i="5"/>
  <c r="B4" i="5"/>
  <c r="B5" i="5"/>
  <c r="B6" i="5"/>
  <c r="B2" i="5"/>
  <c r="H4"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3"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 i="6"/>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3" i="1" l="1"/>
  <c r="D4" i="1"/>
  <c r="D5" i="1"/>
  <c r="D27" i="1"/>
  <c r="D37" i="1"/>
  <c r="D38" i="1"/>
  <c r="D39" i="1"/>
  <c r="D40" i="1"/>
  <c r="D57" i="1"/>
  <c r="D58" i="1"/>
  <c r="D59" i="1"/>
  <c r="D76" i="1"/>
  <c r="D77" i="1"/>
  <c r="D78" i="1"/>
  <c r="D6" i="1"/>
  <c r="D7" i="1"/>
  <c r="D8" i="1"/>
  <c r="D9" i="1"/>
  <c r="D10" i="1"/>
  <c r="D11" i="1"/>
  <c r="D28" i="1"/>
  <c r="D29" i="1"/>
  <c r="D30" i="1"/>
  <c r="D31" i="1"/>
  <c r="D41" i="1"/>
  <c r="D42" i="1"/>
  <c r="D43" i="1"/>
  <c r="D44" i="1"/>
  <c r="D45" i="1"/>
  <c r="D46" i="1"/>
  <c r="D47" i="1"/>
  <c r="D60" i="1"/>
  <c r="D61" i="1"/>
  <c r="D62" i="1"/>
  <c r="D63" i="1"/>
  <c r="D64" i="1"/>
  <c r="D65" i="1"/>
  <c r="D66" i="1"/>
  <c r="D79" i="1"/>
  <c r="D80" i="1"/>
  <c r="D81" i="1"/>
  <c r="D82" i="1"/>
  <c r="D48" i="1"/>
  <c r="D32" i="1"/>
  <c r="D12" i="1"/>
  <c r="D67" i="1"/>
  <c r="D13" i="1"/>
  <c r="D14" i="1"/>
  <c r="D15" i="1"/>
  <c r="D16" i="1"/>
  <c r="D17" i="1"/>
  <c r="D18" i="1"/>
  <c r="D19" i="1"/>
  <c r="D20" i="1"/>
  <c r="D21" i="1"/>
  <c r="D22" i="1"/>
  <c r="D33" i="1"/>
  <c r="D49" i="1"/>
  <c r="D50" i="1"/>
  <c r="D68" i="1"/>
  <c r="D69" i="1"/>
  <c r="D70" i="1"/>
  <c r="D83" i="1"/>
  <c r="D84" i="1"/>
  <c r="D85" i="1"/>
  <c r="D34" i="1"/>
  <c r="D23" i="1"/>
  <c r="D71" i="1"/>
  <c r="D24" i="1"/>
  <c r="D35" i="1"/>
  <c r="D51" i="1"/>
  <c r="D52" i="1"/>
  <c r="D53" i="1"/>
  <c r="D54" i="1"/>
  <c r="D72" i="1"/>
  <c r="D73" i="1"/>
  <c r="D74" i="1"/>
  <c r="D87" i="1"/>
  <c r="D75" i="1"/>
  <c r="D25" i="1"/>
  <c r="D36" i="1"/>
  <c r="D86" i="1"/>
  <c r="D26" i="1"/>
  <c r="D55" i="1"/>
  <c r="D56" i="1"/>
  <c r="J32" i="1"/>
  <c r="J75" i="1"/>
  <c r="J12" i="1"/>
  <c r="J23" i="1"/>
  <c r="J64" i="1"/>
  <c r="J68" i="1"/>
  <c r="J5" i="1"/>
  <c r="J6" i="1"/>
  <c r="J40" i="1"/>
  <c r="J38" i="1"/>
  <c r="D2" i="1"/>
  <c r="J11" i="1"/>
  <c r="J13" i="1"/>
  <c r="J14" i="1"/>
  <c r="J15" i="1"/>
  <c r="J17" i="1"/>
  <c r="J18" i="1"/>
  <c r="J19" i="1"/>
  <c r="J20" i="1"/>
  <c r="J21" i="1"/>
  <c r="J22" i="1"/>
  <c r="J24" i="1"/>
  <c r="J25" i="1"/>
  <c r="J27" i="1"/>
  <c r="J28" i="1"/>
  <c r="J29" i="1"/>
  <c r="J30" i="1"/>
  <c r="J31" i="1"/>
  <c r="J34" i="1"/>
  <c r="J33" i="1"/>
  <c r="J35" i="1"/>
  <c r="J36" i="1"/>
  <c r="J37" i="1"/>
  <c r="J41" i="1"/>
  <c r="J42" i="1"/>
  <c r="J43" i="1"/>
  <c r="J44" i="1"/>
  <c r="J45" i="1"/>
  <c r="J46" i="1"/>
  <c r="J47" i="1"/>
  <c r="J48" i="1"/>
  <c r="J49" i="1"/>
  <c r="J50" i="1"/>
  <c r="J51" i="1"/>
  <c r="J52" i="1"/>
  <c r="J53" i="1"/>
  <c r="J54" i="1"/>
  <c r="J57" i="1"/>
  <c r="J58" i="1"/>
  <c r="J59" i="1"/>
  <c r="J60" i="1"/>
  <c r="J61" i="1"/>
  <c r="J62" i="1"/>
  <c r="J63" i="1"/>
  <c r="J67" i="1"/>
  <c r="J65" i="1"/>
  <c r="J66" i="1"/>
  <c r="J71" i="1"/>
  <c r="J69" i="1"/>
  <c r="J70" i="1"/>
  <c r="J72" i="1"/>
  <c r="J73" i="1"/>
  <c r="J74" i="1"/>
  <c r="J76" i="1"/>
  <c r="J77" i="1"/>
  <c r="J78" i="1"/>
  <c r="J79" i="1"/>
  <c r="J80" i="1"/>
  <c r="J81" i="1"/>
  <c r="J82" i="1"/>
  <c r="J83" i="1"/>
  <c r="J84" i="1"/>
  <c r="J85" i="1"/>
  <c r="J86" i="1"/>
  <c r="J2" i="1"/>
  <c r="J3" i="1"/>
  <c r="J4" i="1"/>
  <c r="J7" i="1"/>
  <c r="J8" i="1"/>
  <c r="J9" i="1"/>
  <c r="J10" i="1"/>
</calcChain>
</file>

<file path=xl/sharedStrings.xml><?xml version="1.0" encoding="utf-8"?>
<sst xmlns="http://schemas.openxmlformats.org/spreadsheetml/2006/main" count="422" uniqueCount="216">
  <si>
    <t>Our Ecosystem</t>
  </si>
  <si>
    <t>ldap</t>
  </si>
  <si>
    <t>gitlab</t>
  </si>
  <si>
    <t>jenkins 2</t>
  </si>
  <si>
    <t>sonar 6</t>
  </si>
  <si>
    <t>saucelabs</t>
  </si>
  <si>
    <t>selenium</t>
  </si>
  <si>
    <t>jira</t>
  </si>
  <si>
    <t>nexus 3</t>
  </si>
  <si>
    <t>java 8</t>
  </si>
  <si>
    <t>log4j/ logback</t>
  </si>
  <si>
    <t>spring 4</t>
  </si>
  <si>
    <t>maven 3</t>
  </si>
  <si>
    <t>junit</t>
  </si>
  <si>
    <t>angular</t>
  </si>
  <si>
    <t>npm 3 (node)</t>
  </si>
  <si>
    <t>eslint</t>
  </si>
  <si>
    <t>stylelint</t>
  </si>
  <si>
    <t>karma</t>
  </si>
  <si>
    <t>jasmine</t>
  </si>
  <si>
    <t>graylog</t>
  </si>
  <si>
    <t>bower [deprecated]</t>
  </si>
  <si>
    <t>stash [deprecated]</t>
  </si>
  <si>
    <t>svn [deprecated]</t>
  </si>
  <si>
    <t>The near future, being discussed...</t>
  </si>
  <si>
    <t>raml</t>
  </si>
  <si>
    <t>swagger</t>
  </si>
  <si>
    <t>checkstyle</t>
  </si>
  <si>
    <t>webpack</t>
  </si>
  <si>
    <t>stryker</t>
  </si>
  <si>
    <t>jester</t>
  </si>
  <si>
    <t>docker</t>
  </si>
  <si>
    <t>Topic</t>
  </si>
  <si>
    <t>Level</t>
  </si>
  <si>
    <t>TBD</t>
  </si>
  <si>
    <t>Developers do code review each other via MR (at least one of the devs has experience)</t>
  </si>
  <si>
    <t>[TBD Gitlab shows badges with the health of the build]</t>
  </si>
  <si>
    <t>[TBD A Hotfix job is created to build special versions in emergency cases]</t>
  </si>
  <si>
    <t>Each MR gets it's branch rebased, and branch is [TBD removed/archived] after merge</t>
  </si>
  <si>
    <t>Browser gets refreshed/reloaded when code changes on the developer machine</t>
  </si>
  <si>
    <t>[TBD Device gets refreshed/reloaded when code changes on the developer machine]</t>
  </si>
  <si>
    <t>[TBD Server gets redeployed when code changes on the developer machine]</t>
  </si>
  <si>
    <t>[TBD Project has AD (LDAP) group created with the team members]</t>
  </si>
  <si>
    <t>README.md explains the projects goals and role in the architecture</t>
  </si>
  <si>
    <t>README.md project local build has complete setup documentation</t>
  </si>
  <si>
    <t>API is self documented at build time, document is available to all team members. [TBD RAML/Swagger/...]</t>
  </si>
  <si>
    <t>Jenkins build runs automatically on push to master, notificates teams.</t>
  </si>
  <si>
    <t>[TBD Jenkins pipelines are commited and versioned in a separate gitlab repo]</t>
  </si>
  <si>
    <t>JNDI is replaced with Environment Variables.</t>
  </si>
  <si>
    <t>Deployment to a QA server is completly automated (external review)</t>
  </si>
  <si>
    <t>[TBD Infrastructure as code]</t>
  </si>
  <si>
    <t>Each MR includes updates to the unit test it affects (prevent regressions)</t>
  </si>
  <si>
    <t>Unit tests coverage is over 80%</t>
  </si>
  <si>
    <t>Sonar is configured for the project</t>
  </si>
  <si>
    <t>cobertura.xml is configured in sonar-project.properties (sonar.cobertura.reportPath = target/site/cobertura/coverage.xml)</t>
  </si>
  <si>
    <t>Sonar report is updated (last version)</t>
  </si>
  <si>
    <t>Sonar quality gate is reported in Jenkins</t>
  </si>
  <si>
    <t>Database Schema versioning is enabled [TBD via Flyaway/Liquibase], each MR that requires database updates contains the new version scripts.</t>
  </si>
  <si>
    <t>Sonar reports less than 2 days of technical debt</t>
  </si>
  <si>
    <t>[TBD Selemium tests run for all user stories (error cases)]</t>
  </si>
  <si>
    <t>[TBD Automated integration testing]</t>
  </si>
  <si>
    <t>[TBD Automated performance testing]</t>
  </si>
  <si>
    <t>[TBD Event based monitoring using graphana, prometheus...]</t>
  </si>
  <si>
    <t>Item</t>
  </si>
  <si>
    <t>3. INTERMEDIATE</t>
  </si>
  <si>
    <t>4. ADVANCED</t>
  </si>
  <si>
    <t>5. EXPERT</t>
  </si>
  <si>
    <t>1. BASE</t>
  </si>
  <si>
    <t>Unit tests (minimum 1 test) runs with one command on a local development environment.</t>
  </si>
  <si>
    <t>Front-end</t>
  </si>
  <si>
    <t>Java 8 Back-end</t>
  </si>
  <si>
    <t>.net Back-end</t>
  </si>
  <si>
    <t>The project uses karma and jasmine for testing.</t>
  </si>
  <si>
    <t>Version is maintained in pom.xml (maven 3)</t>
  </si>
  <si>
    <t>Version is maintained in package.json (npm). 
If project has bower.json, version is synced with package.json, bower might be available but deprecated.</t>
  </si>
  <si>
    <t>[TBD Checkstyle is enabled, checkstyle xml is present in the src/ of the project, developers see the issues in their editor]</t>
  </si>
  <si>
    <t>eslint (with eslint-config-google) is enabled, .eslintrc.json is in the root of the project, devs see the issues in their editor.
stylelint is enabled, .stylelintrc is in the root of the project, devs see the issues in their editor</t>
  </si>
  <si>
    <t>is logback or log4j is configured and files are rotated</t>
  </si>
  <si>
    <t>Angular: console is replaced by calls to $log service</t>
  </si>
  <si>
    <t>Jenkins build configuration can be seen by the team. View Configuration plugin can be used to achieve this securely.</t>
  </si>
  <si>
    <t>REST API: Uses Spring MVC annotations (i.e. @RequestBody), this enables self documentation</t>
  </si>
  <si>
    <t>[TBD]</t>
  </si>
  <si>
    <t>Coverage is reported on the screen after running a single test command on a local file. External services of the project are mocked.</t>
  </si>
  <si>
    <t>Project can be built with a single command</t>
  </si>
  <si>
    <t>Run: mvn test</t>
  </si>
  <si>
    <t>Run: npm test</t>
  </si>
  <si>
    <t>Run: mvn clean package</t>
  </si>
  <si>
    <t>The project uses a single coding standard enforced in a pre-commit hook. 
Developers cannot commit if standard is not followed. 
Project cannot be built if stanrdard is not followed.</t>
  </si>
  <si>
    <t>package.json has a pre-commit which runs eslint and stylelint. Fails if either fail.</t>
  </si>
  <si>
    <t>[TBD checkstyle and pre-commit]</t>
  </si>
  <si>
    <t xml:space="preserve">Deployment to a DEV server (internal review) is completly automated </t>
  </si>
  <si>
    <t>[TBD env.js file]</t>
  </si>
  <si>
    <t>REST API: API is tested along with a test DB test suit via [TBD Postman/Newman, Swagger, ...]. 200 OK Cases are covered for each call.</t>
  </si>
  <si>
    <t>Team can access the project interactively to check the functionality.</t>
  </si>
  <si>
    <t>Development server works and website is usable.</t>
  </si>
  <si>
    <t>Interactive REST manual tests are available to team members. [TBD Apitester, RAML, Swagger, ...]</t>
  </si>
  <si>
    <t>N/A</t>
  </si>
  <si>
    <t>Saucelabs/Selenium tests run [using Protractor]. One test per documented user story (happy cases). Suacelabs URL is available.</t>
  </si>
  <si>
    <t>[TBD Stryker]</t>
  </si>
  <si>
    <t>[TBD Jester]</t>
  </si>
  <si>
    <t>console.log or $log calls send information to Graylog2</t>
  </si>
  <si>
    <t xml:space="preserve">API project: Interface (controllers) are clear and contract is deduced automatically from the code. </t>
  </si>
  <si>
    <t>log4j/logback connects to a Graylog2</t>
  </si>
  <si>
    <t>Mutation Testing in an additional Jenkins Job runs to guarantee UT quality</t>
  </si>
  <si>
    <t>Cordova Mobile App</t>
  </si>
  <si>
    <t>[TBD Appium]</t>
  </si>
  <si>
    <t>2. BEGINNER</t>
  </si>
  <si>
    <t>Database schema is maintained automatically via  scripts in the git repo.</t>
  </si>
  <si>
    <t>Saucelabs/Selenium tests run [using Protractor]. One test for the most basic case (e.g. login + one more case). Suacelabs URL is available to see results.</t>
  </si>
  <si>
    <t>REST API: API is tested along with a test DB test suit via [TBD Postman/Newman, Swagger, ...]. 2 basic calls that results in 200 OK are added (one GET, one POST)</t>
  </si>
  <si>
    <t>3. Build &amp; Deploy</t>
  </si>
  <si>
    <t>[TBD Jenkins uses group to give basic read permissions to AD group]</t>
  </si>
  <si>
    <t>[TBD Sonar uses group to give basic read permissions to AD group]</t>
  </si>
  <si>
    <t>[TBD Gitlab uses group to give "Developer" status to AD group]</t>
  </si>
  <si>
    <t>5. Information &amp; Reporting</t>
  </si>
  <si>
    <t>4. Test &amp; Verification</t>
  </si>
  <si>
    <t>2. Design and Architecture</t>
  </si>
  <si>
    <t>Management, Clients and Users expect to receive a release to LIVE enviroment every iteration or sprint.</t>
  </si>
  <si>
    <t>Management, Clients and Users expect to receive a release to LIVE enviroment several times per day.</t>
  </si>
  <si>
    <t>Management, Clients and Users expect to receive a release to QA enviroment every iteration or sprint.</t>
  </si>
  <si>
    <t>Run: npm run dist [TBD Use npm prepublish]</t>
  </si>
  <si>
    <t xml:space="preserve"> N/A</t>
  </si>
  <si>
    <t>[TBD lcov in sonar. But absolute paths are an issue]</t>
  </si>
  <si>
    <t>Logging mechanism is useful and uses several levels (DEBUG, INFO, ERROR, etc...).</t>
  </si>
  <si>
    <t>Project has switched to one single active branch (master), develop is not used.</t>
  </si>
  <si>
    <t>Project follows a single standard for dependency management.</t>
  </si>
  <si>
    <t>Do NOT use bower.json, move to npm (package.json)</t>
  </si>
  <si>
    <t>Sonar reports the unit test coverage in the dashboard.</t>
  </si>
  <si>
    <t>Version control: Project code is version in gitlab [TBD or something else for clients?]</t>
  </si>
  <si>
    <t>Feature branches: A branch is created for every change and commits go first to this branch</t>
  </si>
  <si>
    <t>Code review: A Merge Request is created for every push (no direct push to master or develop) and reviewed by another team member</t>
  </si>
  <si>
    <t>Versioning: Project uses MAJOR.MINOR.PATCH versions (as according to semver.org)</t>
  </si>
  <si>
    <t>The project uses a single coding standard for all files of the project.</t>
  </si>
  <si>
    <t>Jenkins CI Build Jobs currently running, the builds are working.</t>
  </si>
  <si>
    <t>A single Jenkins CI URL is available per project, with several Build Jobs. Optionally, separate Jenkins for Deployment is created.</t>
  </si>
  <si>
    <t>Jenkins CI sends an email notification to the team if build fails or is restored</t>
  </si>
  <si>
    <t>Project uses 2 main branches (develop and master) but every iteration (sprint) develop gets merged to master</t>
  </si>
  <si>
    <t>Feedback with results of code changes is immediate on local machine.</t>
  </si>
  <si>
    <t>Jenkins has been updated for Jenkins 2, this will enable Pipelines in upper maturity stages.</t>
  </si>
  <si>
    <t>A CI QA environment (external review) available for integration and automated deployment. Automated deployments are triggered manually.</t>
  </si>
  <si>
    <t>Artifact Storage: Nexus repository is present for the projects. GroupId and ArtifactId are defined and documented.</t>
  </si>
  <si>
    <t>Nexus receives artifacts from Jenkins directly (no manual uploads)</t>
  </si>
  <si>
    <t>Versioning: Jenkins CI bumps (+1) the PATCH of the version on every successful build. This is commited back as a tag. Jenkins performs the git tagging (no manual tags are created by the team)</t>
  </si>
  <si>
    <t>A single person is named "BUILD MASTER" which ensure the builds stay green and get fixed in case of failure.</t>
  </si>
  <si>
    <t>Normally SCRUM MASTER can fill this role, role is not in change of fixing, is in charge of enforcing CI.</t>
  </si>
  <si>
    <t xml:space="preserve">Automated Smoke tests: E2E tests for all 1 or 2 base business cases. </t>
  </si>
  <si>
    <t>Automated User Acceptance Testing: E2E tests for all correct (happy) cases.</t>
  </si>
  <si>
    <t>Jenkins CI [TBD pipelines] are setup to connnect build,  deploy and E2E test jobs.</t>
  </si>
  <si>
    <t>Automated User Acceptance Testing: E2E tests for all error cases. When bugs are found, they are added to the suite.</t>
  </si>
  <si>
    <t>Saucelabs/Selenium tests run [using Protractor]. Multiple tests per documented user story. Suacelabs URL is available.</t>
  </si>
  <si>
    <t>REST API: API is tested along with a test DB test suit via [TBD Postman/Newman, Swagger, ...]. 2xx, 5xx, 4xx Cases are covered for each call.</t>
  </si>
  <si>
    <t>All bug fixes contain updates to UAT cases in order to prevent regressions</t>
  </si>
  <si>
    <t>jasmine's it() added for every bugfix is available.</t>
  </si>
  <si>
    <t>TDD: Every Issue gets written first as a set of unit tests. The funcional code is created afterwards.</t>
  </si>
  <si>
    <t>Ops</t>
  </si>
  <si>
    <t xml:space="preserve">If this is an API project, interface is clear and can be deduced automatically from the controller code. </t>
  </si>
  <si>
    <t>Jenkins Git Polling is enabled and Gitlab webhooks are created and working.</t>
  </si>
  <si>
    <t>A CI DEV environment (internal review) available for integration and uses polling for automated deployments.</t>
  </si>
  <si>
    <t xml:space="preserve">Graylog 2 is setup for the project. </t>
  </si>
  <si>
    <t>Logging is configured to be sent to Graylog, the logs are visible to the team.</t>
  </si>
  <si>
    <t>[TBD Partial rollouts in the Load Balancer. Users may choose which server to connect via URL. E.g. /api/v1.0]</t>
  </si>
  <si>
    <t>API projects: API is versioned and mutiple versions of the API can be called</t>
  </si>
  <si>
    <t>[TBD Spring MVC ideas for this?]</t>
  </si>
  <si>
    <t xml:space="preserve">[TBD pipelines] </t>
  </si>
  <si>
    <t>Deployment to a LIVE server is fully automated (public release)</t>
  </si>
  <si>
    <t>Project has at least 3 types of configured jobs: Build, Deployment and E2E test.</t>
  </si>
  <si>
    <t>Sonar setup and plugins are installed.</t>
  </si>
  <si>
    <t>Sonar plugin for Jenkins</t>
  </si>
  <si>
    <t>[TBD npm version]</t>
  </si>
  <si>
    <t>master branch is protected</t>
  </si>
  <si>
    <t>Component based architecture: Reusable modules are used across teams in the company.</t>
  </si>
  <si>
    <t>Proxies, are provided for faster and stable deployments. Nexus 3 proxies setup for NPM Maven and Nuget.</t>
  </si>
  <si>
    <t>Private repositories are provided for teams and projects. Nexus 3 standard, NPM, Maven, Nuget.</t>
  </si>
  <si>
    <t>NPM Publish runs. Package is submitted to our private NPM registry</t>
  </si>
  <si>
    <t>[TBD Nexus 3, like in FG but for the team?]</t>
  </si>
  <si>
    <t>[TBD Cross functional teams, MCON and CF style]</t>
  </si>
  <si>
    <t>[TBD Zero touch continuous deployment to production where every commit can potentially make it all the way to production automatically.]</t>
  </si>
  <si>
    <t>[TBD Buisness metrics are in the definition of done: from release to sometime later business has analyzed the effects of the released feature or change and evaluate the impact]</t>
  </si>
  <si>
    <t xml:space="preserve">[TBD pipelines repos] </t>
  </si>
  <si>
    <t>Configuration management: Configuration is stored in version control and can be rolledback.</t>
  </si>
  <si>
    <t>Artifacts have no configuration (build once, run everywhere). See 12factor.net</t>
  </si>
  <si>
    <t>[TBD Secure versioned storage of keys and passwords in Gitlab]</t>
  </si>
  <si>
    <t>[TBD Jenkins Semantic versioning plugin… it breaks in new Jenkin version!]</t>
  </si>
  <si>
    <t>[TBD docker]</t>
  </si>
  <si>
    <t>Automated and on-demand creation of test environments</t>
  </si>
  <si>
    <t>Create a Gitlab group and repo with all team members with Developer/Master roles. SVN is strongly discouraged.</t>
  </si>
  <si>
    <t>1. Culture, Org &amp; Processes</t>
  </si>
  <si>
    <t>Row Labels</t>
  </si>
  <si>
    <t>(blank)</t>
  </si>
  <si>
    <t>Grand Total</t>
  </si>
  <si>
    <t>Column Labels</t>
  </si>
  <si>
    <t>Count of Item</t>
  </si>
  <si>
    <t>(IF(AND(A2=List!A$XX,B$1=List!B$XX),"- "&amp;List!C$XX&amp;CHAR(10),"")),</t>
  </si>
  <si>
    <t>(IF(AND(A2=List!A$XX,C$1=List!B$XX),"- "&amp;List!C$XX&amp;CHAR(10),"")),</t>
  </si>
  <si>
    <t>(IF(AND(A2=List!A$XX,D$1=List!B$XX),"- "&amp;List!C$XX&amp;CHAR(10),"")),</t>
  </si>
  <si>
    <t>(IF(AND(A2=List!A$XX,E$1=List!B$XX),"- "&amp;List!C$XX&amp;CHAR(10),"")),</t>
  </si>
  <si>
    <t>(IF(AND(A2=List!A$XX,F$1=List!B$XX),"- "&amp;List!C$XX&amp;CHAR(10),"")),</t>
  </si>
  <si>
    <t>Beginner</t>
  </si>
  <si>
    <t>Base</t>
  </si>
  <si>
    <t>Intermediate</t>
  </si>
  <si>
    <t>Advanced</t>
  </si>
  <si>
    <t>Expert</t>
  </si>
  <si>
    <t>Formulas</t>
  </si>
  <si>
    <t>Index (starts at 2)</t>
  </si>
  <si>
    <t>Copy formula to:</t>
  </si>
  <si>
    <t>Table sheet formula generator</t>
  </si>
  <si>
    <t>Issue Tracking: Testing findings are always reported as Taiga (or Jira) issue, with an assigne.</t>
  </si>
  <si>
    <t>Each MR corresponds to a Taiga (or Jira) task. The MR name contains the number of the task</t>
  </si>
  <si>
    <t>Each MR is rebased to include a single commit. The new commit message is descriptive and can potentially be used to create a changelog.</t>
  </si>
  <si>
    <t>BDD: Every User Story gets written first as a set of user acceptance tests. At a minimum one happy path is coded. The funcional code is created afterwards.</t>
  </si>
  <si>
    <t>[TBD Build bakery: Produce VMs/containers on the fly in the pipeline as deployables]</t>
  </si>
  <si>
    <t>Testing is done manually, tester role is defined. Manual testing is documented in User Acceptance Test in each User Story.</t>
  </si>
  <si>
    <t>Build fails if any unit test fails.</t>
  </si>
  <si>
    <t>Unit tests coverage is reported automatically in the build.</t>
  </si>
  <si>
    <t>Jenkins Cobertura plugin.</t>
  </si>
  <si>
    <t>Regressions Prevention: Every bug fixe contains a new UT test case to prevent regressions, unit tests name contains the Taiga (or Jira) issue code.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</si>
</sst>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rgb="FFFFCCCC"/>
        <bgColor indexed="64"/>
      </patternFill>
    </fill>
    <fill>
      <patternFill patternType="solid">
        <fgColor theme="9" tint="0.79998168889431442"/>
        <bgColor indexed="64"/>
      </patternFill>
    </fill>
    <fill>
      <patternFill patternType="solid">
        <fgColor rgb="FFFFE7FF"/>
        <bgColor indexed="64"/>
      </patternFill>
    </fill>
    <fill>
      <patternFill patternType="solid">
        <fgColor rgb="FFEFF6FB"/>
        <bgColor indexed="64"/>
      </patternFill>
    </fill>
  </fills>
  <borders count="3">
    <border>
      <left/>
      <right/>
      <top/>
      <bottom/>
      <diagonal/>
    </border>
    <border>
      <left style="thin">
        <color indexed="64"/>
      </left>
      <right/>
      <top/>
      <bottom/>
      <diagonal/>
    </border>
    <border>
      <left/>
      <right/>
      <top/>
      <bottom style="thin">
        <color theme="4" tint="0.39997558519241921"/>
      </bottom>
      <diagonal/>
    </border>
  </borders>
  <cellStyleXfs count="1">
    <xf numFmtId="0" fontId="0" fillId="0" borderId="0"/>
  </cellStyleXfs>
  <cellXfs count="23">
    <xf numFmtId="0" fontId="0" fillId="0" borderId="0" xfId="0"/>
    <xf numFmtId="0" fontId="0" fillId="0" borderId="0" xfId="0" applyAlignment="1">
      <alignment vertical="top"/>
    </xf>
    <xf numFmtId="0" fontId="0" fillId="0" borderId="0" xfId="0" applyAlignment="1">
      <alignment vertical="top" wrapText="1"/>
    </xf>
    <xf numFmtId="0" fontId="0" fillId="0" borderId="0" xfId="0" applyFill="1" applyAlignment="1">
      <alignment vertical="top" wrapText="1"/>
    </xf>
    <xf numFmtId="0" fontId="0" fillId="0" borderId="0" xfId="0" applyAlignment="1">
      <alignment horizontal="center"/>
    </xf>
    <xf numFmtId="0" fontId="0" fillId="0" borderId="1" xfId="0" applyBorder="1" applyAlignment="1">
      <alignment vertical="top" wrapText="1"/>
    </xf>
    <xf numFmtId="0" fontId="0" fillId="0" borderId="0" xfId="0" applyBorder="1" applyAlignment="1">
      <alignment vertical="top" wrapText="1"/>
    </xf>
    <xf numFmtId="0" fontId="0" fillId="0" borderId="0" xfId="0" pivotButton="1"/>
    <xf numFmtId="0" fontId="0" fillId="0" borderId="0" xfId="0" applyAlignment="1">
      <alignment horizontal="left"/>
    </xf>
    <xf numFmtId="0" fontId="0" fillId="0" borderId="0" xfId="0" applyNumberFormat="1"/>
    <xf numFmtId="0" fontId="2" fillId="0" borderId="0" xfId="0" applyFont="1" applyAlignment="1">
      <alignment vertical="top"/>
    </xf>
    <xf numFmtId="0" fontId="2" fillId="0" borderId="0" xfId="0" applyFont="1" applyAlignment="1">
      <alignment horizontal="center" vertical="center" textRotation="90"/>
    </xf>
    <xf numFmtId="0" fontId="1" fillId="0" borderId="2" xfId="0" applyFont="1" applyFill="1" applyBorder="1" applyAlignment="1">
      <alignment horizontal="center" vertical="top"/>
    </xf>
    <xf numFmtId="0" fontId="3" fillId="6" borderId="0" xfId="0" applyFont="1" applyFill="1" applyAlignment="1">
      <alignment vertical="top" wrapText="1"/>
    </xf>
    <xf numFmtId="0" fontId="3" fillId="5" borderId="0" xfId="0" applyFont="1" applyFill="1" applyAlignment="1">
      <alignment vertical="top" wrapText="1"/>
    </xf>
    <xf numFmtId="0" fontId="3" fillId="3" borderId="0" xfId="0" applyFont="1" applyFill="1" applyAlignment="1">
      <alignment vertical="top" wrapText="1"/>
    </xf>
    <xf numFmtId="0" fontId="3" fillId="2" borderId="0" xfId="0" applyFont="1" applyFill="1" applyAlignment="1">
      <alignment vertical="top" wrapText="1"/>
    </xf>
    <xf numFmtId="0" fontId="3" fillId="4" borderId="0" xfId="0" applyFont="1" applyFill="1" applyAlignment="1">
      <alignment vertical="top" wrapText="1"/>
    </xf>
    <xf numFmtId="0" fontId="1" fillId="4" borderId="0" xfId="0" applyFont="1" applyFill="1" applyAlignment="1">
      <alignment horizontal="center" vertical="center" textRotation="90" wrapText="1"/>
    </xf>
    <xf numFmtId="0" fontId="1" fillId="6" borderId="0" xfId="0" applyFont="1" applyFill="1" applyAlignment="1">
      <alignment horizontal="center" vertical="center" textRotation="90" wrapText="1"/>
    </xf>
    <xf numFmtId="0" fontId="1" fillId="5" borderId="0" xfId="0" applyFont="1" applyFill="1" applyAlignment="1">
      <alignment horizontal="center" vertical="center" textRotation="90" wrapText="1"/>
    </xf>
    <xf numFmtId="0" fontId="1" fillId="3" borderId="0" xfId="0" applyFont="1" applyFill="1" applyAlignment="1">
      <alignment horizontal="center" vertical="center" textRotation="90" wrapText="1"/>
    </xf>
    <xf numFmtId="0" fontId="1" fillId="2" borderId="0" xfId="0" applyFont="1" applyFill="1" applyAlignment="1">
      <alignment horizontal="center" vertical="center" textRotation="90" wrapText="1"/>
    </xf>
  </cellXfs>
  <cellStyles count="1">
    <cellStyle name="Normal" xfId="0" builtinId="0"/>
  </cellStyles>
  <dxfs count="1">
    <dxf>
      <fill>
        <patternFill>
          <bgColor theme="0" tint="-4.9989318521683403E-2"/>
        </patternFill>
      </fill>
    </dxf>
  </dxfs>
  <tableStyles count="0" defaultTableStyle="TableStyleMedium2" defaultPivotStyle="PivotStyleLight16"/>
  <colors>
    <mruColors>
      <color rgb="FFEFF6FB"/>
      <color rgb="FFFFE7FF"/>
      <color rgb="FFFFCC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iguel Rincon" refreshedDate="42751.660621064817" createdVersion="5" refreshedVersion="5" minRefreshableVersion="3" recordCount="91">
  <cacheSource type="worksheet">
    <worksheetSource ref="B1:J1048576" sheet="List"/>
  </cacheSource>
  <cacheFields count="10">
    <cacheField name="Level" numFmtId="0">
      <sharedItems containsBlank="1" count="7">
        <s v="1. BASE"/>
        <s v="2. BEGINNER"/>
        <s v="3. INTERMEDIATE"/>
        <s v="4. ADVANCED"/>
        <s v="5. EXPERT"/>
        <m/>
        <s v="1. BEGINNER" u="1"/>
      </sharedItems>
    </cacheField>
    <cacheField name="Topic" numFmtId="0">
      <sharedItems containsBlank="1" count="6">
        <s v="1. Culture, Org &amp; Processes"/>
        <s v="2. Design and Architecture"/>
        <s v="3. Build &amp; Deploy"/>
        <s v="4. Test &amp; Verification"/>
        <s v="5. Information &amp; Reporting"/>
        <m/>
      </sharedItems>
    </cacheField>
    <cacheField name="Item" numFmtId="0">
      <sharedItems containsBlank="1" count="86">
        <s v="Version control: Project code is version in gitlab [TBD or something else for clients?]"/>
        <s v="Feature branches: A branch is created for every change and commits go first to this branch"/>
        <s v="Code review: A Merge Request is created for every push (no direct push to master or develop) and reviewed by another team member"/>
        <s v="Versioning: Project uses MAJOR.MINOR.PATCH versions (as according to semver.org)"/>
        <s v="A single person is named &quot;BUILD MASTER&quot; which ensure the builds stay green and get fixed in case of failure."/>
        <s v="Project uses 2 main branches (develop and master) but every iteration (sprint) develop gets merged to master"/>
        <s v="Developers do code review each other via MR (at least one of the devs has experience)"/>
        <s v="[TBD Gitlab shows badges with the health of the build]"/>
        <s v="Project can be built with a single command"/>
        <s v="Project follows a single standard for dependency management."/>
        <s v="TDD: Every Issue gets written first as a set of unit tests. The funcional code is created afterwards."/>
        <s v="Project has switched to one single active branch (master), develop is not used."/>
        <s v="[TBD A Hotfix job is created to build special versions in emergency cases]"/>
        <s v="Each MR corresponds to a Jira issue"/>
        <s v="Each MR is rebased to include a single commit"/>
        <s v="Each MR gets it's branch rebased, and branch is [TBD removed/archived] after merge"/>
        <s v="[TBD Project has AD (LDAP) group created with the team members]"/>
        <s v="[TBD Jenkins uses group to give basic read permissions to AD group]"/>
        <s v="[TBD Sonar uses group to give basic read permissions to AD group]"/>
        <s v="[TBD Gitlab uses group to give &quot;Developer&quot; status to AD group]"/>
        <s v="Management, Clients and Users expect to receive a release to QA enviroment every iteration or sprint."/>
        <s v="BDD: Every User Story gets written first as a set of user acceptance tests. The funcional code is created afterwards."/>
        <s v="Management, Clients and Users expect to receive a release to LIVE enviroment every iteration or sprint."/>
        <s v="Management, Clients and Users expect to receive a release to LIVE enviroment several times per day."/>
        <s v="[TBD Cross functional teams, MCON and CF style]"/>
        <s v="The project uses a single coding standard for all files of the project."/>
        <s v="The project uses a single coding standard enforced in a pre-commit hook. _x000a_Developers cannot commit if standard is not followed. _x000a_Project cannot be built if stanrdard is not followed."/>
        <s v="Artifacts have no configuration (build once, run everywhere). See 12factor.net"/>
        <s v="If this is an API project, interface is clear and can be deduced automatically from the controller code. "/>
        <s v="Feedback with results of code changes is immediate on local machine."/>
        <s v="Configuration management: Configuration is stored in version control and can be rolledback."/>
        <s v="Database schema is maintained automatically via  scripts in the git repo."/>
        <s v="Component based architecture: Reusable modules are used across teams in the company."/>
        <s v="API projects: API is versioned and mutiple versions of the API can be called"/>
        <s v="[TBD Infrastructure as code]"/>
        <s v="A single Jenkins CI URL is available per project, with several Build Jobs. Optionally, separate Jenkins for Deployment is created."/>
        <s v="Jenkins CI Build Jobs currently running, the builds are working."/>
        <s v="Jenkins CI sends an email notification to the team if build fails or is restored"/>
        <s v="A CI DEV environment (internal review) available for integration and uses polling for automated deployments."/>
        <s v="A CI QA environment (external review) available for integration and automated deployment. Automated deployments are triggered manually."/>
        <s v="Jenkins has been updated for Jenkins 2, this will enable Pipelines in upper maturity stages."/>
        <s v="Jenkins build configuration can be seen by the team. View Configuration plugin can be used to achieve this securely."/>
        <s v="Artifact Storage: Nexus repository is present for the projects. GroupId and ArtifactId are defined and documented."/>
        <s v="Nexus receives artifacts from Jenkins directly (no manual uploads)"/>
        <s v="Jenkins build runs automatically on push to master, notificates teams."/>
        <s v="Deployment to a DEV server (internal review) is completly automated "/>
        <s v="Versioning: Jenkins CI bumps (+1) the PATCH of the version on every successful build. This is commited back as a tag. Jenkins performs the git tagging (no manual tags are created by the team)"/>
        <s v="Project has at least 3 types of configured jobs: Build, Deployment and E2E test."/>
        <s v="Deployment to a QA server is completly automated (external review)"/>
        <s v="Jenkins CI [TBD pipelines] are setup to connnect build,  deploy and E2E test jobs."/>
        <s v="[TBD Jenkins pipelines are commited and versioned in a separate gitlab repo]"/>
        <s v="Automated and on-demand creation of test environments"/>
        <s v="Deployment to a LIVE server is fully automated (public release)"/>
        <s v="[TBD Zero touch continuous deployment to production where every commit can potentially make it all the way to production automatically.]"/>
        <s v="[TBD Build bakery: Produce VMs on the fly in the pipeline as deployables]"/>
        <s v="Testing is done manually, tester role is defined. Manual testing is documented in UAT in each User Story."/>
        <s v="Issue Tracking: Testing findings are always reported as Jira [TBD Taiga] issue, with an assigne."/>
        <s v="Unit tests (minimum 1 test) runs with one command on a local development environment."/>
        <s v="Build fails if any unit tests fails"/>
        <s v="Each MR includes updates to the unit test it affects (prevent regressions)"/>
        <s v="Unit tests coverage is reported automatically in the build"/>
        <s v="Unit tests coverage is over 80%"/>
        <s v="All bug fixes contain a new UT test case to prevent regressions, new unit tests contain the Jira issue code."/>
        <s v="Coverage is reported on the screen after running a single test command on a local file. External services of the project are mocked."/>
        <s v="Automated Smoke tests: E2E tests for all 1 or 2 base business cases. "/>
        <s v="All bug fixes contain updates to UAT cases in order to prevent regressions"/>
        <s v="Automated User Acceptance Testing: E2E tests for all correct (happy) cases."/>
        <s v="Team can access the project interactively to check the functionality."/>
        <s v="Mutation Testing in an additional Jenkins Job runs to guarantee UT quality"/>
        <s v="Automated User Acceptance Testing: E2E tests for all error cases. When bugs are found, they are added to the suite."/>
        <s v="[TBD Selemium tests run for all user stories (error cases)]"/>
        <s v="[TBD Automated integration testing]"/>
        <s v="[TBD Automated performance testing]"/>
        <s v="[TBD Buisness metrics are in the definition of done: from release to sometime later business has analyzed the effects of the released feature or change and evaluate the impact]"/>
        <s v="Logging mechanism is useful and uses several levels (DEBUG, INFO, ERROR, etc...)."/>
        <s v="README.md explains the projects goals and role in the architecture"/>
        <s v="README.md project local build has complete setup documentation"/>
        <s v="Sonar is configured for the project"/>
        <s v="Sonar report is updated (last version)"/>
        <s v="Sonar quality gate is reported in Jenkins"/>
        <s v="Sonar reports the unit test coverage in the dashboard."/>
        <s v="Sonar reports less than 2 days of technical debt"/>
        <s v="Logging is configured to be sent to Graylog, the logs are visible to the team."/>
        <s v="API project: Interface (controllers) are clear and contract is deduced automatically from the code. "/>
        <s v="[TBD Event based monitoring using graphana, prometheus...]"/>
        <m/>
      </sharedItems>
    </cacheField>
    <cacheField name="TBD" numFmtId="0">
      <sharedItems containsBlank="1"/>
    </cacheField>
    <cacheField name="Ops" numFmtId="0">
      <sharedItems containsBlank="1"/>
    </cacheField>
    <cacheField name="Front-end" numFmtId="0">
      <sharedItems containsBlank="1"/>
    </cacheField>
    <cacheField name="Java 8 Back-end" numFmtId="0">
      <sharedItems containsBlank="1"/>
    </cacheField>
    <cacheField name=".net Back-end" numFmtId="0">
      <sharedItems containsBlank="1"/>
    </cacheField>
    <cacheField name="Cordova Mobile App" numFmtId="0">
      <sharedItems containsBlank="1"/>
    </cacheField>
    <cacheField name="TBD2"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1">
  <r>
    <x v="0"/>
    <x v="0"/>
    <x v="0"/>
    <s v="Yes"/>
    <s v="Create a Gitlab group and repo with all team members with Developer/Master roles. SVN is strongly discouraged."/>
    <m/>
    <m/>
    <m/>
    <m/>
    <s v=""/>
  </r>
  <r>
    <x v="0"/>
    <x v="0"/>
    <x v="1"/>
    <s v=""/>
    <m/>
    <m/>
    <m/>
    <m/>
    <m/>
    <s v=""/>
  </r>
  <r>
    <x v="0"/>
    <x v="0"/>
    <x v="2"/>
    <s v=""/>
    <m/>
    <m/>
    <m/>
    <m/>
    <m/>
    <s v=""/>
  </r>
  <r>
    <x v="0"/>
    <x v="0"/>
    <x v="3"/>
    <s v=""/>
    <m/>
    <s v="Version is maintained in package.json (npm). _x000a_If project has bower.json, version is synced with package.json, bower might be available but deprecated."/>
    <s v="Version is maintained in pom.xml (maven 3)"/>
    <s v="[TBD]"/>
    <m/>
    <s v="Yes"/>
  </r>
  <r>
    <x v="1"/>
    <x v="0"/>
    <x v="4"/>
    <s v=""/>
    <s v="Normally SCRUM MASTER can fill this role, role is not in change of fixing, is in charge of enforcing CI."/>
    <m/>
    <m/>
    <m/>
    <m/>
    <s v=""/>
  </r>
  <r>
    <x v="1"/>
    <x v="0"/>
    <x v="5"/>
    <s v=""/>
    <m/>
    <m/>
    <m/>
    <m/>
    <m/>
    <s v=""/>
  </r>
  <r>
    <x v="1"/>
    <x v="0"/>
    <x v="6"/>
    <s v=""/>
    <m/>
    <m/>
    <m/>
    <m/>
    <m/>
    <s v=""/>
  </r>
  <r>
    <x v="1"/>
    <x v="0"/>
    <x v="7"/>
    <s v="Yes"/>
    <m/>
    <m/>
    <m/>
    <m/>
    <m/>
    <s v=""/>
  </r>
  <r>
    <x v="1"/>
    <x v="0"/>
    <x v="8"/>
    <s v=""/>
    <m/>
    <s v="Run: npm run dist [TBD Use npm prepublish]"/>
    <s v="Run: mvn clean package"/>
    <s v="[TBD]"/>
    <m/>
    <s v="Yes"/>
  </r>
  <r>
    <x v="1"/>
    <x v="0"/>
    <x v="9"/>
    <s v=""/>
    <s v="Proxies, are provided for faster and stable deployments. Nexus 3 proxies setup for NPM Maven and Nuget."/>
    <s v="Do NOT use bower.json, move to npm (package.json)"/>
    <s v="maven 3"/>
    <s v="[TBD]"/>
    <m/>
    <s v="Yes"/>
  </r>
  <r>
    <x v="2"/>
    <x v="0"/>
    <x v="10"/>
    <s v=""/>
    <m/>
    <m/>
    <m/>
    <m/>
    <m/>
    <s v=""/>
  </r>
  <r>
    <x v="2"/>
    <x v="0"/>
    <x v="11"/>
    <s v=""/>
    <s v="master branch is protected"/>
    <m/>
    <m/>
    <m/>
    <m/>
    <s v=""/>
  </r>
  <r>
    <x v="2"/>
    <x v="0"/>
    <x v="12"/>
    <s v="Yes"/>
    <m/>
    <m/>
    <m/>
    <m/>
    <m/>
    <s v=""/>
  </r>
  <r>
    <x v="2"/>
    <x v="0"/>
    <x v="13"/>
    <s v=""/>
    <m/>
    <m/>
    <m/>
    <m/>
    <m/>
    <s v=""/>
  </r>
  <r>
    <x v="2"/>
    <x v="0"/>
    <x v="14"/>
    <s v=""/>
    <m/>
    <m/>
    <m/>
    <m/>
    <m/>
    <s v=""/>
  </r>
  <r>
    <x v="2"/>
    <x v="0"/>
    <x v="15"/>
    <s v="Yes"/>
    <m/>
    <m/>
    <m/>
    <m/>
    <m/>
    <s v=""/>
  </r>
  <r>
    <x v="2"/>
    <x v="0"/>
    <x v="16"/>
    <s v="Yes"/>
    <m/>
    <m/>
    <m/>
    <m/>
    <m/>
    <s v=""/>
  </r>
  <r>
    <x v="2"/>
    <x v="0"/>
    <x v="17"/>
    <s v="Yes"/>
    <m/>
    <m/>
    <m/>
    <m/>
    <m/>
    <s v=""/>
  </r>
  <r>
    <x v="2"/>
    <x v="0"/>
    <x v="18"/>
    <s v="Yes"/>
    <m/>
    <m/>
    <m/>
    <m/>
    <m/>
    <s v=""/>
  </r>
  <r>
    <x v="2"/>
    <x v="0"/>
    <x v="19"/>
    <s v="Yes"/>
    <m/>
    <m/>
    <m/>
    <m/>
    <m/>
    <s v=""/>
  </r>
  <r>
    <x v="2"/>
    <x v="0"/>
    <x v="20"/>
    <s v=""/>
    <m/>
    <m/>
    <m/>
    <m/>
    <m/>
    <s v=""/>
  </r>
  <r>
    <x v="3"/>
    <x v="0"/>
    <x v="21"/>
    <s v=""/>
    <m/>
    <m/>
    <m/>
    <m/>
    <m/>
    <s v=""/>
  </r>
  <r>
    <x v="3"/>
    <x v="0"/>
    <x v="22"/>
    <s v=""/>
    <m/>
    <m/>
    <m/>
    <m/>
    <m/>
    <s v=""/>
  </r>
  <r>
    <x v="4"/>
    <x v="0"/>
    <x v="23"/>
    <s v=""/>
    <m/>
    <m/>
    <m/>
    <m/>
    <m/>
    <s v=""/>
  </r>
  <r>
    <x v="4"/>
    <x v="0"/>
    <x v="24"/>
    <s v="Yes"/>
    <m/>
    <m/>
    <m/>
    <m/>
    <m/>
    <m/>
  </r>
  <r>
    <x v="0"/>
    <x v="1"/>
    <x v="25"/>
    <s v=""/>
    <m/>
    <s v="eslint (with eslint-config-google) is enabled, .eslintrc.json is in the root of the project, devs see the issues in their editor._x000a_stylelint is enabled, .stylelintrc is in the root of the project, devs see the issues in their editor"/>
    <s v="[TBD Checkstyle is enabled, checkstyle xml is present in the src/ of the project, developers see the issues in their editor]"/>
    <s v="[TBD]"/>
    <m/>
    <s v="Yes"/>
  </r>
  <r>
    <x v="1"/>
    <x v="1"/>
    <x v="26"/>
    <s v=""/>
    <m/>
    <s v="package.json has a pre-commit which runs eslint and stylelint. Fails if either fail."/>
    <s v="[TBD checkstyle and pre-commit]"/>
    <s v="[TBD]"/>
    <m/>
    <s v="Yes"/>
  </r>
  <r>
    <x v="1"/>
    <x v="1"/>
    <x v="27"/>
    <s v=""/>
    <m/>
    <s v="[TBD env.js file]"/>
    <s v="JNDI is replaced with Environment Variables."/>
    <m/>
    <m/>
    <s v="Yes"/>
  </r>
  <r>
    <x v="1"/>
    <x v="1"/>
    <x v="28"/>
    <s v=""/>
    <m/>
    <s v=" N/A"/>
    <s v="REST API: Uses Spring MVC annotations (i.e. @RequestBody), this enables self documentation"/>
    <s v="[TBD]"/>
    <m/>
    <s v="Yes"/>
  </r>
  <r>
    <x v="1"/>
    <x v="1"/>
    <x v="29"/>
    <s v=""/>
    <m/>
    <s v="Browser gets refreshed/reloaded when code changes on the developer machine"/>
    <s v="[TBD Server gets redeployed when code changes on the developer machine]"/>
    <s v="[TBD]"/>
    <m/>
    <s v="Yes"/>
  </r>
  <r>
    <x v="2"/>
    <x v="1"/>
    <x v="30"/>
    <s v=""/>
    <s v="[TBD Secure versioned storage of keys and passwords in Gitlab]"/>
    <m/>
    <m/>
    <m/>
    <m/>
    <s v=""/>
  </r>
  <r>
    <x v="2"/>
    <x v="1"/>
    <x v="31"/>
    <s v=""/>
    <m/>
    <s v="N/A"/>
    <s v="Database Schema versioning is enabled [TBD via Flyaway/Liquibase], each MR that requires database updates contains the new version scripts."/>
    <s v="[TBD]"/>
    <s v="[TBD]"/>
    <s v="Yes"/>
  </r>
  <r>
    <x v="3"/>
    <x v="1"/>
    <x v="32"/>
    <s v=""/>
    <s v="Private repositories are provided for teams and projects. Nexus 3 standard, NPM, Maven, Nuget."/>
    <s v="NPM Publish runs. Package is submitted to our private NPM registry"/>
    <s v="[TBD Nexus 3, like in FG but for the team?]"/>
    <m/>
    <m/>
    <s v="Yes"/>
  </r>
  <r>
    <x v="3"/>
    <x v="1"/>
    <x v="33"/>
    <s v=""/>
    <s v="[TBD Partial rollouts in the Load Balancer. Users may choose which server to connect via URL. E.g. /api/v1.0]"/>
    <m/>
    <s v="[TBD Spring MVC ideas for this?]"/>
    <m/>
    <m/>
    <s v="Yes"/>
  </r>
  <r>
    <x v="4"/>
    <x v="1"/>
    <x v="34"/>
    <s v="Yes"/>
    <m/>
    <m/>
    <m/>
    <m/>
    <m/>
    <s v=""/>
  </r>
  <r>
    <x v="0"/>
    <x v="2"/>
    <x v="35"/>
    <s v=""/>
    <m/>
    <m/>
    <m/>
    <m/>
    <m/>
    <s v=""/>
  </r>
  <r>
    <x v="0"/>
    <x v="2"/>
    <x v="36"/>
    <s v=""/>
    <m/>
    <m/>
    <m/>
    <m/>
    <m/>
    <s v=""/>
  </r>
  <r>
    <x v="0"/>
    <x v="2"/>
    <x v="37"/>
    <s v=""/>
    <m/>
    <m/>
    <m/>
    <m/>
    <m/>
    <m/>
  </r>
  <r>
    <x v="0"/>
    <x v="2"/>
    <x v="38"/>
    <s v=""/>
    <s v="Jenkins Git Polling is enabled and Gitlab webhooks are created and working."/>
    <m/>
    <m/>
    <m/>
    <m/>
    <s v=""/>
  </r>
  <r>
    <x v="1"/>
    <x v="2"/>
    <x v="39"/>
    <s v=""/>
    <m/>
    <m/>
    <m/>
    <m/>
    <m/>
    <s v=""/>
  </r>
  <r>
    <x v="1"/>
    <x v="2"/>
    <x v="40"/>
    <s v=""/>
    <m/>
    <m/>
    <m/>
    <m/>
    <m/>
    <s v=""/>
  </r>
  <r>
    <x v="1"/>
    <x v="2"/>
    <x v="41"/>
    <s v=""/>
    <m/>
    <m/>
    <m/>
    <m/>
    <m/>
    <s v=""/>
  </r>
  <r>
    <x v="1"/>
    <x v="2"/>
    <x v="42"/>
    <s v=""/>
    <m/>
    <m/>
    <m/>
    <m/>
    <m/>
    <s v=""/>
  </r>
  <r>
    <x v="1"/>
    <x v="2"/>
    <x v="43"/>
    <s v=""/>
    <m/>
    <m/>
    <m/>
    <m/>
    <m/>
    <s v=""/>
  </r>
  <r>
    <x v="1"/>
    <x v="2"/>
    <x v="44"/>
    <s v=""/>
    <m/>
    <m/>
    <m/>
    <m/>
    <m/>
    <s v=""/>
  </r>
  <r>
    <x v="1"/>
    <x v="2"/>
    <x v="45"/>
    <s v=""/>
    <m/>
    <m/>
    <m/>
    <m/>
    <s v="[TBD Device gets refreshed/reloaded when code changes on the developer machine]"/>
    <s v=""/>
  </r>
  <r>
    <x v="1"/>
    <x v="2"/>
    <x v="46"/>
    <s v=""/>
    <s v="[TBD Jenkins Semantic versioning plugin… it breaks in new Jenkin version!]"/>
    <s v="[TBD npm version]"/>
    <m/>
    <m/>
    <m/>
    <s v="Yes"/>
  </r>
  <r>
    <x v="2"/>
    <x v="2"/>
    <x v="47"/>
    <s v=""/>
    <m/>
    <m/>
    <m/>
    <m/>
    <m/>
    <s v=""/>
  </r>
  <r>
    <x v="2"/>
    <x v="2"/>
    <x v="48"/>
    <s v=""/>
    <m/>
    <m/>
    <m/>
    <m/>
    <m/>
    <s v=""/>
  </r>
  <r>
    <x v="3"/>
    <x v="2"/>
    <x v="49"/>
    <s v="Yes"/>
    <s v="[TBD pipelines] "/>
    <m/>
    <m/>
    <m/>
    <m/>
    <s v=""/>
  </r>
  <r>
    <x v="3"/>
    <x v="2"/>
    <x v="50"/>
    <s v="Yes"/>
    <s v="[TBD pipelines repos] "/>
    <m/>
    <m/>
    <m/>
    <m/>
    <s v=""/>
  </r>
  <r>
    <x v="3"/>
    <x v="2"/>
    <x v="51"/>
    <s v=""/>
    <s v="[TBD docker]"/>
    <m/>
    <m/>
    <m/>
    <m/>
    <s v=""/>
  </r>
  <r>
    <x v="3"/>
    <x v="2"/>
    <x v="52"/>
    <s v=""/>
    <m/>
    <m/>
    <m/>
    <m/>
    <m/>
    <s v=""/>
  </r>
  <r>
    <x v="4"/>
    <x v="2"/>
    <x v="53"/>
    <s v="Yes"/>
    <m/>
    <m/>
    <m/>
    <m/>
    <m/>
    <m/>
  </r>
  <r>
    <x v="4"/>
    <x v="2"/>
    <x v="54"/>
    <s v="Yes"/>
    <m/>
    <m/>
    <m/>
    <m/>
    <m/>
    <m/>
  </r>
  <r>
    <x v="0"/>
    <x v="3"/>
    <x v="55"/>
    <s v=""/>
    <m/>
    <m/>
    <m/>
    <m/>
    <m/>
    <s v=""/>
  </r>
  <r>
    <x v="0"/>
    <x v="3"/>
    <x v="56"/>
    <s v="Yes"/>
    <m/>
    <m/>
    <m/>
    <m/>
    <m/>
    <s v=""/>
  </r>
  <r>
    <x v="0"/>
    <x v="3"/>
    <x v="57"/>
    <s v=""/>
    <m/>
    <s v="The project uses karma and jasmine for testing."/>
    <m/>
    <m/>
    <m/>
    <s v=""/>
  </r>
  <r>
    <x v="1"/>
    <x v="3"/>
    <x v="58"/>
    <s v=""/>
    <m/>
    <m/>
    <m/>
    <m/>
    <m/>
    <s v=""/>
  </r>
  <r>
    <x v="1"/>
    <x v="3"/>
    <x v="59"/>
    <s v=""/>
    <m/>
    <m/>
    <m/>
    <m/>
    <m/>
    <s v=""/>
  </r>
  <r>
    <x v="1"/>
    <x v="3"/>
    <x v="60"/>
    <s v=""/>
    <m/>
    <m/>
    <m/>
    <m/>
    <m/>
    <s v=""/>
  </r>
  <r>
    <x v="1"/>
    <x v="3"/>
    <x v="61"/>
    <s v=""/>
    <m/>
    <m/>
    <m/>
    <m/>
    <m/>
    <s v=""/>
  </r>
  <r>
    <x v="1"/>
    <x v="3"/>
    <x v="62"/>
    <s v=""/>
    <m/>
    <s v="jasmine's it() added for every bugfix is available."/>
    <m/>
    <m/>
    <m/>
    <s v=""/>
  </r>
  <r>
    <x v="1"/>
    <x v="3"/>
    <x v="63"/>
    <s v=""/>
    <m/>
    <s v="Run: npm test"/>
    <s v="Run: mvn test"/>
    <s v="[TBD]"/>
    <m/>
    <s v="Yes"/>
  </r>
  <r>
    <x v="1"/>
    <x v="3"/>
    <x v="64"/>
    <s v=""/>
    <m/>
    <s v="Saucelabs/Selenium tests run [using Protractor]. One test for the most basic case (e.g. login + one more case). Suacelabs URL is available to see results."/>
    <s v="REST API: API is tested along with a test DB test suit via [TBD Postman/Newman, Swagger, ...]. 2 basic calls that results in 200 OK are added (one GET, one POST)"/>
    <s v="[TBD]"/>
    <s v="[TBD Appium]"/>
    <s v="Yes"/>
  </r>
  <r>
    <x v="2"/>
    <x v="3"/>
    <x v="65"/>
    <s v=""/>
    <m/>
    <m/>
    <m/>
    <m/>
    <m/>
    <s v=""/>
  </r>
  <r>
    <x v="2"/>
    <x v="3"/>
    <x v="66"/>
    <s v=""/>
    <m/>
    <s v="Saucelabs/Selenium tests run [using Protractor]. One test per documented user story (happy cases). Suacelabs URL is available."/>
    <s v="REST API: API is tested along with a test DB test suit via [TBD Postman/Newman, Swagger, ...]. 200 OK Cases are covered for each call."/>
    <s v="[TBD]"/>
    <s v="[TBD Appium]"/>
    <s v="Yes"/>
  </r>
  <r>
    <x v="2"/>
    <x v="3"/>
    <x v="67"/>
    <s v=""/>
    <m/>
    <s v="Development server works and website is usable."/>
    <s v="Interactive REST manual tests are available to team members. [TBD Apitester, RAML, Swagger, ...]"/>
    <m/>
    <m/>
    <s v="Yes"/>
  </r>
  <r>
    <x v="2"/>
    <x v="3"/>
    <x v="68"/>
    <s v=""/>
    <m/>
    <s v="[TBD Stryker]"/>
    <s v="[TBD Jester]"/>
    <s v="[TBD]"/>
    <m/>
    <s v="Yes"/>
  </r>
  <r>
    <x v="3"/>
    <x v="3"/>
    <x v="69"/>
    <s v=""/>
    <m/>
    <s v="Saucelabs/Selenium tests run [using Protractor]. Multiple tests per documented user story. Suacelabs URL is available."/>
    <s v="REST API: API is tested along with a test DB test suit via [TBD Postman/Newman, Swagger, ...]. 2xx, 5xx, 4xx Cases are covered for each call."/>
    <s v="[TBD]"/>
    <s v="[TBD Appium]"/>
    <s v="Yes"/>
  </r>
  <r>
    <x v="3"/>
    <x v="3"/>
    <x v="70"/>
    <s v="Yes"/>
    <m/>
    <m/>
    <m/>
    <m/>
    <m/>
    <s v=""/>
  </r>
  <r>
    <x v="3"/>
    <x v="3"/>
    <x v="71"/>
    <s v="Yes"/>
    <m/>
    <m/>
    <m/>
    <m/>
    <m/>
    <s v=""/>
  </r>
  <r>
    <x v="3"/>
    <x v="3"/>
    <x v="72"/>
    <s v="Yes"/>
    <m/>
    <m/>
    <m/>
    <m/>
    <m/>
    <s v=""/>
  </r>
  <r>
    <x v="4"/>
    <x v="3"/>
    <x v="73"/>
    <s v="Yes"/>
    <m/>
    <m/>
    <m/>
    <m/>
    <m/>
    <s v=""/>
  </r>
  <r>
    <x v="0"/>
    <x v="4"/>
    <x v="74"/>
    <s v=""/>
    <m/>
    <s v="Angular: console is replaced by calls to $log service"/>
    <s v="is logback or log4j is configured and files are rotated"/>
    <m/>
    <m/>
    <s v=""/>
  </r>
  <r>
    <x v="0"/>
    <x v="4"/>
    <x v="75"/>
    <s v=""/>
    <m/>
    <m/>
    <m/>
    <m/>
    <m/>
    <s v=""/>
  </r>
  <r>
    <x v="0"/>
    <x v="4"/>
    <x v="76"/>
    <s v=""/>
    <m/>
    <m/>
    <m/>
    <m/>
    <m/>
    <s v=""/>
  </r>
  <r>
    <x v="1"/>
    <x v="4"/>
    <x v="77"/>
    <s v=""/>
    <s v="Sonar setup and plugins are installed."/>
    <m/>
    <m/>
    <m/>
    <m/>
    <s v=""/>
  </r>
  <r>
    <x v="1"/>
    <x v="4"/>
    <x v="78"/>
    <s v=""/>
    <m/>
    <m/>
    <m/>
    <m/>
    <m/>
    <s v=""/>
  </r>
  <r>
    <x v="1"/>
    <x v="4"/>
    <x v="79"/>
    <s v=""/>
    <s v="Sonar plugin for Jenkins"/>
    <m/>
    <m/>
    <m/>
    <m/>
    <s v=""/>
  </r>
  <r>
    <x v="1"/>
    <x v="4"/>
    <x v="80"/>
    <s v=""/>
    <m/>
    <s v="[TBD lcov in sonar. But absolute paths are an issue]"/>
    <s v="cobertura.xml is configured in sonar-project.properties (sonar.cobertura.reportPath = target/site/cobertura/coverage.xml)"/>
    <s v="[TBD]"/>
    <m/>
    <s v="Yes"/>
  </r>
  <r>
    <x v="2"/>
    <x v="4"/>
    <x v="81"/>
    <s v=""/>
    <m/>
    <m/>
    <m/>
    <m/>
    <m/>
    <s v=""/>
  </r>
  <r>
    <x v="2"/>
    <x v="4"/>
    <x v="82"/>
    <s v=""/>
    <s v="Graylog 2 is setup for the project. "/>
    <s v="console.log or $log calls send information to Graylog2"/>
    <s v="log4j/logback connects to a Graylog2"/>
    <m/>
    <m/>
    <s v=""/>
  </r>
  <r>
    <x v="2"/>
    <x v="4"/>
    <x v="83"/>
    <s v=""/>
    <m/>
    <s v="N/A"/>
    <s v="API is self documented at build time, document is available to all team members. [TBD RAML/Swagger/...]"/>
    <m/>
    <m/>
    <s v="Yes"/>
  </r>
  <r>
    <x v="4"/>
    <x v="4"/>
    <x v="84"/>
    <s v="Yes"/>
    <m/>
    <m/>
    <m/>
    <m/>
    <m/>
    <s v=""/>
  </r>
  <r>
    <x v="5"/>
    <x v="5"/>
    <x v="85"/>
    <s v=""/>
    <m/>
    <m/>
    <m/>
    <m/>
    <m/>
    <m/>
  </r>
  <r>
    <x v="5"/>
    <x v="5"/>
    <x v="85"/>
    <m/>
    <m/>
    <m/>
    <m/>
    <m/>
    <m/>
    <m/>
  </r>
  <r>
    <x v="5"/>
    <x v="5"/>
    <x v="85"/>
    <m/>
    <m/>
    <m/>
    <m/>
    <m/>
    <m/>
    <m/>
  </r>
  <r>
    <x v="5"/>
    <x v="5"/>
    <x v="85"/>
    <m/>
    <m/>
    <m/>
    <m/>
    <m/>
    <m/>
    <m/>
  </r>
  <r>
    <x v="5"/>
    <x v="5"/>
    <x v="85"/>
    <m/>
    <m/>
    <m/>
    <m/>
    <m/>
    <m/>
    <m/>
  </r>
  <r>
    <x v="5"/>
    <x v="5"/>
    <x v="85"/>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H9" firstHeaderRow="1" firstDataRow="2" firstDataCol="1"/>
  <pivotFields count="10">
    <pivotField axis="axisCol" showAll="0">
      <items count="8">
        <item x="0"/>
        <item m="1" x="6"/>
        <item x="1"/>
        <item x="2"/>
        <item x="3"/>
        <item x="4"/>
        <item x="5"/>
        <item t="default"/>
      </items>
    </pivotField>
    <pivotField axis="axisRow" showAll="0">
      <items count="7">
        <item x="0"/>
        <item x="1"/>
        <item x="2"/>
        <item x="3"/>
        <item x="4"/>
        <item x="5"/>
        <item t="default"/>
      </items>
    </pivotField>
    <pivotField dataField="1" showAll="0">
      <items count="87">
        <item x="12"/>
        <item x="71"/>
        <item x="72"/>
        <item x="54"/>
        <item x="73"/>
        <item x="24"/>
        <item x="84"/>
        <item x="7"/>
        <item x="19"/>
        <item x="34"/>
        <item x="50"/>
        <item x="17"/>
        <item x="16"/>
        <item x="70"/>
        <item x="18"/>
        <item x="53"/>
        <item x="38"/>
        <item x="39"/>
        <item x="35"/>
        <item x="4"/>
        <item x="62"/>
        <item x="65"/>
        <item x="83"/>
        <item x="33"/>
        <item x="42"/>
        <item x="27"/>
        <item x="51"/>
        <item x="64"/>
        <item x="66"/>
        <item x="69"/>
        <item x="21"/>
        <item x="58"/>
        <item x="2"/>
        <item x="32"/>
        <item x="30"/>
        <item x="63"/>
        <item x="31"/>
        <item x="45"/>
        <item x="52"/>
        <item x="48"/>
        <item x="6"/>
        <item x="13"/>
        <item x="15"/>
        <item x="59"/>
        <item x="14"/>
        <item x="1"/>
        <item x="29"/>
        <item x="28"/>
        <item x="56"/>
        <item x="41"/>
        <item x="44"/>
        <item x="49"/>
        <item x="36"/>
        <item x="37"/>
        <item x="40"/>
        <item x="82"/>
        <item x="74"/>
        <item x="22"/>
        <item x="23"/>
        <item x="20"/>
        <item x="68"/>
        <item x="43"/>
        <item x="8"/>
        <item x="9"/>
        <item x="47"/>
        <item x="11"/>
        <item x="5"/>
        <item x="75"/>
        <item x="76"/>
        <item x="77"/>
        <item x="79"/>
        <item x="78"/>
        <item x="81"/>
        <item x="80"/>
        <item x="10"/>
        <item x="67"/>
        <item x="55"/>
        <item x="26"/>
        <item x="25"/>
        <item x="57"/>
        <item x="61"/>
        <item x="60"/>
        <item x="0"/>
        <item x="46"/>
        <item x="3"/>
        <item x="85"/>
        <item t="default"/>
      </items>
    </pivotField>
    <pivotField showAll="0"/>
    <pivotField showAll="0"/>
    <pivotField showAll="0"/>
    <pivotField showAll="0"/>
    <pivotField showAll="0"/>
    <pivotField showAll="0"/>
    <pivotField showAll="0"/>
  </pivotFields>
  <rowFields count="1">
    <field x="1"/>
  </rowFields>
  <rowItems count="7">
    <i>
      <x/>
    </i>
    <i>
      <x v="1"/>
    </i>
    <i>
      <x v="2"/>
    </i>
    <i>
      <x v="3"/>
    </i>
    <i>
      <x v="4"/>
    </i>
    <i>
      <x v="5"/>
    </i>
    <i t="grand">
      <x/>
    </i>
  </rowItems>
  <colFields count="1">
    <field x="0"/>
  </colFields>
  <colItems count="7">
    <i>
      <x/>
    </i>
    <i>
      <x v="2"/>
    </i>
    <i>
      <x v="3"/>
    </i>
    <i>
      <x v="4"/>
    </i>
    <i>
      <x v="5"/>
    </i>
    <i>
      <x v="6"/>
    </i>
    <i t="grand">
      <x/>
    </i>
  </colItems>
  <dataFields count="1">
    <dataField name="Count of Item"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zoomScaleNormal="100" workbookViewId="0">
      <pane ySplit="1" topLeftCell="A59" activePane="bottomLeft" state="frozen"/>
      <selection pane="bottomLeft" activeCell="C68" sqref="C68"/>
    </sheetView>
  </sheetViews>
  <sheetFormatPr defaultRowHeight="14.5" x14ac:dyDescent="0.35"/>
  <cols>
    <col min="1" max="1" width="23.453125" style="1" bestFit="1" customWidth="1"/>
    <col min="2" max="2" width="18" style="1" customWidth="1"/>
    <col min="3" max="3" width="44.90625" style="2" customWidth="1"/>
    <col min="4" max="4" width="8.08984375" style="4" customWidth="1"/>
    <col min="5" max="5" width="33.36328125" style="5" customWidth="1"/>
    <col min="6" max="6" width="33.36328125" style="6" customWidth="1"/>
    <col min="7" max="7" width="33.81640625" style="2" customWidth="1"/>
    <col min="8" max="9" width="25.81640625" style="2" customWidth="1"/>
    <col min="10" max="10" width="8.7265625" style="4"/>
  </cols>
  <sheetData>
    <row r="1" spans="1:10" x14ac:dyDescent="0.35">
      <c r="A1" s="1" t="s">
        <v>32</v>
      </c>
      <c r="B1" s="1" t="s">
        <v>33</v>
      </c>
      <c r="C1" s="2" t="s">
        <v>63</v>
      </c>
      <c r="D1" s="4" t="s">
        <v>34</v>
      </c>
      <c r="E1" s="5" t="s">
        <v>154</v>
      </c>
      <c r="F1" s="6" t="s">
        <v>69</v>
      </c>
      <c r="G1" s="2" t="s">
        <v>70</v>
      </c>
      <c r="H1" s="2" t="s">
        <v>71</v>
      </c>
      <c r="I1" s="2" t="s">
        <v>104</v>
      </c>
      <c r="J1" s="4" t="s">
        <v>34</v>
      </c>
    </row>
    <row r="2" spans="1:10" ht="58" x14ac:dyDescent="0.35">
      <c r="A2" s="2" t="s">
        <v>186</v>
      </c>
      <c r="B2" s="1" t="s">
        <v>67</v>
      </c>
      <c r="C2" s="2" t="s">
        <v>128</v>
      </c>
      <c r="D2" s="4" t="str">
        <f t="shared" ref="D2:D33" si="0">IF(ISNUMBER(SEARCH("[TBD", CONCATENATE(C2))), "Yes", "")</f>
        <v>Yes</v>
      </c>
      <c r="E2" s="5" t="s">
        <v>185</v>
      </c>
      <c r="J2" s="4" t="str">
        <f t="shared" ref="J2:J25" si="1">IF(ISNUMBER(SEARCH("[TBD", CONCATENATE(F2,G2,H2))), "Yes", "")</f>
        <v/>
      </c>
    </row>
    <row r="3" spans="1:10" ht="29" x14ac:dyDescent="0.35">
      <c r="A3" s="2" t="s">
        <v>186</v>
      </c>
      <c r="B3" s="1" t="s">
        <v>67</v>
      </c>
      <c r="C3" s="2" t="s">
        <v>129</v>
      </c>
      <c r="D3" s="4" t="str">
        <f t="shared" si="0"/>
        <v/>
      </c>
      <c r="J3" s="4" t="str">
        <f t="shared" si="1"/>
        <v/>
      </c>
    </row>
    <row r="4" spans="1:10" ht="43.5" x14ac:dyDescent="0.35">
      <c r="A4" s="2" t="s">
        <v>186</v>
      </c>
      <c r="B4" s="1" t="s">
        <v>67</v>
      </c>
      <c r="C4" s="2" t="s">
        <v>130</v>
      </c>
      <c r="D4" s="4" t="str">
        <f t="shared" si="0"/>
        <v/>
      </c>
      <c r="J4" s="4" t="str">
        <f t="shared" si="1"/>
        <v/>
      </c>
    </row>
    <row r="5" spans="1:10" ht="72.5" x14ac:dyDescent="0.35">
      <c r="A5" s="2" t="s">
        <v>186</v>
      </c>
      <c r="B5" s="1" t="s">
        <v>67</v>
      </c>
      <c r="C5" s="2" t="s">
        <v>131</v>
      </c>
      <c r="D5" s="4" t="str">
        <f t="shared" si="0"/>
        <v/>
      </c>
      <c r="F5" s="6" t="s">
        <v>74</v>
      </c>
      <c r="G5" s="2" t="s">
        <v>73</v>
      </c>
      <c r="H5" s="2" t="s">
        <v>81</v>
      </c>
      <c r="J5" s="4" t="str">
        <f t="shared" si="1"/>
        <v>Yes</v>
      </c>
    </row>
    <row r="6" spans="1:10" ht="43.5" x14ac:dyDescent="0.35">
      <c r="A6" s="2" t="s">
        <v>186</v>
      </c>
      <c r="B6" s="1" t="s">
        <v>106</v>
      </c>
      <c r="C6" s="2" t="s">
        <v>143</v>
      </c>
      <c r="D6" s="4" t="str">
        <f t="shared" si="0"/>
        <v/>
      </c>
      <c r="E6" s="5" t="s">
        <v>144</v>
      </c>
      <c r="J6" s="4" t="str">
        <f t="shared" si="1"/>
        <v/>
      </c>
    </row>
    <row r="7" spans="1:10" ht="43.5" x14ac:dyDescent="0.35">
      <c r="A7" s="2" t="s">
        <v>186</v>
      </c>
      <c r="B7" s="1" t="s">
        <v>106</v>
      </c>
      <c r="C7" s="2" t="s">
        <v>136</v>
      </c>
      <c r="D7" s="4" t="str">
        <f t="shared" si="0"/>
        <v/>
      </c>
      <c r="J7" s="4" t="str">
        <f t="shared" si="1"/>
        <v/>
      </c>
    </row>
    <row r="8" spans="1:10" ht="29" x14ac:dyDescent="0.35">
      <c r="A8" s="2" t="s">
        <v>186</v>
      </c>
      <c r="B8" s="1" t="s">
        <v>106</v>
      </c>
      <c r="C8" s="2" t="s">
        <v>35</v>
      </c>
      <c r="D8" s="4" t="str">
        <f t="shared" si="0"/>
        <v/>
      </c>
      <c r="J8" s="4" t="str">
        <f t="shared" si="1"/>
        <v/>
      </c>
    </row>
    <row r="9" spans="1:10" ht="29" x14ac:dyDescent="0.35">
      <c r="A9" s="2" t="s">
        <v>186</v>
      </c>
      <c r="B9" s="1" t="s">
        <v>106</v>
      </c>
      <c r="C9" s="2" t="s">
        <v>36</v>
      </c>
      <c r="D9" s="4" t="str">
        <f t="shared" si="0"/>
        <v>Yes</v>
      </c>
      <c r="J9" s="4" t="str">
        <f t="shared" si="1"/>
        <v/>
      </c>
    </row>
    <row r="10" spans="1:10" ht="29" x14ac:dyDescent="0.35">
      <c r="A10" s="2" t="s">
        <v>186</v>
      </c>
      <c r="B10" s="1" t="s">
        <v>106</v>
      </c>
      <c r="C10" s="2" t="s">
        <v>83</v>
      </c>
      <c r="D10" s="4" t="str">
        <f t="shared" si="0"/>
        <v/>
      </c>
      <c r="F10" s="6" t="s">
        <v>120</v>
      </c>
      <c r="G10" s="2" t="s">
        <v>86</v>
      </c>
      <c r="H10" s="2" t="s">
        <v>81</v>
      </c>
      <c r="J10" s="4" t="str">
        <f t="shared" si="1"/>
        <v>Yes</v>
      </c>
    </row>
    <row r="11" spans="1:10" ht="43.5" x14ac:dyDescent="0.35">
      <c r="A11" s="2" t="s">
        <v>186</v>
      </c>
      <c r="B11" s="1" t="s">
        <v>106</v>
      </c>
      <c r="C11" s="2" t="s">
        <v>125</v>
      </c>
      <c r="D11" s="4" t="str">
        <f t="shared" si="0"/>
        <v/>
      </c>
      <c r="E11" s="5" t="s">
        <v>171</v>
      </c>
      <c r="F11" s="6" t="s">
        <v>126</v>
      </c>
      <c r="G11" s="2" t="s">
        <v>12</v>
      </c>
      <c r="H11" s="2" t="s">
        <v>81</v>
      </c>
      <c r="J11" s="4" t="str">
        <f t="shared" si="1"/>
        <v>Yes</v>
      </c>
    </row>
    <row r="12" spans="1:10" ht="29" x14ac:dyDescent="0.35">
      <c r="A12" s="2" t="s">
        <v>186</v>
      </c>
      <c r="B12" s="1" t="s">
        <v>64</v>
      </c>
      <c r="C12" s="2" t="s">
        <v>153</v>
      </c>
      <c r="D12" s="4" t="str">
        <f t="shared" si="0"/>
        <v/>
      </c>
      <c r="J12" s="4" t="str">
        <f t="shared" si="1"/>
        <v/>
      </c>
    </row>
    <row r="13" spans="1:10" ht="29" x14ac:dyDescent="0.35">
      <c r="A13" s="2" t="s">
        <v>186</v>
      </c>
      <c r="B13" s="1" t="s">
        <v>64</v>
      </c>
      <c r="C13" s="2" t="s">
        <v>124</v>
      </c>
      <c r="D13" s="4" t="str">
        <f t="shared" si="0"/>
        <v/>
      </c>
      <c r="E13" s="5" t="s">
        <v>169</v>
      </c>
      <c r="J13" s="4" t="str">
        <f t="shared" si="1"/>
        <v/>
      </c>
    </row>
    <row r="14" spans="1:10" ht="29" x14ac:dyDescent="0.35">
      <c r="A14" s="2" t="s">
        <v>186</v>
      </c>
      <c r="B14" s="1" t="s">
        <v>64</v>
      </c>
      <c r="C14" s="2" t="s">
        <v>37</v>
      </c>
      <c r="D14" s="4" t="str">
        <f t="shared" si="0"/>
        <v>Yes</v>
      </c>
      <c r="J14" s="4" t="str">
        <f t="shared" si="1"/>
        <v/>
      </c>
    </row>
    <row r="15" spans="1:10" ht="29" x14ac:dyDescent="0.35">
      <c r="A15" s="2" t="s">
        <v>186</v>
      </c>
      <c r="B15" s="1" t="s">
        <v>64</v>
      </c>
      <c r="C15" s="2" t="s">
        <v>207</v>
      </c>
      <c r="D15" s="4" t="str">
        <f t="shared" si="0"/>
        <v/>
      </c>
      <c r="J15" s="4" t="str">
        <f t="shared" si="1"/>
        <v/>
      </c>
    </row>
    <row r="16" spans="1:10" ht="43.5" x14ac:dyDescent="0.35">
      <c r="A16" s="2" t="s">
        <v>186</v>
      </c>
      <c r="B16" s="1" t="s">
        <v>64</v>
      </c>
      <c r="C16" s="2" t="s">
        <v>208</v>
      </c>
      <c r="D16" s="4" t="str">
        <f t="shared" si="0"/>
        <v/>
      </c>
      <c r="J16" s="4" t="str">
        <f t="shared" si="1"/>
        <v/>
      </c>
    </row>
    <row r="17" spans="1:10" ht="29" x14ac:dyDescent="0.35">
      <c r="A17" s="2" t="s">
        <v>186</v>
      </c>
      <c r="B17" s="1" t="s">
        <v>64</v>
      </c>
      <c r="C17" s="2" t="s">
        <v>38</v>
      </c>
      <c r="D17" s="4" t="str">
        <f t="shared" si="0"/>
        <v>Yes</v>
      </c>
      <c r="J17" s="4" t="str">
        <f t="shared" si="1"/>
        <v/>
      </c>
    </row>
    <row r="18" spans="1:10" ht="29" x14ac:dyDescent="0.35">
      <c r="A18" s="2" t="s">
        <v>186</v>
      </c>
      <c r="B18" s="1" t="s">
        <v>64</v>
      </c>
      <c r="C18" s="2" t="s">
        <v>42</v>
      </c>
      <c r="D18" s="4" t="str">
        <f t="shared" si="0"/>
        <v>Yes</v>
      </c>
      <c r="J18" s="4" t="str">
        <f t="shared" si="1"/>
        <v/>
      </c>
    </row>
    <row r="19" spans="1:10" ht="29" x14ac:dyDescent="0.35">
      <c r="A19" s="2" t="s">
        <v>186</v>
      </c>
      <c r="B19" s="1" t="s">
        <v>64</v>
      </c>
      <c r="C19" s="2" t="s">
        <v>111</v>
      </c>
      <c r="D19" s="4" t="str">
        <f t="shared" si="0"/>
        <v>Yes</v>
      </c>
      <c r="J19" s="4" t="str">
        <f t="shared" si="1"/>
        <v/>
      </c>
    </row>
    <row r="20" spans="1:10" ht="29" x14ac:dyDescent="0.35">
      <c r="A20" s="2" t="s">
        <v>186</v>
      </c>
      <c r="B20" s="1" t="s">
        <v>64</v>
      </c>
      <c r="C20" s="2" t="s">
        <v>112</v>
      </c>
      <c r="D20" s="4" t="str">
        <f t="shared" si="0"/>
        <v>Yes</v>
      </c>
      <c r="J20" s="4" t="str">
        <f t="shared" si="1"/>
        <v/>
      </c>
    </row>
    <row r="21" spans="1:10" ht="29" x14ac:dyDescent="0.35">
      <c r="A21" s="2" t="s">
        <v>186</v>
      </c>
      <c r="B21" s="1" t="s">
        <v>64</v>
      </c>
      <c r="C21" s="2" t="s">
        <v>113</v>
      </c>
      <c r="D21" s="4" t="str">
        <f t="shared" si="0"/>
        <v>Yes</v>
      </c>
      <c r="J21" s="4" t="str">
        <f t="shared" si="1"/>
        <v/>
      </c>
    </row>
    <row r="22" spans="1:10" ht="29" x14ac:dyDescent="0.35">
      <c r="A22" s="2" t="s">
        <v>186</v>
      </c>
      <c r="B22" s="1" t="s">
        <v>64</v>
      </c>
      <c r="C22" s="2" t="s">
        <v>119</v>
      </c>
      <c r="D22" s="4" t="str">
        <f t="shared" si="0"/>
        <v/>
      </c>
      <c r="J22" s="4" t="str">
        <f t="shared" si="1"/>
        <v/>
      </c>
    </row>
    <row r="23" spans="1:10" ht="58" x14ac:dyDescent="0.35">
      <c r="A23" s="2" t="s">
        <v>186</v>
      </c>
      <c r="B23" s="1" t="s">
        <v>65</v>
      </c>
      <c r="C23" s="2" t="s">
        <v>209</v>
      </c>
      <c r="D23" s="4" t="str">
        <f t="shared" si="0"/>
        <v/>
      </c>
      <c r="J23" s="4" t="str">
        <f t="shared" si="1"/>
        <v/>
      </c>
    </row>
    <row r="24" spans="1:10" ht="29" x14ac:dyDescent="0.35">
      <c r="A24" s="2" t="s">
        <v>186</v>
      </c>
      <c r="B24" s="1" t="s">
        <v>65</v>
      </c>
      <c r="C24" s="2" t="s">
        <v>117</v>
      </c>
      <c r="D24" s="4" t="str">
        <f t="shared" si="0"/>
        <v/>
      </c>
      <c r="J24" s="4" t="str">
        <f t="shared" si="1"/>
        <v/>
      </c>
    </row>
    <row r="25" spans="1:10" ht="29" x14ac:dyDescent="0.35">
      <c r="A25" s="2" t="s">
        <v>186</v>
      </c>
      <c r="B25" s="1" t="s">
        <v>66</v>
      </c>
      <c r="C25" s="2" t="s">
        <v>118</v>
      </c>
      <c r="D25" s="4" t="str">
        <f t="shared" si="0"/>
        <v/>
      </c>
      <c r="J25" s="4" t="str">
        <f t="shared" si="1"/>
        <v/>
      </c>
    </row>
    <row r="26" spans="1:10" x14ac:dyDescent="0.35">
      <c r="A26" s="2" t="s">
        <v>186</v>
      </c>
      <c r="B26" s="1" t="s">
        <v>66</v>
      </c>
      <c r="C26" s="2" t="s">
        <v>175</v>
      </c>
      <c r="D26" s="4" t="str">
        <f t="shared" si="0"/>
        <v>Yes</v>
      </c>
    </row>
    <row r="27" spans="1:10" ht="101.5" x14ac:dyDescent="0.35">
      <c r="A27" s="1" t="s">
        <v>116</v>
      </c>
      <c r="B27" s="1" t="s">
        <v>67</v>
      </c>
      <c r="C27" s="2" t="s">
        <v>132</v>
      </c>
      <c r="D27" s="4" t="str">
        <f t="shared" si="0"/>
        <v/>
      </c>
      <c r="F27" s="6" t="s">
        <v>76</v>
      </c>
      <c r="G27" s="2" t="s">
        <v>75</v>
      </c>
      <c r="H27" s="2" t="s">
        <v>81</v>
      </c>
      <c r="J27" s="4" t="str">
        <f t="shared" ref="J27:J38" si="2">IF(ISNUMBER(SEARCH("[TBD", CONCATENATE(F27,G27,H27))), "Yes", "")</f>
        <v>Yes</v>
      </c>
    </row>
    <row r="28" spans="1:10" ht="72.5" x14ac:dyDescent="0.35">
      <c r="A28" s="1" t="s">
        <v>116</v>
      </c>
      <c r="B28" s="1" t="s">
        <v>106</v>
      </c>
      <c r="C28" s="2" t="s">
        <v>87</v>
      </c>
      <c r="D28" s="4" t="str">
        <f t="shared" si="0"/>
        <v/>
      </c>
      <c r="F28" s="6" t="s">
        <v>88</v>
      </c>
      <c r="G28" s="2" t="s">
        <v>89</v>
      </c>
      <c r="H28" s="2" t="s">
        <v>81</v>
      </c>
      <c r="J28" s="4" t="str">
        <f t="shared" si="2"/>
        <v>Yes</v>
      </c>
    </row>
    <row r="29" spans="1:10" ht="29" x14ac:dyDescent="0.35">
      <c r="A29" s="1" t="s">
        <v>116</v>
      </c>
      <c r="B29" s="1" t="s">
        <v>106</v>
      </c>
      <c r="C29" s="3" t="s">
        <v>180</v>
      </c>
      <c r="D29" s="4" t="str">
        <f t="shared" si="0"/>
        <v/>
      </c>
      <c r="F29" s="6" t="s">
        <v>91</v>
      </c>
      <c r="G29" s="2" t="s">
        <v>48</v>
      </c>
      <c r="J29" s="4" t="str">
        <f t="shared" si="2"/>
        <v>Yes</v>
      </c>
    </row>
    <row r="30" spans="1:10" ht="43.5" x14ac:dyDescent="0.35">
      <c r="A30" s="1" t="s">
        <v>116</v>
      </c>
      <c r="B30" s="1" t="s">
        <v>106</v>
      </c>
      <c r="C30" s="2" t="s">
        <v>155</v>
      </c>
      <c r="D30" s="4" t="str">
        <f t="shared" si="0"/>
        <v/>
      </c>
      <c r="F30" s="6" t="s">
        <v>121</v>
      </c>
      <c r="G30" s="2" t="s">
        <v>80</v>
      </c>
      <c r="H30" s="2" t="s">
        <v>81</v>
      </c>
      <c r="J30" s="4" t="str">
        <f t="shared" si="2"/>
        <v>Yes</v>
      </c>
    </row>
    <row r="31" spans="1:10" ht="43.5" x14ac:dyDescent="0.35">
      <c r="A31" s="1" t="s">
        <v>116</v>
      </c>
      <c r="B31" s="1" t="s">
        <v>106</v>
      </c>
      <c r="C31" s="2" t="s">
        <v>137</v>
      </c>
      <c r="D31" s="4" t="str">
        <f t="shared" si="0"/>
        <v/>
      </c>
      <c r="F31" s="6" t="s">
        <v>39</v>
      </c>
      <c r="G31" s="2" t="s">
        <v>41</v>
      </c>
      <c r="H31" s="2" t="s">
        <v>81</v>
      </c>
      <c r="J31" s="4" t="str">
        <f t="shared" si="2"/>
        <v>Yes</v>
      </c>
    </row>
    <row r="32" spans="1:10" ht="29" x14ac:dyDescent="0.35">
      <c r="A32" s="1" t="s">
        <v>116</v>
      </c>
      <c r="B32" s="1" t="s">
        <v>64</v>
      </c>
      <c r="C32" s="2" t="s">
        <v>179</v>
      </c>
      <c r="D32" s="4" t="str">
        <f t="shared" si="0"/>
        <v/>
      </c>
      <c r="E32" s="5" t="s">
        <v>181</v>
      </c>
      <c r="J32" s="4" t="str">
        <f t="shared" si="2"/>
        <v/>
      </c>
    </row>
    <row r="33" spans="1:10" ht="72.5" x14ac:dyDescent="0.35">
      <c r="A33" s="1" t="s">
        <v>116</v>
      </c>
      <c r="B33" s="1" t="s">
        <v>64</v>
      </c>
      <c r="C33" s="2" t="s">
        <v>107</v>
      </c>
      <c r="D33" s="4" t="str">
        <f t="shared" si="0"/>
        <v/>
      </c>
      <c r="F33" s="6" t="s">
        <v>96</v>
      </c>
      <c r="G33" s="2" t="s">
        <v>57</v>
      </c>
      <c r="H33" s="2" t="s">
        <v>81</v>
      </c>
      <c r="I33" s="2" t="s">
        <v>81</v>
      </c>
      <c r="J33" s="4" t="str">
        <f t="shared" si="2"/>
        <v>Yes</v>
      </c>
    </row>
    <row r="34" spans="1:10" ht="43.5" x14ac:dyDescent="0.35">
      <c r="A34" s="1" t="s">
        <v>116</v>
      </c>
      <c r="B34" s="1" t="s">
        <v>65</v>
      </c>
      <c r="C34" s="2" t="s">
        <v>170</v>
      </c>
      <c r="D34" s="4" t="str">
        <f t="shared" ref="D34:D65" si="3">IF(ISNUMBER(SEARCH("[TBD", CONCATENATE(C34))), "Yes", "")</f>
        <v/>
      </c>
      <c r="E34" s="5" t="s">
        <v>172</v>
      </c>
      <c r="F34" s="6" t="s">
        <v>173</v>
      </c>
      <c r="G34" s="2" t="s">
        <v>174</v>
      </c>
      <c r="J34" s="4" t="str">
        <f t="shared" si="2"/>
        <v>Yes</v>
      </c>
    </row>
    <row r="35" spans="1:10" ht="58" x14ac:dyDescent="0.35">
      <c r="A35" s="1" t="s">
        <v>116</v>
      </c>
      <c r="B35" s="1" t="s">
        <v>65</v>
      </c>
      <c r="C35" s="2" t="s">
        <v>161</v>
      </c>
      <c r="D35" s="4" t="str">
        <f t="shared" si="3"/>
        <v/>
      </c>
      <c r="E35" s="5" t="s">
        <v>160</v>
      </c>
      <c r="G35" s="2" t="s">
        <v>162</v>
      </c>
      <c r="J35" s="4" t="str">
        <f t="shared" si="2"/>
        <v>Yes</v>
      </c>
    </row>
    <row r="36" spans="1:10" x14ac:dyDescent="0.35">
      <c r="A36" s="1" t="s">
        <v>116</v>
      </c>
      <c r="B36" s="1" t="s">
        <v>66</v>
      </c>
      <c r="C36" s="2" t="s">
        <v>50</v>
      </c>
      <c r="D36" s="4" t="str">
        <f t="shared" si="3"/>
        <v>Yes</v>
      </c>
      <c r="J36" s="4" t="str">
        <f t="shared" si="2"/>
        <v/>
      </c>
    </row>
    <row r="37" spans="1:10" ht="43.5" x14ac:dyDescent="0.35">
      <c r="A37" s="1" t="s">
        <v>110</v>
      </c>
      <c r="B37" s="1" t="s">
        <v>67</v>
      </c>
      <c r="C37" s="2" t="s">
        <v>134</v>
      </c>
      <c r="D37" s="4" t="str">
        <f t="shared" si="3"/>
        <v/>
      </c>
      <c r="J37" s="4" t="str">
        <f t="shared" si="2"/>
        <v/>
      </c>
    </row>
    <row r="38" spans="1:10" ht="29" x14ac:dyDescent="0.35">
      <c r="A38" s="1" t="s">
        <v>110</v>
      </c>
      <c r="B38" s="1" t="s">
        <v>67</v>
      </c>
      <c r="C38" s="2" t="s">
        <v>133</v>
      </c>
      <c r="D38" s="4" t="str">
        <f t="shared" si="3"/>
        <v/>
      </c>
      <c r="J38" s="4" t="str">
        <f t="shared" si="2"/>
        <v/>
      </c>
    </row>
    <row r="39" spans="1:10" ht="29" x14ac:dyDescent="0.35">
      <c r="A39" s="1" t="s">
        <v>110</v>
      </c>
      <c r="B39" s="1" t="s">
        <v>67</v>
      </c>
      <c r="C39" s="2" t="s">
        <v>135</v>
      </c>
      <c r="D39" s="4" t="str">
        <f t="shared" si="3"/>
        <v/>
      </c>
    </row>
    <row r="40" spans="1:10" ht="43.5" x14ac:dyDescent="0.35">
      <c r="A40" s="1" t="s">
        <v>110</v>
      </c>
      <c r="B40" s="1" t="s">
        <v>67</v>
      </c>
      <c r="C40" s="2" t="s">
        <v>157</v>
      </c>
      <c r="D40" s="4" t="str">
        <f t="shared" si="3"/>
        <v/>
      </c>
      <c r="E40" s="5" t="s">
        <v>156</v>
      </c>
      <c r="J40" s="4" t="str">
        <f t="shared" ref="J40:J54" si="4">IF(ISNUMBER(SEARCH("[TBD", CONCATENATE(F40,G40,H40))), "Yes", "")</f>
        <v/>
      </c>
    </row>
    <row r="41" spans="1:10" ht="43.5" x14ac:dyDescent="0.35">
      <c r="A41" s="1" t="s">
        <v>110</v>
      </c>
      <c r="B41" s="1" t="s">
        <v>106</v>
      </c>
      <c r="C41" s="2" t="s">
        <v>139</v>
      </c>
      <c r="D41" s="4" t="str">
        <f t="shared" si="3"/>
        <v/>
      </c>
      <c r="J41" s="4" t="str">
        <f t="shared" si="4"/>
        <v/>
      </c>
    </row>
    <row r="42" spans="1:10" ht="29" x14ac:dyDescent="0.35">
      <c r="A42" s="1" t="s">
        <v>110</v>
      </c>
      <c r="B42" s="1" t="s">
        <v>106</v>
      </c>
      <c r="C42" s="2" t="s">
        <v>138</v>
      </c>
      <c r="D42" s="4" t="str">
        <f t="shared" si="3"/>
        <v/>
      </c>
      <c r="J42" s="4" t="str">
        <f t="shared" si="4"/>
        <v/>
      </c>
    </row>
    <row r="43" spans="1:10" ht="43.5" x14ac:dyDescent="0.35">
      <c r="A43" s="1" t="s">
        <v>110</v>
      </c>
      <c r="B43" s="1" t="s">
        <v>106</v>
      </c>
      <c r="C43" s="2" t="s">
        <v>79</v>
      </c>
      <c r="D43" s="4" t="str">
        <f t="shared" si="3"/>
        <v/>
      </c>
      <c r="J43" s="4" t="str">
        <f t="shared" si="4"/>
        <v/>
      </c>
    </row>
    <row r="44" spans="1:10" ht="43.5" x14ac:dyDescent="0.35">
      <c r="A44" s="1" t="s">
        <v>110</v>
      </c>
      <c r="B44" s="1" t="s">
        <v>106</v>
      </c>
      <c r="C44" s="2" t="s">
        <v>140</v>
      </c>
      <c r="D44" s="4" t="str">
        <f t="shared" si="3"/>
        <v/>
      </c>
      <c r="J44" s="4" t="str">
        <f t="shared" si="4"/>
        <v/>
      </c>
    </row>
    <row r="45" spans="1:10" ht="29" x14ac:dyDescent="0.35">
      <c r="A45" s="1" t="s">
        <v>110</v>
      </c>
      <c r="B45" s="1" t="s">
        <v>106</v>
      </c>
      <c r="C45" s="2" t="s">
        <v>141</v>
      </c>
      <c r="D45" s="4" t="str">
        <f t="shared" si="3"/>
        <v/>
      </c>
      <c r="J45" s="4" t="str">
        <f t="shared" si="4"/>
        <v/>
      </c>
    </row>
    <row r="46" spans="1:10" ht="29" x14ac:dyDescent="0.35">
      <c r="A46" s="1" t="s">
        <v>110</v>
      </c>
      <c r="B46" s="1" t="s">
        <v>106</v>
      </c>
      <c r="C46" s="2" t="s">
        <v>46</v>
      </c>
      <c r="D46" s="4" t="str">
        <f t="shared" si="3"/>
        <v/>
      </c>
      <c r="J46" s="4" t="str">
        <f t="shared" si="4"/>
        <v/>
      </c>
    </row>
    <row r="47" spans="1:10" ht="58" x14ac:dyDescent="0.35">
      <c r="A47" s="1" t="s">
        <v>110</v>
      </c>
      <c r="B47" s="1" t="s">
        <v>106</v>
      </c>
      <c r="C47" s="2" t="s">
        <v>90</v>
      </c>
      <c r="D47" s="4" t="str">
        <f t="shared" si="3"/>
        <v/>
      </c>
      <c r="I47" s="2" t="s">
        <v>40</v>
      </c>
      <c r="J47" s="4" t="str">
        <f t="shared" si="4"/>
        <v/>
      </c>
    </row>
    <row r="48" spans="1:10" ht="58" x14ac:dyDescent="0.35">
      <c r="A48" s="1" t="s">
        <v>110</v>
      </c>
      <c r="B48" s="1" t="s">
        <v>106</v>
      </c>
      <c r="C48" s="2" t="s">
        <v>142</v>
      </c>
      <c r="D48" s="4" t="str">
        <f t="shared" si="3"/>
        <v/>
      </c>
      <c r="E48" s="5" t="s">
        <v>182</v>
      </c>
      <c r="F48" s="6" t="s">
        <v>168</v>
      </c>
      <c r="J48" s="4" t="str">
        <f t="shared" si="4"/>
        <v>Yes</v>
      </c>
    </row>
    <row r="49" spans="1:10" ht="29" x14ac:dyDescent="0.35">
      <c r="A49" s="1" t="s">
        <v>110</v>
      </c>
      <c r="B49" s="1" t="s">
        <v>64</v>
      </c>
      <c r="C49" s="2" t="s">
        <v>165</v>
      </c>
      <c r="D49" s="4" t="str">
        <f t="shared" si="3"/>
        <v/>
      </c>
      <c r="J49" s="4" t="str">
        <f t="shared" si="4"/>
        <v/>
      </c>
    </row>
    <row r="50" spans="1:10" ht="29" x14ac:dyDescent="0.35">
      <c r="A50" s="1" t="s">
        <v>110</v>
      </c>
      <c r="B50" s="1" t="s">
        <v>64</v>
      </c>
      <c r="C50" s="2" t="s">
        <v>49</v>
      </c>
      <c r="D50" s="4" t="str">
        <f t="shared" si="3"/>
        <v/>
      </c>
      <c r="J50" s="4" t="str">
        <f t="shared" si="4"/>
        <v/>
      </c>
    </row>
    <row r="51" spans="1:10" ht="29" x14ac:dyDescent="0.35">
      <c r="A51" s="1" t="s">
        <v>110</v>
      </c>
      <c r="B51" s="1" t="s">
        <v>65</v>
      </c>
      <c r="C51" s="2" t="s">
        <v>147</v>
      </c>
      <c r="D51" s="4" t="str">
        <f t="shared" si="3"/>
        <v>Yes</v>
      </c>
      <c r="E51" s="5" t="s">
        <v>163</v>
      </c>
      <c r="J51" s="4" t="str">
        <f t="shared" si="4"/>
        <v/>
      </c>
    </row>
    <row r="52" spans="1:10" ht="29" x14ac:dyDescent="0.35">
      <c r="A52" s="1" t="s">
        <v>110</v>
      </c>
      <c r="B52" s="1" t="s">
        <v>65</v>
      </c>
      <c r="C52" s="2" t="s">
        <v>47</v>
      </c>
      <c r="D52" s="4" t="str">
        <f t="shared" si="3"/>
        <v>Yes</v>
      </c>
      <c r="E52" s="5" t="s">
        <v>178</v>
      </c>
      <c r="J52" s="4" t="str">
        <f t="shared" si="4"/>
        <v/>
      </c>
    </row>
    <row r="53" spans="1:10" ht="29" x14ac:dyDescent="0.35">
      <c r="A53" s="1" t="s">
        <v>110</v>
      </c>
      <c r="B53" s="1" t="s">
        <v>65</v>
      </c>
      <c r="C53" s="2" t="s">
        <v>184</v>
      </c>
      <c r="D53" s="4" t="str">
        <f t="shared" si="3"/>
        <v/>
      </c>
      <c r="E53" s="5" t="s">
        <v>183</v>
      </c>
      <c r="J53" s="4" t="str">
        <f t="shared" si="4"/>
        <v/>
      </c>
    </row>
    <row r="54" spans="1:10" ht="29" x14ac:dyDescent="0.35">
      <c r="A54" s="1" t="s">
        <v>110</v>
      </c>
      <c r="B54" s="1" t="s">
        <v>65</v>
      </c>
      <c r="C54" s="2" t="s">
        <v>164</v>
      </c>
      <c r="D54" s="4" t="str">
        <f t="shared" si="3"/>
        <v/>
      </c>
      <c r="J54" s="4" t="str">
        <f t="shared" si="4"/>
        <v/>
      </c>
    </row>
    <row r="55" spans="1:10" ht="43.5" x14ac:dyDescent="0.35">
      <c r="A55" s="1" t="s">
        <v>110</v>
      </c>
      <c r="B55" s="1" t="s">
        <v>66</v>
      </c>
      <c r="C55" s="2" t="s">
        <v>176</v>
      </c>
      <c r="D55" s="4" t="str">
        <f t="shared" si="3"/>
        <v>Yes</v>
      </c>
    </row>
    <row r="56" spans="1:10" ht="29" x14ac:dyDescent="0.35">
      <c r="A56" s="1" t="s">
        <v>110</v>
      </c>
      <c r="B56" s="1" t="s">
        <v>66</v>
      </c>
      <c r="C56" s="2" t="s">
        <v>210</v>
      </c>
      <c r="D56" s="4" t="str">
        <f t="shared" si="3"/>
        <v>Yes</v>
      </c>
    </row>
    <row r="57" spans="1:10" ht="43.5" x14ac:dyDescent="0.35">
      <c r="A57" s="1" t="s">
        <v>115</v>
      </c>
      <c r="B57" s="1" t="s">
        <v>67</v>
      </c>
      <c r="C57" s="2" t="s">
        <v>211</v>
      </c>
      <c r="D57" s="4" t="str">
        <f t="shared" si="3"/>
        <v/>
      </c>
      <c r="J57" s="4" t="str">
        <f t="shared" ref="J57:J86" si="5">IF(ISNUMBER(SEARCH("[TBD", CONCATENATE(F57,G57,H57))), "Yes", "")</f>
        <v/>
      </c>
    </row>
    <row r="58" spans="1:10" ht="29" x14ac:dyDescent="0.35">
      <c r="A58" s="1" t="s">
        <v>115</v>
      </c>
      <c r="B58" s="1" t="s">
        <v>67</v>
      </c>
      <c r="C58" s="2" t="s">
        <v>206</v>
      </c>
      <c r="D58" s="4" t="str">
        <f t="shared" si="3"/>
        <v/>
      </c>
      <c r="J58" s="4" t="str">
        <f t="shared" si="5"/>
        <v/>
      </c>
    </row>
    <row r="59" spans="1:10" ht="29" x14ac:dyDescent="0.35">
      <c r="A59" s="1" t="s">
        <v>115</v>
      </c>
      <c r="B59" s="1" t="s">
        <v>67</v>
      </c>
      <c r="C59" s="2" t="s">
        <v>68</v>
      </c>
      <c r="D59" s="4" t="str">
        <f t="shared" si="3"/>
        <v/>
      </c>
      <c r="F59" s="6" t="s">
        <v>72</v>
      </c>
      <c r="J59" s="4" t="str">
        <f t="shared" si="5"/>
        <v/>
      </c>
    </row>
    <row r="60" spans="1:10" x14ac:dyDescent="0.35">
      <c r="A60" s="1" t="s">
        <v>115</v>
      </c>
      <c r="B60" s="1" t="s">
        <v>106</v>
      </c>
      <c r="C60" s="2" t="s">
        <v>212</v>
      </c>
      <c r="D60" s="4" t="str">
        <f t="shared" si="3"/>
        <v/>
      </c>
      <c r="J60" s="4" t="str">
        <f t="shared" si="5"/>
        <v/>
      </c>
    </row>
    <row r="61" spans="1:10" ht="29" x14ac:dyDescent="0.35">
      <c r="A61" s="1" t="s">
        <v>115</v>
      </c>
      <c r="B61" s="1" t="s">
        <v>106</v>
      </c>
      <c r="C61" s="2" t="s">
        <v>51</v>
      </c>
      <c r="D61" s="4" t="str">
        <f t="shared" si="3"/>
        <v/>
      </c>
      <c r="J61" s="4" t="str">
        <f t="shared" si="5"/>
        <v/>
      </c>
    </row>
    <row r="62" spans="1:10" ht="29" x14ac:dyDescent="0.35">
      <c r="A62" s="1" t="s">
        <v>115</v>
      </c>
      <c r="B62" s="1" t="s">
        <v>106</v>
      </c>
      <c r="C62" s="2" t="s">
        <v>213</v>
      </c>
      <c r="D62" s="4" t="str">
        <f t="shared" si="3"/>
        <v/>
      </c>
      <c r="E62" s="5" t="s">
        <v>214</v>
      </c>
      <c r="J62" s="4" t="str">
        <f t="shared" si="5"/>
        <v/>
      </c>
    </row>
    <row r="63" spans="1:10" x14ac:dyDescent="0.35">
      <c r="A63" s="1" t="s">
        <v>115</v>
      </c>
      <c r="B63" s="1" t="s">
        <v>106</v>
      </c>
      <c r="C63" s="2" t="s">
        <v>52</v>
      </c>
      <c r="D63" s="4" t="str">
        <f t="shared" si="3"/>
        <v/>
      </c>
      <c r="J63" s="4" t="str">
        <f t="shared" si="5"/>
        <v/>
      </c>
    </row>
    <row r="64" spans="1:10" ht="43.5" x14ac:dyDescent="0.35">
      <c r="A64" s="1" t="s">
        <v>115</v>
      </c>
      <c r="B64" s="1" t="s">
        <v>106</v>
      </c>
      <c r="C64" s="2" t="s">
        <v>215</v>
      </c>
      <c r="D64" s="4" t="str">
        <f t="shared" si="3"/>
        <v/>
      </c>
      <c r="F64" s="6" t="s">
        <v>152</v>
      </c>
      <c r="J64" s="4" t="str">
        <f t="shared" si="5"/>
        <v/>
      </c>
    </row>
    <row r="65" spans="1:10" ht="43.5" x14ac:dyDescent="0.35">
      <c r="A65" s="1" t="s">
        <v>115</v>
      </c>
      <c r="B65" s="1" t="s">
        <v>106</v>
      </c>
      <c r="C65" s="2" t="s">
        <v>82</v>
      </c>
      <c r="D65" s="4" t="str">
        <f t="shared" si="3"/>
        <v/>
      </c>
      <c r="F65" s="6" t="s">
        <v>85</v>
      </c>
      <c r="G65" s="2" t="s">
        <v>84</v>
      </c>
      <c r="H65" s="2" t="s">
        <v>81</v>
      </c>
      <c r="J65" s="4" t="str">
        <f t="shared" si="5"/>
        <v>Yes</v>
      </c>
    </row>
    <row r="66" spans="1:10" ht="72.5" x14ac:dyDescent="0.35">
      <c r="A66" s="1" t="s">
        <v>115</v>
      </c>
      <c r="B66" s="1" t="s">
        <v>106</v>
      </c>
      <c r="C66" s="2" t="s">
        <v>145</v>
      </c>
      <c r="D66" s="4" t="str">
        <f t="shared" ref="D66:D87" si="6">IF(ISNUMBER(SEARCH("[TBD", CONCATENATE(C66))), "Yes", "")</f>
        <v/>
      </c>
      <c r="F66" s="6" t="s">
        <v>108</v>
      </c>
      <c r="G66" s="2" t="s">
        <v>109</v>
      </c>
      <c r="H66" s="2" t="s">
        <v>81</v>
      </c>
      <c r="I66" s="2" t="s">
        <v>105</v>
      </c>
      <c r="J66" s="4" t="str">
        <f t="shared" si="5"/>
        <v>Yes</v>
      </c>
    </row>
    <row r="67" spans="1:10" ht="29" x14ac:dyDescent="0.35">
      <c r="A67" s="1" t="s">
        <v>115</v>
      </c>
      <c r="B67" s="1" t="s">
        <v>64</v>
      </c>
      <c r="C67" s="2" t="s">
        <v>151</v>
      </c>
      <c r="D67" s="4" t="str">
        <f t="shared" si="6"/>
        <v/>
      </c>
      <c r="J67" s="4" t="str">
        <f t="shared" si="5"/>
        <v/>
      </c>
    </row>
    <row r="68" spans="1:10" ht="58" x14ac:dyDescent="0.35">
      <c r="A68" s="1" t="s">
        <v>115</v>
      </c>
      <c r="B68" s="1" t="s">
        <v>64</v>
      </c>
      <c r="C68" s="2" t="s">
        <v>146</v>
      </c>
      <c r="D68" s="4" t="str">
        <f t="shared" si="6"/>
        <v/>
      </c>
      <c r="F68" s="6" t="s">
        <v>97</v>
      </c>
      <c r="G68" s="2" t="s">
        <v>92</v>
      </c>
      <c r="H68" s="2" t="s">
        <v>81</v>
      </c>
      <c r="I68" s="2" t="s">
        <v>105</v>
      </c>
      <c r="J68" s="4" t="str">
        <f t="shared" si="5"/>
        <v>Yes</v>
      </c>
    </row>
    <row r="69" spans="1:10" ht="43.5" x14ac:dyDescent="0.35">
      <c r="A69" s="1" t="s">
        <v>115</v>
      </c>
      <c r="B69" s="1" t="s">
        <v>64</v>
      </c>
      <c r="C69" s="2" t="s">
        <v>93</v>
      </c>
      <c r="D69" s="4" t="str">
        <f t="shared" si="6"/>
        <v/>
      </c>
      <c r="F69" s="6" t="s">
        <v>94</v>
      </c>
      <c r="G69" s="2" t="s">
        <v>95</v>
      </c>
      <c r="J69" s="4" t="str">
        <f t="shared" si="5"/>
        <v>Yes</v>
      </c>
    </row>
    <row r="70" spans="1:10" ht="29" x14ac:dyDescent="0.35">
      <c r="A70" s="1" t="s">
        <v>115</v>
      </c>
      <c r="B70" s="1" t="s">
        <v>64</v>
      </c>
      <c r="C70" s="2" t="s">
        <v>103</v>
      </c>
      <c r="D70" s="4" t="str">
        <f t="shared" si="6"/>
        <v/>
      </c>
      <c r="F70" s="6" t="s">
        <v>98</v>
      </c>
      <c r="G70" s="2" t="s">
        <v>99</v>
      </c>
      <c r="H70" s="2" t="s">
        <v>81</v>
      </c>
      <c r="J70" s="4" t="str">
        <f t="shared" si="5"/>
        <v>Yes</v>
      </c>
    </row>
    <row r="71" spans="1:10" ht="72.5" x14ac:dyDescent="0.35">
      <c r="A71" s="1" t="s">
        <v>115</v>
      </c>
      <c r="B71" s="1" t="s">
        <v>65</v>
      </c>
      <c r="C71" s="2" t="s">
        <v>148</v>
      </c>
      <c r="D71" s="4" t="str">
        <f t="shared" si="6"/>
        <v/>
      </c>
      <c r="F71" s="6" t="s">
        <v>149</v>
      </c>
      <c r="G71" s="2" t="s">
        <v>150</v>
      </c>
      <c r="H71" s="2" t="s">
        <v>81</v>
      </c>
      <c r="I71" s="2" t="s">
        <v>105</v>
      </c>
      <c r="J71" s="4" t="str">
        <f t="shared" si="5"/>
        <v>Yes</v>
      </c>
    </row>
    <row r="72" spans="1:10" ht="29" x14ac:dyDescent="0.35">
      <c r="A72" s="1" t="s">
        <v>115</v>
      </c>
      <c r="B72" s="1" t="s">
        <v>65</v>
      </c>
      <c r="C72" s="2" t="s">
        <v>59</v>
      </c>
      <c r="D72" s="4" t="str">
        <f t="shared" si="6"/>
        <v>Yes</v>
      </c>
      <c r="J72" s="4" t="str">
        <f t="shared" si="5"/>
        <v/>
      </c>
    </row>
    <row r="73" spans="1:10" x14ac:dyDescent="0.35">
      <c r="A73" s="1" t="s">
        <v>115</v>
      </c>
      <c r="B73" s="1" t="s">
        <v>65</v>
      </c>
      <c r="C73" s="2" t="s">
        <v>60</v>
      </c>
      <c r="D73" s="4" t="str">
        <f t="shared" si="6"/>
        <v>Yes</v>
      </c>
      <c r="J73" s="4" t="str">
        <f t="shared" si="5"/>
        <v/>
      </c>
    </row>
    <row r="74" spans="1:10" x14ac:dyDescent="0.35">
      <c r="A74" s="1" t="s">
        <v>115</v>
      </c>
      <c r="B74" s="1" t="s">
        <v>65</v>
      </c>
      <c r="C74" s="2" t="s">
        <v>61</v>
      </c>
      <c r="D74" s="4" t="str">
        <f t="shared" si="6"/>
        <v>Yes</v>
      </c>
      <c r="J74" s="4" t="str">
        <f t="shared" si="5"/>
        <v/>
      </c>
    </row>
    <row r="75" spans="1:10" ht="58" x14ac:dyDescent="0.35">
      <c r="A75" s="1" t="s">
        <v>115</v>
      </c>
      <c r="B75" s="1" t="s">
        <v>66</v>
      </c>
      <c r="C75" s="2" t="s">
        <v>177</v>
      </c>
      <c r="D75" s="4" t="str">
        <f t="shared" si="6"/>
        <v>Yes</v>
      </c>
      <c r="J75" s="4" t="str">
        <f t="shared" si="5"/>
        <v/>
      </c>
    </row>
    <row r="76" spans="1:10" ht="29" x14ac:dyDescent="0.35">
      <c r="A76" s="1" t="s">
        <v>114</v>
      </c>
      <c r="B76" s="1" t="s">
        <v>67</v>
      </c>
      <c r="C76" s="2" t="s">
        <v>123</v>
      </c>
      <c r="D76" s="4" t="str">
        <f t="shared" si="6"/>
        <v/>
      </c>
      <c r="F76" s="6" t="s">
        <v>78</v>
      </c>
      <c r="G76" s="2" t="s">
        <v>77</v>
      </c>
      <c r="J76" s="4" t="str">
        <f t="shared" si="5"/>
        <v/>
      </c>
    </row>
    <row r="77" spans="1:10" ht="29" x14ac:dyDescent="0.35">
      <c r="A77" s="1" t="s">
        <v>114</v>
      </c>
      <c r="B77" s="1" t="s">
        <v>67</v>
      </c>
      <c r="C77" s="2" t="s">
        <v>43</v>
      </c>
      <c r="D77" s="4" t="str">
        <f t="shared" si="6"/>
        <v/>
      </c>
      <c r="J77" s="4" t="str">
        <f t="shared" si="5"/>
        <v/>
      </c>
    </row>
    <row r="78" spans="1:10" ht="29" x14ac:dyDescent="0.35">
      <c r="A78" s="1" t="s">
        <v>114</v>
      </c>
      <c r="B78" s="1" t="s">
        <v>67</v>
      </c>
      <c r="C78" s="2" t="s">
        <v>44</v>
      </c>
      <c r="D78" s="4" t="str">
        <f t="shared" si="6"/>
        <v/>
      </c>
      <c r="J78" s="4" t="str">
        <f t="shared" si="5"/>
        <v/>
      </c>
    </row>
    <row r="79" spans="1:10" x14ac:dyDescent="0.35">
      <c r="A79" s="1" t="s">
        <v>114</v>
      </c>
      <c r="B79" s="1" t="s">
        <v>106</v>
      </c>
      <c r="C79" s="2" t="s">
        <v>53</v>
      </c>
      <c r="D79" s="4" t="str">
        <f t="shared" si="6"/>
        <v/>
      </c>
      <c r="E79" s="5" t="s">
        <v>166</v>
      </c>
      <c r="J79" s="4" t="str">
        <f t="shared" si="5"/>
        <v/>
      </c>
    </row>
    <row r="80" spans="1:10" x14ac:dyDescent="0.35">
      <c r="A80" s="1" t="s">
        <v>114</v>
      </c>
      <c r="B80" s="1" t="s">
        <v>106</v>
      </c>
      <c r="C80" s="2" t="s">
        <v>55</v>
      </c>
      <c r="D80" s="4" t="str">
        <f t="shared" si="6"/>
        <v/>
      </c>
      <c r="J80" s="4" t="str">
        <f t="shared" si="5"/>
        <v/>
      </c>
    </row>
    <row r="81" spans="1:10" x14ac:dyDescent="0.35">
      <c r="A81" s="1" t="s">
        <v>114</v>
      </c>
      <c r="B81" s="1" t="s">
        <v>106</v>
      </c>
      <c r="C81" s="2" t="s">
        <v>56</v>
      </c>
      <c r="D81" s="4" t="str">
        <f t="shared" si="6"/>
        <v/>
      </c>
      <c r="E81" s="5" t="s">
        <v>167</v>
      </c>
      <c r="J81" s="4" t="str">
        <f t="shared" si="5"/>
        <v/>
      </c>
    </row>
    <row r="82" spans="1:10" ht="58" x14ac:dyDescent="0.35">
      <c r="A82" s="1" t="s">
        <v>114</v>
      </c>
      <c r="B82" s="1" t="s">
        <v>106</v>
      </c>
      <c r="C82" s="2" t="s">
        <v>127</v>
      </c>
      <c r="D82" s="4" t="str">
        <f t="shared" si="6"/>
        <v/>
      </c>
      <c r="F82" s="6" t="s">
        <v>122</v>
      </c>
      <c r="G82" s="2" t="s">
        <v>54</v>
      </c>
      <c r="H82" s="2" t="s">
        <v>81</v>
      </c>
      <c r="J82" s="4" t="str">
        <f t="shared" si="5"/>
        <v>Yes</v>
      </c>
    </row>
    <row r="83" spans="1:10" x14ac:dyDescent="0.35">
      <c r="A83" s="1" t="s">
        <v>114</v>
      </c>
      <c r="B83" s="1" t="s">
        <v>64</v>
      </c>
      <c r="C83" s="2" t="s">
        <v>58</v>
      </c>
      <c r="D83" s="4" t="str">
        <f t="shared" si="6"/>
        <v/>
      </c>
      <c r="J83" s="4" t="str">
        <f t="shared" si="5"/>
        <v/>
      </c>
    </row>
    <row r="84" spans="1:10" ht="29" x14ac:dyDescent="0.35">
      <c r="A84" s="1" t="s">
        <v>114</v>
      </c>
      <c r="B84" s="1" t="s">
        <v>64</v>
      </c>
      <c r="C84" s="2" t="s">
        <v>159</v>
      </c>
      <c r="D84" s="4" t="str">
        <f t="shared" si="6"/>
        <v/>
      </c>
      <c r="E84" s="5" t="s">
        <v>158</v>
      </c>
      <c r="F84" s="6" t="s">
        <v>100</v>
      </c>
      <c r="G84" s="2" t="s">
        <v>102</v>
      </c>
      <c r="J84" s="4" t="str">
        <f t="shared" si="5"/>
        <v/>
      </c>
    </row>
    <row r="85" spans="1:10" ht="43.5" x14ac:dyDescent="0.35">
      <c r="A85" s="1" t="s">
        <v>114</v>
      </c>
      <c r="B85" s="1" t="s">
        <v>64</v>
      </c>
      <c r="C85" s="2" t="s">
        <v>101</v>
      </c>
      <c r="D85" s="4" t="str">
        <f t="shared" si="6"/>
        <v/>
      </c>
      <c r="F85" s="6" t="s">
        <v>96</v>
      </c>
      <c r="G85" s="2" t="s">
        <v>45</v>
      </c>
      <c r="J85" s="4" t="str">
        <f t="shared" si="5"/>
        <v>Yes</v>
      </c>
    </row>
    <row r="86" spans="1:10" ht="29" x14ac:dyDescent="0.35">
      <c r="A86" s="1" t="s">
        <v>114</v>
      </c>
      <c r="B86" s="1" t="s">
        <v>66</v>
      </c>
      <c r="C86" s="2" t="s">
        <v>62</v>
      </c>
      <c r="D86" s="4" t="str">
        <f t="shared" si="6"/>
        <v>Yes</v>
      </c>
      <c r="J86" s="4" t="str">
        <f t="shared" si="5"/>
        <v/>
      </c>
    </row>
    <row r="87" spans="1:10" x14ac:dyDescent="0.35">
      <c r="D87" s="4" t="str">
        <f t="shared" si="6"/>
        <v/>
      </c>
    </row>
  </sheetData>
  <autoFilter ref="A1:J1">
    <sortState ref="A2:J87">
      <sortCondition ref="A1"/>
    </sortState>
  </autoFilter>
  <conditionalFormatting sqref="A1:XFD1048576">
    <cfRule type="expression" dxfId="0" priority="1">
      <formula>MOD(ROW(),2)=0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C25" sqref="C25"/>
    </sheetView>
  </sheetViews>
  <sheetFormatPr defaultRowHeight="14.5" x14ac:dyDescent="0.35"/>
  <cols>
    <col min="1" max="1" width="23.453125" customWidth="1"/>
    <col min="2" max="2" width="15.26953125" customWidth="1"/>
    <col min="3" max="3" width="11.36328125" customWidth="1"/>
    <col min="4" max="4" width="15.54296875" bestFit="1" customWidth="1"/>
    <col min="5" max="5" width="12.26953125" customWidth="1"/>
    <col min="6" max="6" width="9.08984375" customWidth="1"/>
    <col min="7" max="7" width="6.7265625" customWidth="1"/>
    <col min="8" max="8" width="10.7265625" bestFit="1" customWidth="1"/>
  </cols>
  <sheetData>
    <row r="1" spans="1:8" x14ac:dyDescent="0.35">
      <c r="A1" s="7" t="s">
        <v>191</v>
      </c>
      <c r="B1" s="7" t="s">
        <v>190</v>
      </c>
    </row>
    <row r="2" spans="1:8" x14ac:dyDescent="0.35">
      <c r="A2" s="7" t="s">
        <v>187</v>
      </c>
      <c r="B2" t="s">
        <v>67</v>
      </c>
      <c r="C2" t="s">
        <v>106</v>
      </c>
      <c r="D2" t="s">
        <v>64</v>
      </c>
      <c r="E2" t="s">
        <v>65</v>
      </c>
      <c r="F2" t="s">
        <v>66</v>
      </c>
      <c r="G2" t="s">
        <v>188</v>
      </c>
      <c r="H2" t="s">
        <v>189</v>
      </c>
    </row>
    <row r="3" spans="1:8" x14ac:dyDescent="0.35">
      <c r="A3" s="8" t="s">
        <v>186</v>
      </c>
      <c r="B3" s="9">
        <v>4</v>
      </c>
      <c r="C3" s="9">
        <v>6</v>
      </c>
      <c r="D3" s="9">
        <v>11</v>
      </c>
      <c r="E3" s="9">
        <v>2</v>
      </c>
      <c r="F3" s="9">
        <v>2</v>
      </c>
      <c r="G3" s="9"/>
      <c r="H3" s="9">
        <v>25</v>
      </c>
    </row>
    <row r="4" spans="1:8" x14ac:dyDescent="0.35">
      <c r="A4" s="8" t="s">
        <v>116</v>
      </c>
      <c r="B4" s="9">
        <v>1</v>
      </c>
      <c r="C4" s="9">
        <v>4</v>
      </c>
      <c r="D4" s="9">
        <v>2</v>
      </c>
      <c r="E4" s="9">
        <v>2</v>
      </c>
      <c r="F4" s="9">
        <v>1</v>
      </c>
      <c r="G4" s="9"/>
      <c r="H4" s="9">
        <v>10</v>
      </c>
    </row>
    <row r="5" spans="1:8" x14ac:dyDescent="0.35">
      <c r="A5" s="8" t="s">
        <v>110</v>
      </c>
      <c r="B5" s="9">
        <v>4</v>
      </c>
      <c r="C5" s="9">
        <v>8</v>
      </c>
      <c r="D5" s="9">
        <v>2</v>
      </c>
      <c r="E5" s="9">
        <v>4</v>
      </c>
      <c r="F5" s="9">
        <v>2</v>
      </c>
      <c r="G5" s="9"/>
      <c r="H5" s="9">
        <v>20</v>
      </c>
    </row>
    <row r="6" spans="1:8" x14ac:dyDescent="0.35">
      <c r="A6" s="8" t="s">
        <v>115</v>
      </c>
      <c r="B6" s="9">
        <v>3</v>
      </c>
      <c r="C6" s="9">
        <v>7</v>
      </c>
      <c r="D6" s="9">
        <v>4</v>
      </c>
      <c r="E6" s="9">
        <v>4</v>
      </c>
      <c r="F6" s="9">
        <v>1</v>
      </c>
      <c r="G6" s="9"/>
      <c r="H6" s="9">
        <v>19</v>
      </c>
    </row>
    <row r="7" spans="1:8" x14ac:dyDescent="0.35">
      <c r="A7" s="8" t="s">
        <v>114</v>
      </c>
      <c r="B7" s="9">
        <v>3</v>
      </c>
      <c r="C7" s="9">
        <v>4</v>
      </c>
      <c r="D7" s="9">
        <v>3</v>
      </c>
      <c r="E7" s="9"/>
      <c r="F7" s="9">
        <v>1</v>
      </c>
      <c r="G7" s="9"/>
      <c r="H7" s="9">
        <v>11</v>
      </c>
    </row>
    <row r="8" spans="1:8" x14ac:dyDescent="0.35">
      <c r="A8" s="8" t="s">
        <v>188</v>
      </c>
      <c r="B8" s="9"/>
      <c r="C8" s="9"/>
      <c r="D8" s="9"/>
      <c r="E8" s="9"/>
      <c r="F8" s="9"/>
      <c r="G8" s="9"/>
      <c r="H8" s="9"/>
    </row>
    <row r="9" spans="1:8" x14ac:dyDescent="0.35">
      <c r="A9" s="8" t="s">
        <v>189</v>
      </c>
      <c r="B9" s="9">
        <v>15</v>
      </c>
      <c r="C9" s="9">
        <v>29</v>
      </c>
      <c r="D9" s="9">
        <v>22</v>
      </c>
      <c r="E9" s="9">
        <v>12</v>
      </c>
      <c r="F9" s="9">
        <v>7</v>
      </c>
      <c r="G9" s="9"/>
      <c r="H9" s="9">
        <v>85</v>
      </c>
    </row>
  </sheetData>
  <sheetProtection sheet="1" objects="1" scenarios="1" formatCells="0" formatColumns="0" formatRow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
  <sheetViews>
    <sheetView tabSelected="1" view="pageBreakPreview" zoomScaleNormal="85" zoomScaleSheetLayoutView="100" workbookViewId="0">
      <selection activeCell="B2" sqref="B2"/>
    </sheetView>
  </sheetViews>
  <sheetFormatPr defaultRowHeight="14.5" x14ac:dyDescent="0.35"/>
  <cols>
    <col min="1" max="1" width="15.54296875" style="11" bestFit="1" customWidth="1"/>
    <col min="2" max="6" width="42.6328125" style="10" customWidth="1"/>
    <col min="7" max="16384" width="8.7265625" style="10"/>
  </cols>
  <sheetData>
    <row r="1" spans="1:6" x14ac:dyDescent="0.35">
      <c r="B1" s="12" t="s">
        <v>67</v>
      </c>
      <c r="C1" s="12" t="s">
        <v>106</v>
      </c>
      <c r="D1" s="12" t="s">
        <v>64</v>
      </c>
      <c r="E1" s="12" t="s">
        <v>65</v>
      </c>
      <c r="F1" s="12" t="s">
        <v>66</v>
      </c>
    </row>
    <row r="2" spans="1:6" ht="252" x14ac:dyDescent="0.35">
      <c r="A2" s="19" t="s">
        <v>186</v>
      </c>
      <c r="B2" s="13" t="str">
        <f>CONCATENATE(
(IF(AND(A2=List!A$2,B$1=List!B$2),"- "&amp;List!C$2&amp;CHAR(10),"")),
(IF(AND(A2=List!A$3,B$1=List!B$3),"- "&amp;List!C$3&amp;CHAR(10),"")),
(IF(AND(A2=List!A$4,B$1=List!B$4),"- "&amp;List!C$4&amp;CHAR(10),"")),
(IF(AND(A2=List!A$5,B$1=List!B$5),"- "&amp;List!C$5&amp;CHAR(10),"")),
(IF(AND(A2=List!A$6,B$1=List!B$6),"- "&amp;List!C$6&amp;CHAR(10),"")),
(IF(AND(A2=List!A$7,B$1=List!B$7),"- "&amp;List!C$7&amp;CHAR(10),"")),
(IF(AND(A2=List!A$8,B$1=List!B$8),"- "&amp;List!C$8&amp;CHAR(10),"")),
(IF(AND(A2=List!A$9,B$1=List!B$9),"- "&amp;List!C$9&amp;CHAR(10),"")),
(IF(AND(A2=List!A$10,B$1=List!B$10),"- "&amp;List!C$10&amp;CHAR(10),"")),
(IF(AND(A2=List!A$11,B$1=List!B$11),"- "&amp;List!C$11&amp;CHAR(10),"")),
(IF(AND(A2=List!A$12,B$1=List!B$12),"- "&amp;List!C$12&amp;CHAR(10),"")),
(IF(AND(A2=List!A$13,B$1=List!B$13),"- "&amp;List!C$13&amp;CHAR(10),"")),
(IF(AND(A2=List!A$14,B$1=List!B$14),"- "&amp;List!C$14&amp;CHAR(10),"")),
(IF(AND(A2=List!A$15,B$1=List!B$15),"- "&amp;List!C$15&amp;CHAR(10),"")),
(IF(AND(A2=List!A$16,B$1=List!B$16),"- "&amp;List!C$16&amp;CHAR(10),"")),
(IF(AND(A2=List!A$17,B$1=List!B$17),"- "&amp;List!C$17&amp;CHAR(10),"")),
(IF(AND(A2=List!A$18,B$1=List!B$18),"- "&amp;List!C$18&amp;CHAR(10),"")),
(IF(AND(A2=List!A$19,B$1=List!B$19),"- "&amp;List!C$19&amp;CHAR(10),"")),
(IF(AND(A2=List!A$20,B$1=List!B$20),"- "&amp;List!C$20&amp;CHAR(10),"")),
(IF(AND(A2=List!A$21,B$1=List!B$21),"- "&amp;List!C$21&amp;CHAR(10),"")),
(IF(AND(A2=List!A$22,B$1=List!B$22),"- "&amp;List!C$22&amp;CHAR(10),"")),
(IF(AND(A2=List!A$23,B$1=List!B$23),"- "&amp;List!C$23&amp;CHAR(10),"")),
(IF(AND(A2=List!A$24,B$1=List!B$24),"- "&amp;List!C$24&amp;CHAR(10),"")),
(IF(AND(A2=List!A$25,B$1=List!B$25),"- "&amp;List!C$25&amp;CHAR(10),"")),
(IF(AND(A2=List!A$26,B$1=List!B$26),"- "&amp;List!C$26&amp;CHAR(10),"")),
(IF(AND(A2=List!A$27,B$1=List!B$27),"- "&amp;List!C$27&amp;CHAR(10),"")),
(IF(AND(A2=List!A$28,B$1=List!B$28),"- "&amp;List!C$28&amp;CHAR(10),"")),
(IF(AND(A2=List!A$29,B$1=List!B$29),"- "&amp;List!C$29&amp;CHAR(10),"")),
(IF(AND(A2=List!A$30,B$1=List!B$30),"- "&amp;List!C$30&amp;CHAR(10),"")),
(IF(AND(A2=List!A$31,B$1=List!B$31),"- "&amp;List!C$31&amp;CHAR(10),"")),
(IF(AND(A2=List!A$32,B$1=List!B$32),"- "&amp;List!C$32&amp;CHAR(10),"")),
(IF(AND(A2=List!A$33,B$1=List!B$33),"- "&amp;List!C$33&amp;CHAR(10),"")),
(IF(AND(A2=List!A$34,B$1=List!B$34),"- "&amp;List!C$34&amp;CHAR(10),"")),
(IF(AND(A2=List!A$35,B$1=List!B$35),"- "&amp;List!C$35&amp;CHAR(10),"")),
(IF(AND(A2=List!A$36,B$1=List!B$36),"- "&amp;List!C$36&amp;CHAR(10),"")),
(IF(AND(A2=List!A$37,B$1=List!B$37),"- "&amp;List!C$37&amp;CHAR(10),"")),
(IF(AND(A2=List!A$38,B$1=List!B$38),"- "&amp;List!C$38&amp;CHAR(10),"")),
(IF(AND(A2=List!A$39,B$1=List!B$39),"- "&amp;List!C$39&amp;CHAR(10),"")),
(IF(AND(A2=List!A$40,B$1=List!B$40),"- "&amp;List!C$40&amp;CHAR(10),"")),
(IF(AND(A2=List!A$41,B$1=List!B$41),"- "&amp;List!C$41&amp;CHAR(10),"")),
(IF(AND(A2=List!A$42,B$1=List!B$42),"- "&amp;List!C$42&amp;CHAR(10),"")),
(IF(AND(A2=List!A$43,B$1=List!B$43),"- "&amp;List!C$43&amp;CHAR(10),"")),
(IF(AND(A2=List!A$44,B$1=List!B$44),"- "&amp;List!C$44&amp;CHAR(10),"")),
(IF(AND(A2=List!A$45,B$1=List!B$45),"- "&amp;List!C$45&amp;CHAR(10),"")),
(IF(AND(A2=List!A$46,B$1=List!B$46),"- "&amp;List!C$46&amp;CHAR(10),"")),
(IF(AND(A2=List!A$47,B$1=List!B$47),"- "&amp;List!C$47&amp;CHAR(10),"")),
(IF(AND(A2=List!A$48,B$1=List!B$48),"- "&amp;List!C$48&amp;CHAR(10),"")),
(IF(AND(A2=List!A$49,B$1=List!B$49),"- "&amp;List!C$49&amp;CHAR(10),"")),
(IF(AND(A2=List!A$50,B$1=List!B$50),"- "&amp;List!C$50&amp;CHAR(10),"")),
(IF(AND(A2=List!A$51,B$1=List!B$51),"- "&amp;List!C$51&amp;CHAR(10),"")),
(IF(AND(A2=List!A$52,B$1=List!B$52),"- "&amp;List!C$52&amp;CHAR(10),"")),
(IF(AND(A2=List!A$53,B$1=List!B$53),"- "&amp;List!C$53&amp;CHAR(10),"")),
(IF(AND(A2=List!A$54,B$1=List!B$54),"- "&amp;List!C$54&amp;CHAR(10),"")),
(IF(AND(A2=List!A$55,B$1=List!B$55),"- "&amp;List!C$55&amp;CHAR(10),"")),
(IF(AND(A2=List!A$56,B$1=List!B$56),"- "&amp;List!C$56&amp;CHAR(10),"")),
(IF(AND(A2=List!A$57,B$1=List!B$57),"- "&amp;List!C$57&amp;CHAR(10),"")),
(IF(AND(A2=List!A$58,B$1=List!B$58),"- "&amp;List!C$58&amp;CHAR(10),"")),
(IF(AND(A2=List!A$59,B$1=List!B$59),"- "&amp;List!C$59&amp;CHAR(10),"")),
(IF(AND(A2=List!A$60,B$1=List!B$60),"- "&amp;List!C$60&amp;CHAR(10),"")),
(IF(AND(A2=List!A$61,B$1=List!B$61),"- "&amp;List!C$61&amp;CHAR(10),"")),
(IF(AND(A2=List!A$62,B$1=List!B$62),"- "&amp;List!C$62&amp;CHAR(10),"")),
(IF(AND(A2=List!A$63,B$1=List!B$63),"- "&amp;List!C$63&amp;CHAR(10),"")),
(IF(AND(A2=List!A$64,B$1=List!B$64),"- "&amp;List!C$64&amp;CHAR(10),"")),
(IF(AND(A2=List!A$65,B$1=List!B$65),"- "&amp;List!C$65&amp;CHAR(10),"")),
(IF(AND(A2=List!A$66,B$1=List!B$66),"- "&amp;List!C$66&amp;CHAR(10),"")),
(IF(AND(A2=List!A$67,B$1=List!B$67),"- "&amp;List!C$67&amp;CHAR(10),"")),
(IF(AND(A2=List!A$68,B$1=List!B$68),"- "&amp;List!C$68&amp;CHAR(10),"")),
(IF(AND(A2=List!A$69,B$1=List!B$69),"- "&amp;List!C$69&amp;CHAR(10),"")),
(IF(AND(A2=List!A$70,B$1=List!B$70),"- "&amp;List!C$70&amp;CHAR(10),"")),
(IF(AND(A2=List!A$71,B$1=List!B$71),"- "&amp;List!C$71&amp;CHAR(10),"")),
(IF(AND(A2=List!A$72,B$1=List!B$72),"- "&amp;List!C$72&amp;CHAR(10),"")),
(IF(AND(A2=List!A$73,B$1=List!B$73),"- "&amp;List!C$73&amp;CHAR(10),"")),
(IF(AND(A2=List!A$74,B$1=List!B$74),"- "&amp;List!C$74&amp;CHAR(10),"")),
(IF(AND(A2=List!A$75,B$1=List!B$75),"- "&amp;List!C$75&amp;CHAR(10),"")),
(IF(AND(A2=List!A$76,B$1=List!B$76),"- "&amp;List!C$76&amp;CHAR(10),"")),
(IF(AND(A2=List!A$77,B$1=List!B$77),"- "&amp;List!C$77&amp;CHAR(10),"")),
(IF(AND(A2=List!A$78,B$1=List!B$78),"- "&amp;List!C$78&amp;CHAR(10),"")),
(IF(AND(A2=List!A$79,B$1=List!B$79),"- "&amp;List!C$79&amp;CHAR(10),"")),
(IF(AND(A2=List!A$80,B$1=List!B$80),"- "&amp;List!C$80&amp;CHAR(10),"")),
(IF(AND(A2=List!A$81,B$1=List!B$81),"- "&amp;List!C$81&amp;CHAR(10),"")),
(IF(AND(A2=List!A$82,B$1=List!B$82),"- "&amp;List!C$82&amp;CHAR(10),"")),
(IF(AND(A2=List!A$83,B$1=List!B$83),"- "&amp;List!C$83&amp;CHAR(10),"")),
(IF(AND(A2=List!A$84,B$1=List!B$84),"- "&amp;List!C$84&amp;CHAR(10),"")),
(IF(AND(A2=List!A$85,B$1=List!B$85),"- "&amp;List!C$85&amp;CHAR(10),"")),
(IF(AND(A2=List!A$86,B$1=List!B$86),"- "&amp;List!C$86&amp;CHAR(10),"")),
(IF(AND(A2=List!A$87,B$1=List!B$87),"- "&amp;List!C$87&amp;CHAR(10),"")),
(IF(AND(A2=List!A$88,B$1=List!B$88),"- "&amp;List!C$88&amp;CHAR(10),"")),
(IF(AND(A2=List!A$89,B$1=List!B$89),"- "&amp;List!C$89&amp;CHAR(10),"")),
(IF(AND(A2=List!A$90,B$1=List!B$90),"- "&amp;List!C$90&amp;CHAR(10),"")),
(IF(AND(A2=List!A$91,B$1=List!B$91),"- "&amp;List!C$91&amp;CHAR(10),"")),
(IF(AND(A2=List!A$92,B$1=List!B$92),"- "&amp;List!C$92&amp;CHAR(10),"")),
(IF(AND(A2=List!A$93,B$1=List!B$93),"- "&amp;List!C$93&amp;CHAR(10),"")),
(IF(AND(A2=List!A$94,B$1=List!B$94),"- "&amp;List!C$94&amp;CHAR(10),"")),
(IF(AND(A2=List!A$95,B$1=List!B$95),"- "&amp;List!C$95&amp;CHAR(10),"")),
(IF(AND(A2=List!A$96,B$1=List!B$96),"- "&amp;List!C$96&amp;CHAR(10),"")),
(IF(AND(A2=List!A$97,B$1=List!B$97),"- "&amp;List!C$97&amp;CHAR(10),"")),
(IF(AND(A2=List!A$98,B$1=List!B$98),"- "&amp;List!C$98&amp;CHAR(10),"")),
(IF(AND(A2=List!A$99,B$1=List!B$99),"- "&amp;List!C$99&amp;CHAR(10),"")),
""
)</f>
        <v xml:space="preserve">- Version control: Project code is version in gitlab [TBD or something else for clients?]
- Feature branches: A branch is created for every change and commits go first to this branch
- Code review: A Merge Request is created for every push (no direct push to master or develop) and reviewed by another team member
- Versioning: Project uses MAJOR.MINOR.PATCH versions (as according to semver.org)
</v>
      </c>
      <c r="C2" s="13" t="str">
        <f>CONCATENATE(
(IF(AND(A2=List!A$2,C$1=List!B$2),"- "&amp;List!C$2&amp;CHAR(10),"")),
(IF(AND(A2=List!A$3,C$1=List!B$3),"- "&amp;List!C$3&amp;CHAR(10),"")),
(IF(AND(A2=List!A$4,C$1=List!B$4),"- "&amp;List!C$4&amp;CHAR(10),"")),
(IF(AND(A2=List!A$5,C$1=List!B$5),"- "&amp;List!C$5&amp;CHAR(10),"")),
(IF(AND(A2=List!A$6,C$1=List!B$6),"- "&amp;List!C$6&amp;CHAR(10),"")),
(IF(AND(A2=List!A$7,C$1=List!B$7),"- "&amp;List!C$7&amp;CHAR(10),"")),
(IF(AND(A2=List!A$8,C$1=List!B$8),"- "&amp;List!C$8&amp;CHAR(10),"")),
(IF(AND(A2=List!A$9,C$1=List!B$9),"- "&amp;List!C$9&amp;CHAR(10),"")),
(IF(AND(A2=List!A$10,C$1=List!B$10),"- "&amp;List!C$10&amp;CHAR(10),"")),
(IF(AND(A2=List!A$11,C$1=List!B$11),"- "&amp;List!C$11&amp;CHAR(10),"")),
(IF(AND(A2=List!A$12,C$1=List!B$12),"- "&amp;List!C$12&amp;CHAR(10),"")),
(IF(AND(A2=List!A$13,C$1=List!B$13),"- "&amp;List!C$13&amp;CHAR(10),"")),
(IF(AND(A2=List!A$14,C$1=List!B$14),"- "&amp;List!C$14&amp;CHAR(10),"")),
(IF(AND(A2=List!A$15,C$1=List!B$15),"- "&amp;List!C$15&amp;CHAR(10),"")),
(IF(AND(A2=List!A$16,C$1=List!B$16),"- "&amp;List!C$16&amp;CHAR(10),"")),
(IF(AND(A2=List!A$17,C$1=List!B$17),"- "&amp;List!C$17&amp;CHAR(10),"")),
(IF(AND(A2=List!A$18,C$1=List!B$18),"- "&amp;List!C$18&amp;CHAR(10),"")),
(IF(AND(A2=List!A$19,C$1=List!B$19),"- "&amp;List!C$19&amp;CHAR(10),"")),
(IF(AND(A2=List!A$20,C$1=List!B$20),"- "&amp;List!C$20&amp;CHAR(10),"")),
(IF(AND(A2=List!A$21,C$1=List!B$21),"- "&amp;List!C$21&amp;CHAR(10),"")),
(IF(AND(A2=List!A$22,C$1=List!B$22),"- "&amp;List!C$22&amp;CHAR(10),"")),
(IF(AND(A2=List!A$23,C$1=List!B$23),"- "&amp;List!C$23&amp;CHAR(10),"")),
(IF(AND(A2=List!A$24,C$1=List!B$24),"- "&amp;List!C$24&amp;CHAR(10),"")),
(IF(AND(A2=List!A$25,C$1=List!B$25),"- "&amp;List!C$25&amp;CHAR(10),"")),
(IF(AND(A2=List!A$26,C$1=List!B$26),"- "&amp;List!C$26&amp;CHAR(10),"")),
(IF(AND(A2=List!A$27,C$1=List!B$27),"- "&amp;List!C$27&amp;CHAR(10),"")),
(IF(AND(A2=List!A$28,C$1=List!B$28),"- "&amp;List!C$28&amp;CHAR(10),"")),
(IF(AND(A2=List!A$29,C$1=List!B$29),"- "&amp;List!C$29&amp;CHAR(10),"")),
(IF(AND(A2=List!A$30,C$1=List!B$30),"- "&amp;List!C$30&amp;CHAR(10),"")),
(IF(AND(A2=List!A$31,C$1=List!B$31),"- "&amp;List!C$31&amp;CHAR(10),"")),
(IF(AND(A2=List!A$32,C$1=List!B$32),"- "&amp;List!C$32&amp;CHAR(10),"")),
(IF(AND(A2=List!A$33,C$1=List!B$33),"- "&amp;List!C$33&amp;CHAR(10),"")),
(IF(AND(A2=List!A$34,C$1=List!B$34),"- "&amp;List!C$34&amp;CHAR(10),"")),
(IF(AND(A2=List!A$35,C$1=List!B$35),"- "&amp;List!C$35&amp;CHAR(10),"")),
(IF(AND(A2=List!A$36,C$1=List!B$36),"- "&amp;List!C$36&amp;CHAR(10),"")),
(IF(AND(A2=List!A$37,C$1=List!B$37),"- "&amp;List!C$37&amp;CHAR(10),"")),
(IF(AND(A2=List!A$38,C$1=List!B$38),"- "&amp;List!C$38&amp;CHAR(10),"")),
(IF(AND(A2=List!A$39,C$1=List!B$39),"- "&amp;List!C$39&amp;CHAR(10),"")),
(IF(AND(A2=List!A$40,C$1=List!B$40),"- "&amp;List!C$40&amp;CHAR(10),"")),
(IF(AND(A2=List!A$41,C$1=List!B$41),"- "&amp;List!C$41&amp;CHAR(10),"")),
(IF(AND(A2=List!A$42,C$1=List!B$42),"- "&amp;List!C$42&amp;CHAR(10),"")),
(IF(AND(A2=List!A$43,C$1=List!B$43),"- "&amp;List!C$43&amp;CHAR(10),"")),
(IF(AND(A2=List!A$44,C$1=List!B$44),"- "&amp;List!C$44&amp;CHAR(10),"")),
(IF(AND(A2=List!A$45,C$1=List!B$45),"- "&amp;List!C$45&amp;CHAR(10),"")),
(IF(AND(A2=List!A$46,C$1=List!B$46),"- "&amp;List!C$46&amp;CHAR(10),"")),
(IF(AND(A2=List!A$47,C$1=List!B$47),"- "&amp;List!C$47&amp;CHAR(10),"")),
(IF(AND(A2=List!A$48,C$1=List!B$48),"- "&amp;List!C$48&amp;CHAR(10),"")),
(IF(AND(A2=List!A$49,C$1=List!B$49),"- "&amp;List!C$49&amp;CHAR(10),"")),
(IF(AND(A2=List!A$50,C$1=List!B$50),"- "&amp;List!C$50&amp;CHAR(10),"")),
(IF(AND(A2=List!A$51,C$1=List!B$51),"- "&amp;List!C$51&amp;CHAR(10),"")),
(IF(AND(A2=List!A$52,C$1=List!B$52),"- "&amp;List!C$52&amp;CHAR(10),"")),
(IF(AND(A2=List!A$53,C$1=List!B$53),"- "&amp;List!C$53&amp;CHAR(10),"")),
(IF(AND(A2=List!A$54,C$1=List!B$54),"- "&amp;List!C$54&amp;CHAR(10),"")),
(IF(AND(A2=List!A$55,C$1=List!B$55),"- "&amp;List!C$55&amp;CHAR(10),"")),
(IF(AND(A2=List!A$56,C$1=List!B$56),"- "&amp;List!C$56&amp;CHAR(10),"")),
(IF(AND(A2=List!A$57,C$1=List!B$57),"- "&amp;List!C$57&amp;CHAR(10),"")),
(IF(AND(A2=List!A$58,C$1=List!B$58),"- "&amp;List!C$58&amp;CHAR(10),"")),
(IF(AND(A2=List!A$59,C$1=List!B$59),"- "&amp;List!C$59&amp;CHAR(10),"")),
(IF(AND(A2=List!A$60,C$1=List!B$60),"- "&amp;List!C$60&amp;CHAR(10),"")),
(IF(AND(A2=List!A$61,C$1=List!B$61),"- "&amp;List!C$61&amp;CHAR(10),"")),
(IF(AND(A2=List!A$62,C$1=List!B$62),"- "&amp;List!C$62&amp;CHAR(10),"")),
(IF(AND(A2=List!A$63,C$1=List!B$63),"- "&amp;List!C$63&amp;CHAR(10),"")),
(IF(AND(A2=List!A$64,C$1=List!B$64),"- "&amp;List!C$64&amp;CHAR(10),"")),
(IF(AND(A2=List!A$65,C$1=List!B$65),"- "&amp;List!C$65&amp;CHAR(10),"")),
(IF(AND(A2=List!A$66,C$1=List!B$66),"- "&amp;List!C$66&amp;CHAR(10),"")),
(IF(AND(A2=List!A$67,C$1=List!B$67),"- "&amp;List!C$67&amp;CHAR(10),"")),
(IF(AND(A2=List!A$68,C$1=List!B$68),"- "&amp;List!C$68&amp;CHAR(10),"")),
(IF(AND(A2=List!A$69,C$1=List!B$69),"- "&amp;List!C$69&amp;CHAR(10),"")),
(IF(AND(A2=List!A$70,C$1=List!B$70),"- "&amp;List!C$70&amp;CHAR(10),"")),
(IF(AND(A2=List!A$71,C$1=List!B$71),"- "&amp;List!C$71&amp;CHAR(10),"")),
(IF(AND(A2=List!A$72,C$1=List!B$72),"- "&amp;List!C$72&amp;CHAR(10),"")),
(IF(AND(A2=List!A$73,C$1=List!B$73),"- "&amp;List!C$73&amp;CHAR(10),"")),
(IF(AND(A2=List!A$74,C$1=List!B$74),"- "&amp;List!C$74&amp;CHAR(10),"")),
(IF(AND(A2=List!A$75,C$1=List!B$75),"- "&amp;List!C$75&amp;CHAR(10),"")),
(IF(AND(A2=List!A$76,C$1=List!B$76),"- "&amp;List!C$76&amp;CHAR(10),"")),
(IF(AND(A2=List!A$77,C$1=List!B$77),"- "&amp;List!C$77&amp;CHAR(10),"")),
(IF(AND(A2=List!A$78,C$1=List!B$78),"- "&amp;List!C$78&amp;CHAR(10),"")),
(IF(AND(A2=List!A$79,C$1=List!B$79),"- "&amp;List!C$79&amp;CHAR(10),"")),
(IF(AND(A2=List!A$80,C$1=List!B$80),"- "&amp;List!C$80&amp;CHAR(10),"")),
(IF(AND(A2=List!A$81,C$1=List!B$81),"- "&amp;List!C$81&amp;CHAR(10),"")),
(IF(AND(A2=List!A$82,C$1=List!B$82),"- "&amp;List!C$82&amp;CHAR(10),"")),
(IF(AND(A2=List!A$83,C$1=List!B$83),"- "&amp;List!C$83&amp;CHAR(10),"")),
(IF(AND(A2=List!A$84,C$1=List!B$84),"- "&amp;List!C$84&amp;CHAR(10),"")),
(IF(AND(A2=List!A$85,C$1=List!B$85),"- "&amp;List!C$85&amp;CHAR(10),"")),
(IF(AND(A2=List!A$86,C$1=List!B$86),"- "&amp;List!C$86&amp;CHAR(10),"")),
(IF(AND(A2=List!A$87,C$1=List!B$87),"- "&amp;List!C$87&amp;CHAR(10),"")),
(IF(AND(A2=List!A$88,C$1=List!B$88),"- "&amp;List!C$88&amp;CHAR(10),"")),
(IF(AND(A2=List!A$89,C$1=List!B$89),"- "&amp;List!C$89&amp;CHAR(10),"")),
(IF(AND(A2=List!A$90,C$1=List!B$90),"- "&amp;List!C$90&amp;CHAR(10),"")),
(IF(AND(A2=List!A$91,C$1=List!B$91),"- "&amp;List!C$91&amp;CHAR(10),"")),
(IF(AND(A2=List!A$92,C$1=List!B$92),"- "&amp;List!C$92&amp;CHAR(10),"")),
(IF(AND(A2=List!A$93,C$1=List!B$93),"- "&amp;List!C$93&amp;CHAR(10),"")),
(IF(AND(A2=List!A$94,C$1=List!B$94),"- "&amp;List!C$94&amp;CHAR(10),"")),
(IF(AND(A2=List!A$95,C$1=List!B$95),"- "&amp;List!C$95&amp;CHAR(10),"")),
(IF(AND(A2=List!A$96,C$1=List!B$96),"- "&amp;List!C$96&amp;CHAR(10),"")),
(IF(AND(A2=List!A$97,C$1=List!B$97),"- "&amp;List!C$97&amp;CHAR(10),"")),
(IF(AND(A2=List!A$98,C$1=List!B$98),"- "&amp;List!C$98&amp;CHAR(10),"")),
(IF(AND(A2=List!A$99,C$1=List!B$99),"- "&amp;List!C$99&amp;CHAR(10),"")),
""
)</f>
        <v xml:space="preserve">- A single person is named "BUILD MASTER" which ensure the builds stay green and get fixed in case of failure.
- Project uses 2 main branches (develop and master) but every iteration (sprint) develop gets merged to master
- Developers do code review each other via MR (at least one of the devs has experience)
- [TBD Gitlab shows badges with the health of the build]
- Project can be built with a single command
- Project follows a single standard for dependency management.
</v>
      </c>
      <c r="D2" s="13" t="str">
        <f>CONCATENATE(
(IF(AND(A2=List!A$2,D$1=List!B$2),"- "&amp;List!C$2&amp;CHAR(10),"")),
(IF(AND(A2=List!A$3,D$1=List!B$3),"- "&amp;List!C$3&amp;CHAR(10),"")),
(IF(AND(A2=List!A$4,D$1=List!B$4),"- "&amp;List!C$4&amp;CHAR(10),"")),
(IF(AND(A2=List!A$5,D$1=List!B$5),"- "&amp;List!C$5&amp;CHAR(10),"")),
(IF(AND(A2=List!A$6,D$1=List!B$6),"- "&amp;List!C$6&amp;CHAR(10),"")),
(IF(AND(A2=List!A$7,D$1=List!B$7),"- "&amp;List!C$7&amp;CHAR(10),"")),
(IF(AND(A2=List!A$8,D$1=List!B$8),"- "&amp;List!C$8&amp;CHAR(10),"")),
(IF(AND(A2=List!A$9,D$1=List!B$9),"- "&amp;List!C$9&amp;CHAR(10),"")),
(IF(AND(A2=List!A$10,D$1=List!B$10),"- "&amp;List!C$10&amp;CHAR(10),"")),
(IF(AND(A2=List!A$11,D$1=List!B$11),"- "&amp;List!C$11&amp;CHAR(10),"")),
(IF(AND(A2=List!A$12,D$1=List!B$12),"- "&amp;List!C$12&amp;CHAR(10),"")),
(IF(AND(A2=List!A$13,D$1=List!B$13),"- "&amp;List!C$13&amp;CHAR(10),"")),
(IF(AND(A2=List!A$14,D$1=List!B$14),"- "&amp;List!C$14&amp;CHAR(10),"")),
(IF(AND(A2=List!A$15,D$1=List!B$15),"- "&amp;List!C$15&amp;CHAR(10),"")),
(IF(AND(A2=List!A$16,D$1=List!B$16),"- "&amp;List!C$16&amp;CHAR(10),"")),
(IF(AND(A2=List!A$17,D$1=List!B$17),"- "&amp;List!C$17&amp;CHAR(10),"")),
(IF(AND(A2=List!A$18,D$1=List!B$18),"- "&amp;List!C$18&amp;CHAR(10),"")),
(IF(AND(A2=List!A$19,D$1=List!B$19),"- "&amp;List!C$19&amp;CHAR(10),"")),
(IF(AND(A2=List!A$20,D$1=List!B$20),"- "&amp;List!C$20&amp;CHAR(10),"")),
(IF(AND(A2=List!A$21,D$1=List!B$21),"- "&amp;List!C$21&amp;CHAR(10),"")),
(IF(AND(A2=List!A$22,D$1=List!B$22),"- "&amp;List!C$22&amp;CHAR(10),"")),
(IF(AND(A2=List!A$23,D$1=List!B$23),"- "&amp;List!C$23&amp;CHAR(10),"")),
(IF(AND(A2=List!A$24,D$1=List!B$24),"- "&amp;List!C$24&amp;CHAR(10),"")),
(IF(AND(A2=List!A$25,D$1=List!B$25),"- "&amp;List!C$25&amp;CHAR(10),"")),
(IF(AND(A2=List!A$26,D$1=List!B$26),"- "&amp;List!C$26&amp;CHAR(10),"")),
(IF(AND(A2=List!A$27,D$1=List!B$27),"- "&amp;List!C$27&amp;CHAR(10),"")),
(IF(AND(A2=List!A$28,D$1=List!B$28),"- "&amp;List!C$28&amp;CHAR(10),"")),
(IF(AND(A2=List!A$29,D$1=List!B$29),"- "&amp;List!C$29&amp;CHAR(10),"")),
(IF(AND(A2=List!A$30,D$1=List!B$30),"- "&amp;List!C$30&amp;CHAR(10),"")),
(IF(AND(A2=List!A$31,D$1=List!B$31),"- "&amp;List!C$31&amp;CHAR(10),"")),
(IF(AND(A2=List!A$32,D$1=List!B$32),"- "&amp;List!C$32&amp;CHAR(10),"")),
(IF(AND(A2=List!A$33,D$1=List!B$33),"- "&amp;List!C$33&amp;CHAR(10),"")),
(IF(AND(A2=List!A$34,D$1=List!B$34),"- "&amp;List!C$34&amp;CHAR(10),"")),
(IF(AND(A2=List!A$35,D$1=List!B$35),"- "&amp;List!C$35&amp;CHAR(10),"")),
(IF(AND(A2=List!A$36,D$1=List!B$36),"- "&amp;List!C$36&amp;CHAR(10),"")),
(IF(AND(A2=List!A$37,D$1=List!B$37),"- "&amp;List!C$37&amp;CHAR(10),"")),
(IF(AND(A2=List!A$38,D$1=List!B$38),"- "&amp;List!C$38&amp;CHAR(10),"")),
(IF(AND(A2=List!A$39,D$1=List!B$39),"- "&amp;List!C$39&amp;CHAR(10),"")),
(IF(AND(A2=List!A$40,D$1=List!B$40),"- "&amp;List!C$40&amp;CHAR(10),"")),
(IF(AND(A2=List!A$41,D$1=List!B$41),"- "&amp;List!C$41&amp;CHAR(10),"")),
(IF(AND(A2=List!A$42,D$1=List!B$42),"- "&amp;List!C$42&amp;CHAR(10),"")),
(IF(AND(A2=List!A$43,D$1=List!B$43),"- "&amp;List!C$43&amp;CHAR(10),"")),
(IF(AND(A2=List!A$44,D$1=List!B$44),"- "&amp;List!C$44&amp;CHAR(10),"")),
(IF(AND(A2=List!A$45,D$1=List!B$45),"- "&amp;List!C$45&amp;CHAR(10),"")),
(IF(AND(A2=List!A$46,D$1=List!B$46),"- "&amp;List!C$46&amp;CHAR(10),"")),
(IF(AND(A2=List!A$47,D$1=List!B$47),"- "&amp;List!C$47&amp;CHAR(10),"")),
(IF(AND(A2=List!A$48,D$1=List!B$48),"- "&amp;List!C$48&amp;CHAR(10),"")),
(IF(AND(A2=List!A$49,D$1=List!B$49),"- "&amp;List!C$49&amp;CHAR(10),"")),
(IF(AND(A2=List!A$50,D$1=List!B$50),"- "&amp;List!C$50&amp;CHAR(10),"")),
(IF(AND(A2=List!A$51,D$1=List!B$51),"- "&amp;List!C$51&amp;CHAR(10),"")),
(IF(AND(A2=List!A$52,D$1=List!B$52),"- "&amp;List!C$52&amp;CHAR(10),"")),
(IF(AND(A2=List!A$53,D$1=List!B$53),"- "&amp;List!C$53&amp;CHAR(10),"")),
(IF(AND(A2=List!A$54,D$1=List!B$54),"- "&amp;List!C$54&amp;CHAR(10),"")),
(IF(AND(A2=List!A$55,D$1=List!B$55),"- "&amp;List!C$55&amp;CHAR(10),"")),
(IF(AND(A2=List!A$56,D$1=List!B$56),"- "&amp;List!C$56&amp;CHAR(10),"")),
(IF(AND(A2=List!A$57,D$1=List!B$57),"- "&amp;List!C$57&amp;CHAR(10),"")),
(IF(AND(A2=List!A$58,D$1=List!B$58),"- "&amp;List!C$58&amp;CHAR(10),"")),
(IF(AND(A2=List!A$59,D$1=List!B$59),"- "&amp;List!C$59&amp;CHAR(10),"")),
(IF(AND(A2=List!A$60,D$1=List!B$60),"- "&amp;List!C$60&amp;CHAR(10),"")),
(IF(AND(A2=List!A$61,D$1=List!B$61),"- "&amp;List!C$61&amp;CHAR(10),"")),
(IF(AND(A2=List!A$62,D$1=List!B$62),"- "&amp;List!C$62&amp;CHAR(10),"")),
(IF(AND(A2=List!A$63,D$1=List!B$63),"- "&amp;List!C$63&amp;CHAR(10),"")),
(IF(AND(A2=List!A$64,D$1=List!B$64),"- "&amp;List!C$64&amp;CHAR(10),"")),
(IF(AND(A2=List!A$65,D$1=List!B$65),"- "&amp;List!C$65&amp;CHAR(10),"")),
(IF(AND(A2=List!A$66,D$1=List!B$66),"- "&amp;List!C$66&amp;CHAR(10),"")),
(IF(AND(A2=List!A$67,D$1=List!B$67),"- "&amp;List!C$67&amp;CHAR(10),"")),
(IF(AND(A2=List!A$68,D$1=List!B$68),"- "&amp;List!C$68&amp;CHAR(10),"")),
(IF(AND(A2=List!A$69,D$1=List!B$69),"- "&amp;List!C$69&amp;CHAR(10),"")),
(IF(AND(A2=List!A$70,D$1=List!B$70),"- "&amp;List!C$70&amp;CHAR(10),"")),
(IF(AND(A2=List!A$71,D$1=List!B$71),"- "&amp;List!C$71&amp;CHAR(10),"")),
(IF(AND(A2=List!A$72,D$1=List!B$72),"- "&amp;List!C$72&amp;CHAR(10),"")),
(IF(AND(A2=List!A$73,D$1=List!B$73),"- "&amp;List!C$73&amp;CHAR(10),"")),
(IF(AND(A2=List!A$74,D$1=List!B$74),"- "&amp;List!C$74&amp;CHAR(10),"")),
(IF(AND(A2=List!A$75,D$1=List!B$75),"- "&amp;List!C$75&amp;CHAR(10),"")),
(IF(AND(A2=List!A$76,D$1=List!B$76),"- "&amp;List!C$76&amp;CHAR(10),"")),
(IF(AND(A2=List!A$77,D$1=List!B$77),"- "&amp;List!C$77&amp;CHAR(10),"")),
(IF(AND(A2=List!A$78,D$1=List!B$78),"- "&amp;List!C$78&amp;CHAR(10),"")),
(IF(AND(A2=List!A$79,D$1=List!B$79),"- "&amp;List!C$79&amp;CHAR(10),"")),
(IF(AND(A2=List!A$80,D$1=List!B$80),"- "&amp;List!C$80&amp;CHAR(10),"")),
(IF(AND(A2=List!A$81,D$1=List!B$81),"- "&amp;List!C$81&amp;CHAR(10),"")),
(IF(AND(A2=List!A$82,D$1=List!B$82),"- "&amp;List!C$82&amp;CHAR(10),"")),
(IF(AND(A2=List!A$83,D$1=List!B$83),"- "&amp;List!C$83&amp;CHAR(10),"")),
(IF(AND(A2=List!A$84,D$1=List!B$84),"- "&amp;List!C$84&amp;CHAR(10),"")),
(IF(AND(A2=List!A$85,D$1=List!B$85),"- "&amp;List!C$85&amp;CHAR(10),"")),
(IF(AND(A2=List!A$86,D$1=List!B$86),"- "&amp;List!C$86&amp;CHAR(10),"")),
(IF(AND(A2=List!A$87,D$1=List!B$87),"- "&amp;List!C$87&amp;CHAR(10),"")),
(IF(AND(A2=List!A$88,D$1=List!B$88),"- "&amp;List!C$88&amp;CHAR(10),"")),
(IF(AND(A2=List!A$89,D$1=List!B$89),"- "&amp;List!C$89&amp;CHAR(10),"")),
(IF(AND(A2=List!A$90,D$1=List!B$90),"- "&amp;List!C$90&amp;CHAR(10),"")),
(IF(AND(A2=List!A$91,D$1=List!B$91),"- "&amp;List!C$91&amp;CHAR(10),"")),
(IF(AND(A2=List!A$92,D$1=List!B$92),"- "&amp;List!C$92&amp;CHAR(10),"")),
(IF(AND(A2=List!A$93,D$1=List!B$93),"- "&amp;List!C$93&amp;CHAR(10),"")),
(IF(AND(A2=List!A$94,D$1=List!B$94),"- "&amp;List!C$94&amp;CHAR(10),"")),
(IF(AND(A2=List!A$95,D$1=List!B$95),"- "&amp;List!C$95&amp;CHAR(10),"")),
(IF(AND(A2=List!A$96,D$1=List!B$96),"- "&amp;List!C$96&amp;CHAR(10),"")),
(IF(AND(A2=List!A$97,D$1=List!B$97),"- "&amp;List!C$97&amp;CHAR(10),"")),
(IF(AND(A2=List!A$98,D$1=List!B$98),"- "&amp;List!C$98&amp;CHAR(10),"")),
(IF(AND(A2=List!A$99,D$1=List!B$99),"- "&amp;List!C$99&amp;CHAR(10),"")),
""
)</f>
        <v xml:space="preserve">- TDD: Every Issue gets written first as a set of unit tests. The funcional code is created afterwards.
- Project has switched to one single active branch (master), develop is not used.
- [TBD A Hotfix job is created to build special versions in emergency cases]
- Each MR corresponds to a Taiga (or Jira) task. The MR name contains the number of the task
- Each MR is rebased to include a single commit. The new commit message is descriptive and can potentially be used to create a changelog.
- Each MR gets it's branch rebased, and branch is [TBD removed/archived] after merge
- [TBD Project has AD (LDAP) group created with the team members]
- [TBD Jenkins uses group to give basic read permissions to AD group]
- [TBD Sonar uses group to give basic read permissions to AD group]
- [TBD Gitlab uses group to give "Developer" status to AD group]
- Management, Clients and Users expect to receive a release to QA enviroment every iteration or sprint.
</v>
      </c>
      <c r="E2" s="13" t="str">
        <f>CONCATENATE(
(IF(AND(A2=List!A$2,E$1=List!B$2),"- "&amp;List!C$2&amp;CHAR(10),"")),
(IF(AND(A2=List!A$3,E$1=List!B$3),"- "&amp;List!C$3&amp;CHAR(10),"")),
(IF(AND(A2=List!A$4,E$1=List!B$4),"- "&amp;List!C$4&amp;CHAR(10),"")),
(IF(AND(A2=List!A$5,E$1=List!B$5),"- "&amp;List!C$5&amp;CHAR(10),"")),
(IF(AND(A2=List!A$6,E$1=List!B$6),"- "&amp;List!C$6&amp;CHAR(10),"")),
(IF(AND(A2=List!A$7,E$1=List!B$7),"- "&amp;List!C$7&amp;CHAR(10),"")),
(IF(AND(A2=List!A$8,E$1=List!B$8),"- "&amp;List!C$8&amp;CHAR(10),"")),
(IF(AND(A2=List!A$9,E$1=List!B$9),"- "&amp;List!C$9&amp;CHAR(10),"")),
(IF(AND(A2=List!A$10,E$1=List!B$10),"- "&amp;List!C$10&amp;CHAR(10),"")),
(IF(AND(A2=List!A$11,E$1=List!B$11),"- "&amp;List!C$11&amp;CHAR(10),"")),
(IF(AND(A2=List!A$12,E$1=List!B$12),"- "&amp;List!C$12&amp;CHAR(10),"")),
(IF(AND(A2=List!A$13,E$1=List!B$13),"- "&amp;List!C$13&amp;CHAR(10),"")),
(IF(AND(A2=List!A$14,E$1=List!B$14),"- "&amp;List!C$14&amp;CHAR(10),"")),
(IF(AND(A2=List!A$15,E$1=List!B$15),"- "&amp;List!C$15&amp;CHAR(10),"")),
(IF(AND(A2=List!A$16,E$1=List!B$16),"- "&amp;List!C$16&amp;CHAR(10),"")),
(IF(AND(A2=List!A$17,E$1=List!B$17),"- "&amp;List!C$17&amp;CHAR(10),"")),
(IF(AND(A2=List!A$18,E$1=List!B$18),"- "&amp;List!C$18&amp;CHAR(10),"")),
(IF(AND(A2=List!A$19,E$1=List!B$19),"- "&amp;List!C$19&amp;CHAR(10),"")),
(IF(AND(A2=List!A$20,E$1=List!B$20),"- "&amp;List!C$20&amp;CHAR(10),"")),
(IF(AND(A2=List!A$21,E$1=List!B$21),"- "&amp;List!C$21&amp;CHAR(10),"")),
(IF(AND(A2=List!A$22,E$1=List!B$22),"- "&amp;List!C$22&amp;CHAR(10),"")),
(IF(AND(A2=List!A$23,E$1=List!B$23),"- "&amp;List!C$23&amp;CHAR(10),"")),
(IF(AND(A2=List!A$24,E$1=List!B$24),"- "&amp;List!C$24&amp;CHAR(10),"")),
(IF(AND(A2=List!A$25,E$1=List!B$25),"- "&amp;List!C$25&amp;CHAR(10),"")),
(IF(AND(A2=List!A$26,E$1=List!B$26),"- "&amp;List!C$26&amp;CHAR(10),"")),
(IF(AND(A2=List!A$27,E$1=List!B$27),"- "&amp;List!C$27&amp;CHAR(10),"")),
(IF(AND(A2=List!A$28,E$1=List!B$28),"- "&amp;List!C$28&amp;CHAR(10),"")),
(IF(AND(A2=List!A$29,E$1=List!B$29),"- "&amp;List!C$29&amp;CHAR(10),"")),
(IF(AND(A2=List!A$30,E$1=List!B$30),"- "&amp;List!C$30&amp;CHAR(10),"")),
(IF(AND(A2=List!A$31,E$1=List!B$31),"- "&amp;List!C$31&amp;CHAR(10),"")),
(IF(AND(A2=List!A$32,E$1=List!B$32),"- "&amp;List!C$32&amp;CHAR(10),"")),
(IF(AND(A2=List!A$33,E$1=List!B$33),"- "&amp;List!C$33&amp;CHAR(10),"")),
(IF(AND(A2=List!A$34,E$1=List!B$34),"- "&amp;List!C$34&amp;CHAR(10),"")),
(IF(AND(A2=List!A$35,E$1=List!B$35),"- "&amp;List!C$35&amp;CHAR(10),"")),
(IF(AND(A2=List!A$36,E$1=List!B$36),"- "&amp;List!C$36&amp;CHAR(10),"")),
(IF(AND(A2=List!A$37,E$1=List!B$37),"- "&amp;List!C$37&amp;CHAR(10),"")),
(IF(AND(A2=List!A$38,E$1=List!B$38),"- "&amp;List!C$38&amp;CHAR(10),"")),
(IF(AND(A2=List!A$39,E$1=List!B$39),"- "&amp;List!C$39&amp;CHAR(10),"")),
(IF(AND(A2=List!A$40,E$1=List!B$40),"- "&amp;List!C$40&amp;CHAR(10),"")),
(IF(AND(A2=List!A$41,E$1=List!B$41),"- "&amp;List!C$41&amp;CHAR(10),"")),
(IF(AND(A2=List!A$42,E$1=List!B$42),"- "&amp;List!C$42&amp;CHAR(10),"")),
(IF(AND(A2=List!A$43,E$1=List!B$43),"- "&amp;List!C$43&amp;CHAR(10),"")),
(IF(AND(A2=List!A$44,E$1=List!B$44),"- "&amp;List!C$44&amp;CHAR(10),"")),
(IF(AND(A2=List!A$45,E$1=List!B$45),"- "&amp;List!C$45&amp;CHAR(10),"")),
(IF(AND(A2=List!A$46,E$1=List!B$46),"- "&amp;List!C$46&amp;CHAR(10),"")),
(IF(AND(A2=List!A$47,E$1=List!B$47),"- "&amp;List!C$47&amp;CHAR(10),"")),
(IF(AND(A2=List!A$48,E$1=List!B$48),"- "&amp;List!C$48&amp;CHAR(10),"")),
(IF(AND(A2=List!A$49,E$1=List!B$49),"- "&amp;List!C$49&amp;CHAR(10),"")),
(IF(AND(A2=List!A$50,E$1=List!B$50),"- "&amp;List!C$50&amp;CHAR(10),"")),
(IF(AND(A2=List!A$51,E$1=List!B$51),"- "&amp;List!C$51&amp;CHAR(10),"")),
(IF(AND(A2=List!A$52,E$1=List!B$52),"- "&amp;List!C$52&amp;CHAR(10),"")),
(IF(AND(A2=List!A$53,E$1=List!B$53),"- "&amp;List!C$53&amp;CHAR(10),"")),
(IF(AND(A2=List!A$54,E$1=List!B$54),"- "&amp;List!C$54&amp;CHAR(10),"")),
(IF(AND(A2=List!A$55,E$1=List!B$55),"- "&amp;List!C$55&amp;CHAR(10),"")),
(IF(AND(A2=List!A$56,E$1=List!B$56),"- "&amp;List!C$56&amp;CHAR(10),"")),
(IF(AND(A2=List!A$57,E$1=List!B$57),"- "&amp;List!C$57&amp;CHAR(10),"")),
(IF(AND(A2=List!A$58,E$1=List!B$58),"- "&amp;List!C$58&amp;CHAR(10),"")),
(IF(AND(A2=List!A$59,E$1=List!B$59),"- "&amp;List!C$59&amp;CHAR(10),"")),
(IF(AND(A2=List!A$60,E$1=List!B$60),"- "&amp;List!C$60&amp;CHAR(10),"")),
(IF(AND(A2=List!A$61,E$1=List!B$61),"- "&amp;List!C$61&amp;CHAR(10),"")),
(IF(AND(A2=List!A$62,E$1=List!B$62),"- "&amp;List!C$62&amp;CHAR(10),"")),
(IF(AND(A2=List!A$63,E$1=List!B$63),"- "&amp;List!C$63&amp;CHAR(10),"")),
(IF(AND(A2=List!A$64,E$1=List!B$64),"- "&amp;List!C$64&amp;CHAR(10),"")),
(IF(AND(A2=List!A$65,E$1=List!B$65),"- "&amp;List!C$65&amp;CHAR(10),"")),
(IF(AND(A2=List!A$66,E$1=List!B$66),"- "&amp;List!C$66&amp;CHAR(10),"")),
(IF(AND(A2=List!A$67,E$1=List!B$67),"- "&amp;List!C$67&amp;CHAR(10),"")),
(IF(AND(A2=List!A$68,E$1=List!B$68),"- "&amp;List!C$68&amp;CHAR(10),"")),
(IF(AND(A2=List!A$69,E$1=List!B$69),"- "&amp;List!C$69&amp;CHAR(10),"")),
(IF(AND(A2=List!A$70,E$1=List!B$70),"- "&amp;List!C$70&amp;CHAR(10),"")),
(IF(AND(A2=List!A$71,E$1=List!B$71),"- "&amp;List!C$71&amp;CHAR(10),"")),
(IF(AND(A2=List!A$72,E$1=List!B$72),"- "&amp;List!C$72&amp;CHAR(10),"")),
(IF(AND(A2=List!A$73,E$1=List!B$73),"- "&amp;List!C$73&amp;CHAR(10),"")),
(IF(AND(A2=List!A$74,E$1=List!B$74),"- "&amp;List!C$74&amp;CHAR(10),"")),
(IF(AND(A2=List!A$75,E$1=List!B$75),"- "&amp;List!C$75&amp;CHAR(10),"")),
(IF(AND(A2=List!A$76,E$1=List!B$76),"- "&amp;List!C$76&amp;CHAR(10),"")),
(IF(AND(A2=List!A$77,E$1=List!B$77),"- "&amp;List!C$77&amp;CHAR(10),"")),
(IF(AND(A2=List!A$78,E$1=List!B$78),"- "&amp;List!C$78&amp;CHAR(10),"")),
(IF(AND(A2=List!A$79,E$1=List!B$79),"- "&amp;List!C$79&amp;CHAR(10),"")),
(IF(AND(A2=List!A$80,E$1=List!B$80),"- "&amp;List!C$80&amp;CHAR(10),"")),
(IF(AND(A2=List!A$81,E$1=List!B$81),"- "&amp;List!C$81&amp;CHAR(10),"")),
(IF(AND(A2=List!A$82,E$1=List!B$82),"- "&amp;List!C$82&amp;CHAR(10),"")),
(IF(AND(A2=List!A$83,E$1=List!B$83),"- "&amp;List!C$83&amp;CHAR(10),"")),
(IF(AND(A2=List!A$84,E$1=List!B$84),"- "&amp;List!C$84&amp;CHAR(10),"")),
(IF(AND(A2=List!A$85,E$1=List!B$85),"- "&amp;List!C$85&amp;CHAR(10),"")),
(IF(AND(A2=List!A$86,E$1=List!B$86),"- "&amp;List!C$86&amp;CHAR(10),"")),
(IF(AND(A2=List!A$87,E$1=List!B$87),"- "&amp;List!C$87&amp;CHAR(10),"")),
(IF(AND(A2=List!A$88,E$1=List!B$88),"- "&amp;List!C$88&amp;CHAR(10),"")),
(IF(AND(A2=List!A$89,E$1=List!B$89),"- "&amp;List!C$89&amp;CHAR(10),"")),
(IF(AND(A2=List!A$90,E$1=List!B$90),"- "&amp;List!C$90&amp;CHAR(10),"")),
(IF(AND(A2=List!A$91,E$1=List!B$91),"- "&amp;List!C$91&amp;CHAR(10),"")),
(IF(AND(A2=List!A$92,E$1=List!B$92),"- "&amp;List!C$92&amp;CHAR(10),"")),
(IF(AND(A2=List!A$93,E$1=List!B$93),"- "&amp;List!C$93&amp;CHAR(10),"")),
(IF(AND(A2=List!A$94,E$1=List!B$94),"- "&amp;List!C$94&amp;CHAR(10),"")),
(IF(AND(A2=List!A$95,E$1=List!B$95),"- "&amp;List!C$95&amp;CHAR(10),"")),
(IF(AND(A2=List!A$96,E$1=List!B$96),"- "&amp;List!C$96&amp;CHAR(10),"")),
(IF(AND(A2=List!A$97,E$1=List!B$97),"- "&amp;List!C$97&amp;CHAR(10),"")),
(IF(AND(A2=List!A$98,E$1=List!B$98),"- "&amp;List!C$98&amp;CHAR(10),"")),
(IF(AND(A2=List!A$99,E$1=List!B$99),"- "&amp;List!C$99&amp;CHAR(10),"")),
""
)</f>
        <v xml:space="preserve">- BDD: Every User Story gets written first as a set of user acceptance tests. At a minimum one happy path is coded. The funcional code is created afterwards.
- Management, Clients and Users expect to receive a release to LIVE enviroment every iteration or sprint.
</v>
      </c>
      <c r="F2" s="13" t="str">
        <f>CONCATENATE(
(IF(AND(A2=List!A$2,F$1=List!B$2),"- "&amp;List!C$2&amp;CHAR(10),"")),
(IF(AND(A2=List!A$3,F$1=List!B$3),"- "&amp;List!C$3&amp;CHAR(10),"")),
(IF(AND(A2=List!A$4,F$1=List!B$4),"- "&amp;List!C$4&amp;CHAR(10),"")),
(IF(AND(A2=List!A$5,F$1=List!B$5),"- "&amp;List!C$5&amp;CHAR(10),"")),
(IF(AND(A2=List!A$6,F$1=List!B$6),"- "&amp;List!C$6&amp;CHAR(10),"")),
(IF(AND(A2=List!A$7,F$1=List!B$7),"- "&amp;List!C$7&amp;CHAR(10),"")),
(IF(AND(A2=List!A$8,F$1=List!B$8),"- "&amp;List!C$8&amp;CHAR(10),"")),
(IF(AND(A2=List!A$9,F$1=List!B$9),"- "&amp;List!C$9&amp;CHAR(10),"")),
(IF(AND(A2=List!A$10,F$1=List!B$10),"- "&amp;List!C$10&amp;CHAR(10),"")),
(IF(AND(A2=List!A$11,F$1=List!B$11),"- "&amp;List!C$11&amp;CHAR(10),"")),
(IF(AND(A2=List!A$12,F$1=List!B$12),"- "&amp;List!C$12&amp;CHAR(10),"")),
(IF(AND(A2=List!A$13,F$1=List!B$13),"- "&amp;List!C$13&amp;CHAR(10),"")),
(IF(AND(A2=List!A$14,F$1=List!B$14),"- "&amp;List!C$14&amp;CHAR(10),"")),
(IF(AND(A2=List!A$15,F$1=List!B$15),"- "&amp;List!C$15&amp;CHAR(10),"")),
(IF(AND(A2=List!A$16,F$1=List!B$16),"- "&amp;List!C$16&amp;CHAR(10),"")),
(IF(AND(A2=List!A$17,F$1=List!B$17),"- "&amp;List!C$17&amp;CHAR(10),"")),
(IF(AND(A2=List!A$18,F$1=List!B$18),"- "&amp;List!C$18&amp;CHAR(10),"")),
(IF(AND(A2=List!A$19,F$1=List!B$19),"- "&amp;List!C$19&amp;CHAR(10),"")),
(IF(AND(A2=List!A$20,F$1=List!B$20),"- "&amp;List!C$20&amp;CHAR(10),"")),
(IF(AND(A2=List!A$21,F$1=List!B$21),"- "&amp;List!C$21&amp;CHAR(10),"")),
(IF(AND(A2=List!A$22,F$1=List!B$22),"- "&amp;List!C$22&amp;CHAR(10),"")),
(IF(AND(A2=List!A$23,F$1=List!B$23),"- "&amp;List!C$23&amp;CHAR(10),"")),
(IF(AND(A2=List!A$24,F$1=List!B$24),"- "&amp;List!C$24&amp;CHAR(10),"")),
(IF(AND(A2=List!A$25,F$1=List!B$25),"- "&amp;List!C$25&amp;CHAR(10),"")),
(IF(AND(A2=List!A$26,F$1=List!B$26),"- "&amp;List!C$26&amp;CHAR(10),"")),
(IF(AND(A2=List!A$27,F$1=List!B$27),"- "&amp;List!C$27&amp;CHAR(10),"")),
(IF(AND(A2=List!A$28,F$1=List!B$28),"- "&amp;List!C$28&amp;CHAR(10),"")),
(IF(AND(A2=List!A$29,F$1=List!B$29),"- "&amp;List!C$29&amp;CHAR(10),"")),
(IF(AND(A2=List!A$30,F$1=List!B$30),"- "&amp;List!C$30&amp;CHAR(10),"")),
(IF(AND(A2=List!A$31,F$1=List!B$31),"- "&amp;List!C$31&amp;CHAR(10),"")),
(IF(AND(A2=List!A$32,F$1=List!B$32),"- "&amp;List!C$32&amp;CHAR(10),"")),
(IF(AND(A2=List!A$33,F$1=List!B$33),"- "&amp;List!C$33&amp;CHAR(10),"")),
(IF(AND(A2=List!A$34,F$1=List!B$34),"- "&amp;List!C$34&amp;CHAR(10),"")),
(IF(AND(A2=List!A$35,F$1=List!B$35),"- "&amp;List!C$35&amp;CHAR(10),"")),
(IF(AND(A2=List!A$36,F$1=List!B$36),"- "&amp;List!C$36&amp;CHAR(10),"")),
(IF(AND(A2=List!A$37,F$1=List!B$37),"- "&amp;List!C$37&amp;CHAR(10),"")),
(IF(AND(A2=List!A$38,F$1=List!B$38),"- "&amp;List!C$38&amp;CHAR(10),"")),
(IF(AND(A2=List!A$39,F$1=List!B$39),"- "&amp;List!C$39&amp;CHAR(10),"")),
(IF(AND(A2=List!A$40,F$1=List!B$40),"- "&amp;List!C$40&amp;CHAR(10),"")),
(IF(AND(A2=List!A$41,F$1=List!B$41),"- "&amp;List!C$41&amp;CHAR(10),"")),
(IF(AND(A2=List!A$42,F$1=List!B$42),"- "&amp;List!C$42&amp;CHAR(10),"")),
(IF(AND(A2=List!A$43,F$1=List!B$43),"- "&amp;List!C$43&amp;CHAR(10),"")),
(IF(AND(A2=List!A$44,F$1=List!B$44),"- "&amp;List!C$44&amp;CHAR(10),"")),
(IF(AND(A2=List!A$45,F$1=List!B$45),"- "&amp;List!C$45&amp;CHAR(10),"")),
(IF(AND(A2=List!A$46,F$1=List!B$46),"- "&amp;List!C$46&amp;CHAR(10),"")),
(IF(AND(A2=List!A$47,F$1=List!B$47),"- "&amp;List!C$47&amp;CHAR(10),"")),
(IF(AND(A2=List!A$48,F$1=List!B$48),"- "&amp;List!C$48&amp;CHAR(10),"")),
(IF(AND(A2=List!A$49,F$1=List!B$49),"- "&amp;List!C$49&amp;CHAR(10),"")),
(IF(AND(A2=List!A$50,F$1=List!B$50),"- "&amp;List!C$50&amp;CHAR(10),"")),
(IF(AND(A2=List!A$51,F$1=List!B$51),"- "&amp;List!C$51&amp;CHAR(10),"")),
(IF(AND(A2=List!A$52,F$1=List!B$52),"- "&amp;List!C$52&amp;CHAR(10),"")),
(IF(AND(A2=List!A$53,F$1=List!B$53),"- "&amp;List!C$53&amp;CHAR(10),"")),
(IF(AND(A2=List!A$54,F$1=List!B$54),"- "&amp;List!C$54&amp;CHAR(10),"")),
(IF(AND(A2=List!A$55,F$1=List!B$55),"- "&amp;List!C$55&amp;CHAR(10),"")),
(IF(AND(A2=List!A$56,F$1=List!B$56),"- "&amp;List!C$56&amp;CHAR(10),"")),
(IF(AND(A2=List!A$57,F$1=List!B$57),"- "&amp;List!C$57&amp;CHAR(10),"")),
(IF(AND(A2=List!A$58,F$1=List!B$58),"- "&amp;List!C$58&amp;CHAR(10),"")),
(IF(AND(A2=List!A$59,F$1=List!B$59),"- "&amp;List!C$59&amp;CHAR(10),"")),
(IF(AND(A2=List!A$60,F$1=List!B$60),"- "&amp;List!C$60&amp;CHAR(10),"")),
(IF(AND(A2=List!A$61,F$1=List!B$61),"- "&amp;List!C$61&amp;CHAR(10),"")),
(IF(AND(A2=List!A$62,F$1=List!B$62),"- "&amp;List!C$62&amp;CHAR(10),"")),
(IF(AND(A2=List!A$63,F$1=List!B$63),"- "&amp;List!C$63&amp;CHAR(10),"")),
(IF(AND(A2=List!A$64,F$1=List!B$64),"- "&amp;List!C$64&amp;CHAR(10),"")),
(IF(AND(A2=List!A$65,F$1=List!B$65),"- "&amp;List!C$65&amp;CHAR(10),"")),
(IF(AND(A2=List!A$66,F$1=List!B$66),"- "&amp;List!C$66&amp;CHAR(10),"")),
(IF(AND(A2=List!A$67,F$1=List!B$67),"- "&amp;List!C$67&amp;CHAR(10),"")),
(IF(AND(A2=List!A$68,F$1=List!B$68),"- "&amp;List!C$68&amp;CHAR(10),"")),
(IF(AND(A2=List!A$69,F$1=List!B$69),"- "&amp;List!C$69&amp;CHAR(10),"")),
(IF(AND(A2=List!A$70,F$1=List!B$70),"- "&amp;List!C$70&amp;CHAR(10),"")),
(IF(AND(A2=List!A$71,F$1=List!B$71),"- "&amp;List!C$71&amp;CHAR(10),"")),
(IF(AND(A2=List!A$72,F$1=List!B$72),"- "&amp;List!C$72&amp;CHAR(10),"")),
(IF(AND(A2=List!A$73,F$1=List!B$73),"- "&amp;List!C$73&amp;CHAR(10),"")),
(IF(AND(A2=List!A$74,F$1=List!B$74),"- "&amp;List!C$74&amp;CHAR(10),"")),
(IF(AND(A2=List!A$75,F$1=List!B$75),"- "&amp;List!C$75&amp;CHAR(10),"")),
(IF(AND(A2=List!A$76,F$1=List!B$76),"- "&amp;List!C$76&amp;CHAR(10),"")),
(IF(AND(A2=List!A$77,F$1=List!B$77),"- "&amp;List!C$77&amp;CHAR(10),"")),
(IF(AND(A2=List!A$78,F$1=List!B$78),"- "&amp;List!C$78&amp;CHAR(10),"")),
(IF(AND(A2=List!A$79,F$1=List!B$79),"- "&amp;List!C$79&amp;CHAR(10),"")),
(IF(AND(A2=List!A$80,F$1=List!B$80),"- "&amp;List!C$80&amp;CHAR(10),"")),
(IF(AND(A2=List!A$81,F$1=List!B$81),"- "&amp;List!C$81&amp;CHAR(10),"")),
(IF(AND(A2=List!A$82,F$1=List!B$82),"- "&amp;List!C$82&amp;CHAR(10),"")),
(IF(AND(A2=List!A$83,F$1=List!B$83),"- "&amp;List!C$83&amp;CHAR(10),"")),
(IF(AND(A2=List!A$84,F$1=List!B$84),"- "&amp;List!C$84&amp;CHAR(10),"")),
(IF(AND(A2=List!A$85,F$1=List!B$85),"- "&amp;List!C$85&amp;CHAR(10),"")),
(IF(AND(A2=List!A$86,F$1=List!B$86),"- "&amp;List!C$86&amp;CHAR(10),"")),
(IF(AND(A2=List!A$87,F$1=List!B$87),"- "&amp;List!C$87&amp;CHAR(10),"")),
(IF(AND(A2=List!A$88,F$1=List!B$88),"- "&amp;List!C$88&amp;CHAR(10),"")),
(IF(AND(A2=List!A$89,F$1=List!B$89),"- "&amp;List!C$89&amp;CHAR(10),"")),
(IF(AND(A2=List!A$90,F$1=List!B$90),"- "&amp;List!C$90&amp;CHAR(10),"")),
(IF(AND(A2=List!A$91,F$1=List!B$91),"- "&amp;List!C$91&amp;CHAR(10),"")),
(IF(AND(A2=List!A$92,F$1=List!B$92),"- "&amp;List!C$92&amp;CHAR(10),"")),
(IF(AND(A2=List!A$93,F$1=List!B$93),"- "&amp;List!C$93&amp;CHAR(10),"")),
(IF(AND(A2=List!A$94,F$1=List!B$94),"- "&amp;List!C$94&amp;CHAR(10),"")),
(IF(AND(A2=List!A$95,F$1=List!B$95),"- "&amp;List!C$95&amp;CHAR(10),"")),
(IF(AND(A2=List!A$96,F$1=List!B$96),"- "&amp;List!C$96&amp;CHAR(10),"")),
(IF(AND(A2=List!A$97,F$1=List!B$97),"- "&amp;List!C$97&amp;CHAR(10),"")),
(IF(AND(A2=List!A$98,F$1=List!B$98),"- "&amp;List!C$98&amp;CHAR(10),"")),
(IF(AND(A2=List!A$99,F$1=List!B$99),"- "&amp;List!C$99&amp;CHAR(10),"")),
""
)</f>
        <v xml:space="preserve">- Management, Clients and Users expect to receive a release to LIVE enviroment several times per day.
- [TBD Cross functional teams, MCON and CF style]
</v>
      </c>
    </row>
    <row r="3" spans="1:6" ht="124" customHeight="1" x14ac:dyDescent="0.35">
      <c r="A3" s="20" t="s">
        <v>116</v>
      </c>
      <c r="B3" s="14" t="str">
        <f>CONCATENATE(
(IF(AND(A3=List!A$2,B$1=List!B$2),"- "&amp;List!C$2&amp;CHAR(10),"")),
(IF(AND(A3=List!A$3,B$1=List!B$3),"- "&amp;List!C$3&amp;CHAR(10),"")),
(IF(AND(A3=List!A$4,B$1=List!B$4),"- "&amp;List!C$4&amp;CHAR(10),"")),
(IF(AND(A3=List!A$5,B$1=List!B$5),"- "&amp;List!C$5&amp;CHAR(10),"")),
(IF(AND(A3=List!A$6,B$1=List!B$6),"- "&amp;List!C$6&amp;CHAR(10),"")),
(IF(AND(A3=List!A$7,B$1=List!B$7),"- "&amp;List!C$7&amp;CHAR(10),"")),
(IF(AND(A3=List!A$8,B$1=List!B$8),"- "&amp;List!C$8&amp;CHAR(10),"")),
(IF(AND(A3=List!A$9,B$1=List!B$9),"- "&amp;List!C$9&amp;CHAR(10),"")),
(IF(AND(A3=List!A$10,B$1=List!B$10),"- "&amp;List!C$10&amp;CHAR(10),"")),
(IF(AND(A3=List!A$11,B$1=List!B$11),"- "&amp;List!C$11&amp;CHAR(10),"")),
(IF(AND(A3=List!A$12,B$1=List!B$12),"- "&amp;List!C$12&amp;CHAR(10),"")),
(IF(AND(A3=List!A$13,B$1=List!B$13),"- "&amp;List!C$13&amp;CHAR(10),"")),
(IF(AND(A3=List!A$14,B$1=List!B$14),"- "&amp;List!C$14&amp;CHAR(10),"")),
(IF(AND(A3=List!A$15,B$1=List!B$15),"- "&amp;List!C$15&amp;CHAR(10),"")),
(IF(AND(A3=List!A$16,B$1=List!B$16),"- "&amp;List!C$16&amp;CHAR(10),"")),
(IF(AND(A3=List!A$17,B$1=List!B$17),"- "&amp;List!C$17&amp;CHAR(10),"")),
(IF(AND(A3=List!A$18,B$1=List!B$18),"- "&amp;List!C$18&amp;CHAR(10),"")),
(IF(AND(A3=List!A$19,B$1=List!B$19),"- "&amp;List!C$19&amp;CHAR(10),"")),
(IF(AND(A3=List!A$20,B$1=List!B$20),"- "&amp;List!C$20&amp;CHAR(10),"")),
(IF(AND(A3=List!A$21,B$1=List!B$21),"- "&amp;List!C$21&amp;CHAR(10),"")),
(IF(AND(A3=List!A$22,B$1=List!B$22),"- "&amp;List!C$22&amp;CHAR(10),"")),
(IF(AND(A3=List!A$23,B$1=List!B$23),"- "&amp;List!C$23&amp;CHAR(10),"")),
(IF(AND(A3=List!A$24,B$1=List!B$24),"- "&amp;List!C$24&amp;CHAR(10),"")),
(IF(AND(A3=List!A$25,B$1=List!B$25),"- "&amp;List!C$25&amp;CHAR(10),"")),
(IF(AND(A3=List!A$26,B$1=List!B$26),"- "&amp;List!C$26&amp;CHAR(10),"")),
(IF(AND(A3=List!A$27,B$1=List!B$27),"- "&amp;List!C$27&amp;CHAR(10),"")),
(IF(AND(A3=List!A$28,B$1=List!B$28),"- "&amp;List!C$28&amp;CHAR(10),"")),
(IF(AND(A3=List!A$29,B$1=List!B$29),"- "&amp;List!C$29&amp;CHAR(10),"")),
(IF(AND(A3=List!A$30,B$1=List!B$30),"- "&amp;List!C$30&amp;CHAR(10),"")),
(IF(AND(A3=List!A$31,B$1=List!B$31),"- "&amp;List!C$31&amp;CHAR(10),"")),
(IF(AND(A3=List!A$32,B$1=List!B$32),"- "&amp;List!C$32&amp;CHAR(10),"")),
(IF(AND(A3=List!A$33,B$1=List!B$33),"- "&amp;List!C$33&amp;CHAR(10),"")),
(IF(AND(A3=List!A$34,B$1=List!B$34),"- "&amp;List!C$34&amp;CHAR(10),"")),
(IF(AND(A3=List!A$35,B$1=List!B$35),"- "&amp;List!C$35&amp;CHAR(10),"")),
(IF(AND(A3=List!A$36,B$1=List!B$36),"- "&amp;List!C$36&amp;CHAR(10),"")),
(IF(AND(A3=List!A$37,B$1=List!B$37),"- "&amp;List!C$37&amp;CHAR(10),"")),
(IF(AND(A3=List!A$38,B$1=List!B$38),"- "&amp;List!C$38&amp;CHAR(10),"")),
(IF(AND(A3=List!A$39,B$1=List!B$39),"- "&amp;List!C$39&amp;CHAR(10),"")),
(IF(AND(A3=List!A$40,B$1=List!B$40),"- "&amp;List!C$40&amp;CHAR(10),"")),
(IF(AND(A3=List!A$41,B$1=List!B$41),"- "&amp;List!C$41&amp;CHAR(10),"")),
(IF(AND(A3=List!A$42,B$1=List!B$42),"- "&amp;List!C$42&amp;CHAR(10),"")),
(IF(AND(A3=List!A$43,B$1=List!B$43),"- "&amp;List!C$43&amp;CHAR(10),"")),
(IF(AND(A3=List!A$44,B$1=List!B$44),"- "&amp;List!C$44&amp;CHAR(10),"")),
(IF(AND(A3=List!A$45,B$1=List!B$45),"- "&amp;List!C$45&amp;CHAR(10),"")),
(IF(AND(A3=List!A$46,B$1=List!B$46),"- "&amp;List!C$46&amp;CHAR(10),"")),
(IF(AND(A3=List!A$47,B$1=List!B$47),"- "&amp;List!C$47&amp;CHAR(10),"")),
(IF(AND(A3=List!A$48,B$1=List!B$48),"- "&amp;List!C$48&amp;CHAR(10),"")),
(IF(AND(A3=List!A$49,B$1=List!B$49),"- "&amp;List!C$49&amp;CHAR(10),"")),
(IF(AND(A3=List!A$50,B$1=List!B$50),"- "&amp;List!C$50&amp;CHAR(10),"")),
(IF(AND(A3=List!A$51,B$1=List!B$51),"- "&amp;List!C$51&amp;CHAR(10),"")),
(IF(AND(A3=List!A$52,B$1=List!B$52),"- "&amp;List!C$52&amp;CHAR(10),"")),
(IF(AND(A3=List!A$53,B$1=List!B$53),"- "&amp;List!C$53&amp;CHAR(10),"")),
(IF(AND(A3=List!A$54,B$1=List!B$54),"- "&amp;List!C$54&amp;CHAR(10),"")),
(IF(AND(A3=List!A$55,B$1=List!B$55),"- "&amp;List!C$55&amp;CHAR(10),"")),
(IF(AND(A3=List!A$56,B$1=List!B$56),"- "&amp;List!C$56&amp;CHAR(10),"")),
(IF(AND(A3=List!A$57,B$1=List!B$57),"- "&amp;List!C$57&amp;CHAR(10),"")),
(IF(AND(A3=List!A$58,B$1=List!B$58),"- "&amp;List!C$58&amp;CHAR(10),"")),
(IF(AND(A3=List!A$59,B$1=List!B$59),"- "&amp;List!C$59&amp;CHAR(10),"")),
(IF(AND(A3=List!A$60,B$1=List!B$60),"- "&amp;List!C$60&amp;CHAR(10),"")),
(IF(AND(A3=List!A$61,B$1=List!B$61),"- "&amp;List!C$61&amp;CHAR(10),"")),
(IF(AND(A3=List!A$62,B$1=List!B$62),"- "&amp;List!C$62&amp;CHAR(10),"")),
(IF(AND(A3=List!A$63,B$1=List!B$63),"- "&amp;List!C$63&amp;CHAR(10),"")),
(IF(AND(A3=List!A$64,B$1=List!B$64),"- "&amp;List!C$64&amp;CHAR(10),"")),
(IF(AND(A3=List!A$65,B$1=List!B$65),"- "&amp;List!C$65&amp;CHAR(10),"")),
(IF(AND(A3=List!A$66,B$1=List!B$66),"- "&amp;List!C$66&amp;CHAR(10),"")),
(IF(AND(A3=List!A$67,B$1=List!B$67),"- "&amp;List!C$67&amp;CHAR(10),"")),
(IF(AND(A3=List!A$68,B$1=List!B$68),"- "&amp;List!C$68&amp;CHAR(10),"")),
(IF(AND(A3=List!A$69,B$1=List!B$69),"- "&amp;List!C$69&amp;CHAR(10),"")),
(IF(AND(A3=List!A$70,B$1=List!B$70),"- "&amp;List!C$70&amp;CHAR(10),"")),
(IF(AND(A3=List!A$71,B$1=List!B$71),"- "&amp;List!C$71&amp;CHAR(10),"")),
(IF(AND(A3=List!A$72,B$1=List!B$72),"- "&amp;List!C$72&amp;CHAR(10),"")),
(IF(AND(A3=List!A$73,B$1=List!B$73),"- "&amp;List!C$73&amp;CHAR(10),"")),
(IF(AND(A3=List!A$74,B$1=List!B$74),"- "&amp;List!C$74&amp;CHAR(10),"")),
(IF(AND(A3=List!A$75,B$1=List!B$75),"- "&amp;List!C$75&amp;CHAR(10),"")),
(IF(AND(A3=List!A$76,B$1=List!B$76),"- "&amp;List!C$76&amp;CHAR(10),"")),
(IF(AND(A3=List!A$77,B$1=List!B$77),"- "&amp;List!C$77&amp;CHAR(10),"")),
(IF(AND(A3=List!A$78,B$1=List!B$78),"- "&amp;List!C$78&amp;CHAR(10),"")),
(IF(AND(A3=List!A$79,B$1=List!B$79),"- "&amp;List!C$79&amp;CHAR(10),"")),
(IF(AND(A3=List!A$80,B$1=List!B$80),"- "&amp;List!C$80&amp;CHAR(10),"")),
(IF(AND(A3=List!A$81,B$1=List!B$81),"- "&amp;List!C$81&amp;CHAR(10),"")),
(IF(AND(A3=List!A$82,B$1=List!B$82),"- "&amp;List!C$82&amp;CHAR(10),"")),
(IF(AND(A3=List!A$83,B$1=List!B$83),"- "&amp;List!C$83&amp;CHAR(10),"")),
(IF(AND(A3=List!A$84,B$1=List!B$84),"- "&amp;List!C$84&amp;CHAR(10),"")),
(IF(AND(A3=List!A$85,B$1=List!B$85),"- "&amp;List!C$85&amp;CHAR(10),"")),
(IF(AND(A3=List!A$86,B$1=List!B$86),"- "&amp;List!C$86&amp;CHAR(10),"")),
(IF(AND(A3=List!A$87,B$1=List!B$87),"- "&amp;List!C$87&amp;CHAR(10),"")),
(IF(AND(A3=List!A$88,B$1=List!B$88),"- "&amp;List!C$88&amp;CHAR(10),"")),
(IF(AND(A3=List!A$89,B$1=List!B$89),"- "&amp;List!C$89&amp;CHAR(10),"")),
(IF(AND(A3=List!A$90,B$1=List!B$90),"- "&amp;List!C$90&amp;CHAR(10),"")),
(IF(AND(A3=List!A$91,B$1=List!B$91),"- "&amp;List!C$91&amp;CHAR(10),"")),
(IF(AND(A3=List!A$92,B$1=List!B$92),"- "&amp;List!C$92&amp;CHAR(10),"")),
(IF(AND(A3=List!A$93,B$1=List!B$93),"- "&amp;List!C$93&amp;CHAR(10),"")),
(IF(AND(A3=List!A$94,B$1=List!B$94),"- "&amp;List!C$94&amp;CHAR(10),"")),
(IF(AND(A3=List!A$95,B$1=List!B$95),"- "&amp;List!C$95&amp;CHAR(10),"")),
(IF(AND(A3=List!A$96,B$1=List!B$96),"- "&amp;List!C$96&amp;CHAR(10),"")),
(IF(AND(A3=List!A$97,B$1=List!B$97),"- "&amp;List!C$97&amp;CHAR(10),"")),
(IF(AND(A3=List!A$98,B$1=List!B$98),"- "&amp;List!C$98&amp;CHAR(10),"")),
(IF(AND(A3=List!A$99,B$1=List!B$99),"- "&amp;List!C$99&amp;CHAR(10),"")),
""
)</f>
        <v xml:space="preserve">- The project uses a single coding standard for all files of the project.
</v>
      </c>
      <c r="C3" s="14" t="str">
        <f>CONCATENATE(
(IF(AND(A3=List!A$2,C$1=List!B$2),"- "&amp;List!C$2&amp;CHAR(10),"")),
(IF(AND(A3=List!A$3,C$1=List!B$3),"- "&amp;List!C$3&amp;CHAR(10),"")),
(IF(AND(A3=List!A$4,C$1=List!B$4),"- "&amp;List!C$4&amp;CHAR(10),"")),
(IF(AND(A3=List!A$5,C$1=List!B$5),"- "&amp;List!C$5&amp;CHAR(10),"")),
(IF(AND(A3=List!A$6,C$1=List!B$6),"- "&amp;List!C$6&amp;CHAR(10),"")),
(IF(AND(A3=List!A$7,C$1=List!B$7),"- "&amp;List!C$7&amp;CHAR(10),"")),
(IF(AND(A3=List!A$8,C$1=List!B$8),"- "&amp;List!C$8&amp;CHAR(10),"")),
(IF(AND(A3=List!A$9,C$1=List!B$9),"- "&amp;List!C$9&amp;CHAR(10),"")),
(IF(AND(A3=List!A$10,C$1=List!B$10),"- "&amp;List!C$10&amp;CHAR(10),"")),
(IF(AND(A3=List!A$11,C$1=List!B$11),"- "&amp;List!C$11&amp;CHAR(10),"")),
(IF(AND(A3=List!A$12,C$1=List!B$12),"- "&amp;List!C$12&amp;CHAR(10),"")),
(IF(AND(A3=List!A$13,C$1=List!B$13),"- "&amp;List!C$13&amp;CHAR(10),"")),
(IF(AND(A3=List!A$14,C$1=List!B$14),"- "&amp;List!C$14&amp;CHAR(10),"")),
(IF(AND(A3=List!A$15,C$1=List!B$15),"- "&amp;List!C$15&amp;CHAR(10),"")),
(IF(AND(A3=List!A$16,C$1=List!B$16),"- "&amp;List!C$16&amp;CHAR(10),"")),
(IF(AND(A3=List!A$17,C$1=List!B$17),"- "&amp;List!C$17&amp;CHAR(10),"")),
(IF(AND(A3=List!A$18,C$1=List!B$18),"- "&amp;List!C$18&amp;CHAR(10),"")),
(IF(AND(A3=List!A$19,C$1=List!B$19),"- "&amp;List!C$19&amp;CHAR(10),"")),
(IF(AND(A3=List!A$20,C$1=List!B$20),"- "&amp;List!C$20&amp;CHAR(10),"")),
(IF(AND(A3=List!A$21,C$1=List!B$21),"- "&amp;List!C$21&amp;CHAR(10),"")),
(IF(AND(A3=List!A$22,C$1=List!B$22),"- "&amp;List!C$22&amp;CHAR(10),"")),
(IF(AND(A3=List!A$23,C$1=List!B$23),"- "&amp;List!C$23&amp;CHAR(10),"")),
(IF(AND(A3=List!A$24,C$1=List!B$24),"- "&amp;List!C$24&amp;CHAR(10),"")),
(IF(AND(A3=List!A$25,C$1=List!B$25),"- "&amp;List!C$25&amp;CHAR(10),"")),
(IF(AND(A3=List!A$26,C$1=List!B$26),"- "&amp;List!C$26&amp;CHAR(10),"")),
(IF(AND(A3=List!A$27,C$1=List!B$27),"- "&amp;List!C$27&amp;CHAR(10),"")),
(IF(AND(A3=List!A$28,C$1=List!B$28),"- "&amp;List!C$28&amp;CHAR(10),"")),
(IF(AND(A3=List!A$29,C$1=List!B$29),"- "&amp;List!C$29&amp;CHAR(10),"")),
(IF(AND(A3=List!A$30,C$1=List!B$30),"- "&amp;List!C$30&amp;CHAR(10),"")),
(IF(AND(A3=List!A$31,C$1=List!B$31),"- "&amp;List!C$31&amp;CHAR(10),"")),
(IF(AND(A3=List!A$32,C$1=List!B$32),"- "&amp;List!C$32&amp;CHAR(10),"")),
(IF(AND(A3=List!A$33,C$1=List!B$33),"- "&amp;List!C$33&amp;CHAR(10),"")),
(IF(AND(A3=List!A$34,C$1=List!B$34),"- "&amp;List!C$34&amp;CHAR(10),"")),
(IF(AND(A3=List!A$35,C$1=List!B$35),"- "&amp;List!C$35&amp;CHAR(10),"")),
(IF(AND(A3=List!A$36,C$1=List!B$36),"- "&amp;List!C$36&amp;CHAR(10),"")),
(IF(AND(A3=List!A$37,C$1=List!B$37),"- "&amp;List!C$37&amp;CHAR(10),"")),
(IF(AND(A3=List!A$38,C$1=List!B$38),"- "&amp;List!C$38&amp;CHAR(10),"")),
(IF(AND(A3=List!A$39,C$1=List!B$39),"- "&amp;List!C$39&amp;CHAR(10),"")),
(IF(AND(A3=List!A$40,C$1=List!B$40),"- "&amp;List!C$40&amp;CHAR(10),"")),
(IF(AND(A3=List!A$41,C$1=List!B$41),"- "&amp;List!C$41&amp;CHAR(10),"")),
(IF(AND(A3=List!A$42,C$1=List!B$42),"- "&amp;List!C$42&amp;CHAR(10),"")),
(IF(AND(A3=List!A$43,C$1=List!B$43),"- "&amp;List!C$43&amp;CHAR(10),"")),
(IF(AND(A3=List!A$44,C$1=List!B$44),"- "&amp;List!C$44&amp;CHAR(10),"")),
(IF(AND(A3=List!A$45,C$1=List!B$45),"- "&amp;List!C$45&amp;CHAR(10),"")),
(IF(AND(A3=List!A$46,C$1=List!B$46),"- "&amp;List!C$46&amp;CHAR(10),"")),
(IF(AND(A3=List!A$47,C$1=List!B$47),"- "&amp;List!C$47&amp;CHAR(10),"")),
(IF(AND(A3=List!A$48,C$1=List!B$48),"- "&amp;List!C$48&amp;CHAR(10),"")),
(IF(AND(A3=List!A$49,C$1=List!B$49),"- "&amp;List!C$49&amp;CHAR(10),"")),
(IF(AND(A3=List!A$50,C$1=List!B$50),"- "&amp;List!C$50&amp;CHAR(10),"")),
(IF(AND(A3=List!A$51,C$1=List!B$51),"- "&amp;List!C$51&amp;CHAR(10),"")),
(IF(AND(A3=List!A$52,C$1=List!B$52),"- "&amp;List!C$52&amp;CHAR(10),"")),
(IF(AND(A3=List!A$53,C$1=List!B$53),"- "&amp;List!C$53&amp;CHAR(10),"")),
(IF(AND(A3=List!A$54,C$1=List!B$54),"- "&amp;List!C$54&amp;CHAR(10),"")),
(IF(AND(A3=List!A$55,C$1=List!B$55),"- "&amp;List!C$55&amp;CHAR(10),"")),
(IF(AND(A3=List!A$56,C$1=List!B$56),"- "&amp;List!C$56&amp;CHAR(10),"")),
(IF(AND(A3=List!A$57,C$1=List!B$57),"- "&amp;List!C$57&amp;CHAR(10),"")),
(IF(AND(A3=List!A$58,C$1=List!B$58),"- "&amp;List!C$58&amp;CHAR(10),"")),
(IF(AND(A3=List!A$59,C$1=List!B$59),"- "&amp;List!C$59&amp;CHAR(10),"")),
(IF(AND(A3=List!A$60,C$1=List!B$60),"- "&amp;List!C$60&amp;CHAR(10),"")),
(IF(AND(A3=List!A$61,C$1=List!B$61),"- "&amp;List!C$61&amp;CHAR(10),"")),
(IF(AND(A3=List!A$62,C$1=List!B$62),"- "&amp;List!C$62&amp;CHAR(10),"")),
(IF(AND(A3=List!A$63,C$1=List!B$63),"- "&amp;List!C$63&amp;CHAR(10),"")),
(IF(AND(A3=List!A$64,C$1=List!B$64),"- "&amp;List!C$64&amp;CHAR(10),"")),
(IF(AND(A3=List!A$65,C$1=List!B$65),"- "&amp;List!C$65&amp;CHAR(10),"")),
(IF(AND(A3=List!A$66,C$1=List!B$66),"- "&amp;List!C$66&amp;CHAR(10),"")),
(IF(AND(A3=List!A$67,C$1=List!B$67),"- "&amp;List!C$67&amp;CHAR(10),"")),
(IF(AND(A3=List!A$68,C$1=List!B$68),"- "&amp;List!C$68&amp;CHAR(10),"")),
(IF(AND(A3=List!A$69,C$1=List!B$69),"- "&amp;List!C$69&amp;CHAR(10),"")),
(IF(AND(A3=List!A$70,C$1=List!B$70),"- "&amp;List!C$70&amp;CHAR(10),"")),
(IF(AND(A3=List!A$71,C$1=List!B$71),"- "&amp;List!C$71&amp;CHAR(10),"")),
(IF(AND(A3=List!A$72,C$1=List!B$72),"- "&amp;List!C$72&amp;CHAR(10),"")),
(IF(AND(A3=List!A$73,C$1=List!B$73),"- "&amp;List!C$73&amp;CHAR(10),"")),
(IF(AND(A3=List!A$74,C$1=List!B$74),"- "&amp;List!C$74&amp;CHAR(10),"")),
(IF(AND(A3=List!A$75,C$1=List!B$75),"- "&amp;List!C$75&amp;CHAR(10),"")),
(IF(AND(A3=List!A$76,C$1=List!B$76),"- "&amp;List!C$76&amp;CHAR(10),"")),
(IF(AND(A3=List!A$77,C$1=List!B$77),"- "&amp;List!C$77&amp;CHAR(10),"")),
(IF(AND(A3=List!A$78,C$1=List!B$78),"- "&amp;List!C$78&amp;CHAR(10),"")),
(IF(AND(A3=List!A$79,C$1=List!B$79),"- "&amp;List!C$79&amp;CHAR(10),"")),
(IF(AND(A3=List!A$80,C$1=List!B$80),"- "&amp;List!C$80&amp;CHAR(10),"")),
(IF(AND(A3=List!A$81,C$1=List!B$81),"- "&amp;List!C$81&amp;CHAR(10),"")),
(IF(AND(A3=List!A$82,C$1=List!B$82),"- "&amp;List!C$82&amp;CHAR(10),"")),
(IF(AND(A3=List!A$83,C$1=List!B$83),"- "&amp;List!C$83&amp;CHAR(10),"")),
(IF(AND(A3=List!A$84,C$1=List!B$84),"- "&amp;List!C$84&amp;CHAR(10),"")),
(IF(AND(A3=List!A$85,C$1=List!B$85),"- "&amp;List!C$85&amp;CHAR(10),"")),
(IF(AND(A3=List!A$86,C$1=List!B$86),"- "&amp;List!C$86&amp;CHAR(10),"")),
(IF(AND(A3=List!A$87,C$1=List!B$87),"- "&amp;List!C$87&amp;CHAR(10),"")),
(IF(AND(A3=List!A$88,C$1=List!B$88),"- "&amp;List!C$88&amp;CHAR(10),"")),
(IF(AND(A3=List!A$89,C$1=List!B$89),"- "&amp;List!C$89&amp;CHAR(10),"")),
(IF(AND(A3=List!A$90,C$1=List!B$90),"- "&amp;List!C$90&amp;CHAR(10),"")),
(IF(AND(A3=List!A$91,C$1=List!B$91),"- "&amp;List!C$91&amp;CHAR(10),"")),
(IF(AND(A3=List!A$92,C$1=List!B$92),"- "&amp;List!C$92&amp;CHAR(10),"")),
(IF(AND(A3=List!A$93,C$1=List!B$93),"- "&amp;List!C$93&amp;CHAR(10),"")),
(IF(AND(A3=List!A$94,C$1=List!B$94),"- "&amp;List!C$94&amp;CHAR(10),"")),
(IF(AND(A3=List!A$95,C$1=List!B$95),"- "&amp;List!C$95&amp;CHAR(10),"")),
(IF(AND(A3=List!A$96,C$1=List!B$96),"- "&amp;List!C$96&amp;CHAR(10),"")),
(IF(AND(A3=List!A$97,C$1=List!B$97),"- "&amp;List!C$97&amp;CHAR(10),"")),
(IF(AND(A3=List!A$98,C$1=List!B$98),"- "&amp;List!C$98&amp;CHAR(10),"")),
(IF(AND(A3=List!A$99,C$1=List!B$99),"- "&amp;List!C$99&amp;CHAR(10),"")),
""
)</f>
        <v xml:space="preserve">- The project uses a single coding standard enforced in a pre-commit hook. 
Developers cannot commit if standard is not followed. 
Project cannot be built if stanrdard is not followed.
- Artifacts have no configuration (build once, run everywhere). See 12factor.net
- If this is an API project, interface is clear and can be deduced automatically from the controller code. 
- Feedback with results of code changes is immediate on local machine.
</v>
      </c>
      <c r="D3" s="14" t="str">
        <f>CONCATENATE(
(IF(AND(A3=List!A$2,D$1=List!B$2),"- "&amp;List!C$2&amp;CHAR(10),"")),
(IF(AND(A3=List!A$3,D$1=List!B$3),"- "&amp;List!C$3&amp;CHAR(10),"")),
(IF(AND(A3=List!A$4,D$1=List!B$4),"- "&amp;List!C$4&amp;CHAR(10),"")),
(IF(AND(A3=List!A$5,D$1=List!B$5),"- "&amp;List!C$5&amp;CHAR(10),"")),
(IF(AND(A3=List!A$6,D$1=List!B$6),"- "&amp;List!C$6&amp;CHAR(10),"")),
(IF(AND(A3=List!A$7,D$1=List!B$7),"- "&amp;List!C$7&amp;CHAR(10),"")),
(IF(AND(A3=List!A$8,D$1=List!B$8),"- "&amp;List!C$8&amp;CHAR(10),"")),
(IF(AND(A3=List!A$9,D$1=List!B$9),"- "&amp;List!C$9&amp;CHAR(10),"")),
(IF(AND(A3=List!A$10,D$1=List!B$10),"- "&amp;List!C$10&amp;CHAR(10),"")),
(IF(AND(A3=List!A$11,D$1=List!B$11),"- "&amp;List!C$11&amp;CHAR(10),"")),
(IF(AND(A3=List!A$12,D$1=List!B$12),"- "&amp;List!C$12&amp;CHAR(10),"")),
(IF(AND(A3=List!A$13,D$1=List!B$13),"- "&amp;List!C$13&amp;CHAR(10),"")),
(IF(AND(A3=List!A$14,D$1=List!B$14),"- "&amp;List!C$14&amp;CHAR(10),"")),
(IF(AND(A3=List!A$15,D$1=List!B$15),"- "&amp;List!C$15&amp;CHAR(10),"")),
(IF(AND(A3=List!A$16,D$1=List!B$16),"- "&amp;List!C$16&amp;CHAR(10),"")),
(IF(AND(A3=List!A$17,D$1=List!B$17),"- "&amp;List!C$17&amp;CHAR(10),"")),
(IF(AND(A3=List!A$18,D$1=List!B$18),"- "&amp;List!C$18&amp;CHAR(10),"")),
(IF(AND(A3=List!A$19,D$1=List!B$19),"- "&amp;List!C$19&amp;CHAR(10),"")),
(IF(AND(A3=List!A$20,D$1=List!B$20),"- "&amp;List!C$20&amp;CHAR(10),"")),
(IF(AND(A3=List!A$21,D$1=List!B$21),"- "&amp;List!C$21&amp;CHAR(10),"")),
(IF(AND(A3=List!A$22,D$1=List!B$22),"- "&amp;List!C$22&amp;CHAR(10),"")),
(IF(AND(A3=List!A$23,D$1=List!B$23),"- "&amp;List!C$23&amp;CHAR(10),"")),
(IF(AND(A3=List!A$24,D$1=List!B$24),"- "&amp;List!C$24&amp;CHAR(10),"")),
(IF(AND(A3=List!A$25,D$1=List!B$25),"- "&amp;List!C$25&amp;CHAR(10),"")),
(IF(AND(A3=List!A$26,D$1=List!B$26),"- "&amp;List!C$26&amp;CHAR(10),"")),
(IF(AND(A3=List!A$27,D$1=List!B$27),"- "&amp;List!C$27&amp;CHAR(10),"")),
(IF(AND(A3=List!A$28,D$1=List!B$28),"- "&amp;List!C$28&amp;CHAR(10),"")),
(IF(AND(A3=List!A$29,D$1=List!B$29),"- "&amp;List!C$29&amp;CHAR(10),"")),
(IF(AND(A3=List!A$30,D$1=List!B$30),"- "&amp;List!C$30&amp;CHAR(10),"")),
(IF(AND(A3=List!A$31,D$1=List!B$31),"- "&amp;List!C$31&amp;CHAR(10),"")),
(IF(AND(A3=List!A$32,D$1=List!B$32),"- "&amp;List!C$32&amp;CHAR(10),"")),
(IF(AND(A3=List!A$33,D$1=List!B$33),"- "&amp;List!C$33&amp;CHAR(10),"")),
(IF(AND(A3=List!A$34,D$1=List!B$34),"- "&amp;List!C$34&amp;CHAR(10),"")),
(IF(AND(A3=List!A$35,D$1=List!B$35),"- "&amp;List!C$35&amp;CHAR(10),"")),
(IF(AND(A3=List!A$36,D$1=List!B$36),"- "&amp;List!C$36&amp;CHAR(10),"")),
(IF(AND(A3=List!A$37,D$1=List!B$37),"- "&amp;List!C$37&amp;CHAR(10),"")),
(IF(AND(A3=List!A$38,D$1=List!B$38),"- "&amp;List!C$38&amp;CHAR(10),"")),
(IF(AND(A3=List!A$39,D$1=List!B$39),"- "&amp;List!C$39&amp;CHAR(10),"")),
(IF(AND(A3=List!A$40,D$1=List!B$40),"- "&amp;List!C$40&amp;CHAR(10),"")),
(IF(AND(A3=List!A$41,D$1=List!B$41),"- "&amp;List!C$41&amp;CHAR(10),"")),
(IF(AND(A3=List!A$42,D$1=List!B$42),"- "&amp;List!C$42&amp;CHAR(10),"")),
(IF(AND(A3=List!A$43,D$1=List!B$43),"- "&amp;List!C$43&amp;CHAR(10),"")),
(IF(AND(A3=List!A$44,D$1=List!B$44),"- "&amp;List!C$44&amp;CHAR(10),"")),
(IF(AND(A3=List!A$45,D$1=List!B$45),"- "&amp;List!C$45&amp;CHAR(10),"")),
(IF(AND(A3=List!A$46,D$1=List!B$46),"- "&amp;List!C$46&amp;CHAR(10),"")),
(IF(AND(A3=List!A$47,D$1=List!B$47),"- "&amp;List!C$47&amp;CHAR(10),"")),
(IF(AND(A3=List!A$48,D$1=List!B$48),"- "&amp;List!C$48&amp;CHAR(10),"")),
(IF(AND(A3=List!A$49,D$1=List!B$49),"- "&amp;List!C$49&amp;CHAR(10),"")),
(IF(AND(A3=List!A$50,D$1=List!B$50),"- "&amp;List!C$50&amp;CHAR(10),"")),
(IF(AND(A3=List!A$51,D$1=List!B$51),"- "&amp;List!C$51&amp;CHAR(10),"")),
(IF(AND(A3=List!A$52,D$1=List!B$52),"- "&amp;List!C$52&amp;CHAR(10),"")),
(IF(AND(A3=List!A$53,D$1=List!B$53),"- "&amp;List!C$53&amp;CHAR(10),"")),
(IF(AND(A3=List!A$54,D$1=List!B$54),"- "&amp;List!C$54&amp;CHAR(10),"")),
(IF(AND(A3=List!A$55,D$1=List!B$55),"- "&amp;List!C$55&amp;CHAR(10),"")),
(IF(AND(A3=List!A$56,D$1=List!B$56),"- "&amp;List!C$56&amp;CHAR(10),"")),
(IF(AND(A3=List!A$57,D$1=List!B$57),"- "&amp;List!C$57&amp;CHAR(10),"")),
(IF(AND(A3=List!A$58,D$1=List!B$58),"- "&amp;List!C$58&amp;CHAR(10),"")),
(IF(AND(A3=List!A$59,D$1=List!B$59),"- "&amp;List!C$59&amp;CHAR(10),"")),
(IF(AND(A3=List!A$60,D$1=List!B$60),"- "&amp;List!C$60&amp;CHAR(10),"")),
(IF(AND(A3=List!A$61,D$1=List!B$61),"- "&amp;List!C$61&amp;CHAR(10),"")),
(IF(AND(A3=List!A$62,D$1=List!B$62),"- "&amp;List!C$62&amp;CHAR(10),"")),
(IF(AND(A3=List!A$63,D$1=List!B$63),"- "&amp;List!C$63&amp;CHAR(10),"")),
(IF(AND(A3=List!A$64,D$1=List!B$64),"- "&amp;List!C$64&amp;CHAR(10),"")),
(IF(AND(A3=List!A$65,D$1=List!B$65),"- "&amp;List!C$65&amp;CHAR(10),"")),
(IF(AND(A3=List!A$66,D$1=List!B$66),"- "&amp;List!C$66&amp;CHAR(10),"")),
(IF(AND(A3=List!A$67,D$1=List!B$67),"- "&amp;List!C$67&amp;CHAR(10),"")),
(IF(AND(A3=List!A$68,D$1=List!B$68),"- "&amp;List!C$68&amp;CHAR(10),"")),
(IF(AND(A3=List!A$69,D$1=List!B$69),"- "&amp;List!C$69&amp;CHAR(10),"")),
(IF(AND(A3=List!A$70,D$1=List!B$70),"- "&amp;List!C$70&amp;CHAR(10),"")),
(IF(AND(A3=List!A$71,D$1=List!B$71),"- "&amp;List!C$71&amp;CHAR(10),"")),
(IF(AND(A3=List!A$72,D$1=List!B$72),"- "&amp;List!C$72&amp;CHAR(10),"")),
(IF(AND(A3=List!A$73,D$1=List!B$73),"- "&amp;List!C$73&amp;CHAR(10),"")),
(IF(AND(A3=List!A$74,D$1=List!B$74),"- "&amp;List!C$74&amp;CHAR(10),"")),
(IF(AND(A3=List!A$75,D$1=List!B$75),"- "&amp;List!C$75&amp;CHAR(10),"")),
(IF(AND(A3=List!A$76,D$1=List!B$76),"- "&amp;List!C$76&amp;CHAR(10),"")),
(IF(AND(A3=List!A$77,D$1=List!B$77),"- "&amp;List!C$77&amp;CHAR(10),"")),
(IF(AND(A3=List!A$78,D$1=List!B$78),"- "&amp;List!C$78&amp;CHAR(10),"")),
(IF(AND(A3=List!A$79,D$1=List!B$79),"- "&amp;List!C$79&amp;CHAR(10),"")),
(IF(AND(A3=List!A$80,D$1=List!B$80),"- "&amp;List!C$80&amp;CHAR(10),"")),
(IF(AND(A3=List!A$81,D$1=List!B$81),"- "&amp;List!C$81&amp;CHAR(10),"")),
(IF(AND(A3=List!A$82,D$1=List!B$82),"- "&amp;List!C$82&amp;CHAR(10),"")),
(IF(AND(A3=List!A$83,D$1=List!B$83),"- "&amp;List!C$83&amp;CHAR(10),"")),
(IF(AND(A3=List!A$84,D$1=List!B$84),"- "&amp;List!C$84&amp;CHAR(10),"")),
(IF(AND(A3=List!A$85,D$1=List!B$85),"- "&amp;List!C$85&amp;CHAR(10),"")),
(IF(AND(A3=List!A$86,D$1=List!B$86),"- "&amp;List!C$86&amp;CHAR(10),"")),
(IF(AND(A3=List!A$87,D$1=List!B$87),"- "&amp;List!C$87&amp;CHAR(10),"")),
(IF(AND(A3=List!A$88,D$1=List!B$88),"- "&amp;List!C$88&amp;CHAR(10),"")),
(IF(AND(A3=List!A$89,D$1=List!B$89),"- "&amp;List!C$89&amp;CHAR(10),"")),
(IF(AND(A3=List!A$90,D$1=List!B$90),"- "&amp;List!C$90&amp;CHAR(10),"")),
(IF(AND(A3=List!A$91,D$1=List!B$91),"- "&amp;List!C$91&amp;CHAR(10),"")),
(IF(AND(A3=List!A$92,D$1=List!B$92),"- "&amp;List!C$92&amp;CHAR(10),"")),
(IF(AND(A3=List!A$93,D$1=List!B$93),"- "&amp;List!C$93&amp;CHAR(10),"")),
(IF(AND(A3=List!A$94,D$1=List!B$94),"- "&amp;List!C$94&amp;CHAR(10),"")),
(IF(AND(A3=List!A$95,D$1=List!B$95),"- "&amp;List!C$95&amp;CHAR(10),"")),
(IF(AND(A3=List!A$96,D$1=List!B$96),"- "&amp;List!C$96&amp;CHAR(10),"")),
(IF(AND(A3=List!A$97,D$1=List!B$97),"- "&amp;List!C$97&amp;CHAR(10),"")),
(IF(AND(A3=List!A$98,D$1=List!B$98),"- "&amp;List!C$98&amp;CHAR(10),"")),
(IF(AND(A3=List!A$99,D$1=List!B$99),"- "&amp;List!C$99&amp;CHAR(10),"")),
""
)</f>
        <v xml:space="preserve">- Configuration management: Configuration is stored in version control and can be rolledback.
- Database schema is maintained automatically via  scripts in the git repo.
</v>
      </c>
      <c r="E3" s="14" t="str">
        <f>CONCATENATE(
(IF(AND(A3=List!A$2,E$1=List!B$2),"- "&amp;List!C$2&amp;CHAR(10),"")),
(IF(AND(A3=List!A$3,E$1=List!B$3),"- "&amp;List!C$3&amp;CHAR(10),"")),
(IF(AND(A3=List!A$4,E$1=List!B$4),"- "&amp;List!C$4&amp;CHAR(10),"")),
(IF(AND(A3=List!A$5,E$1=List!B$5),"- "&amp;List!C$5&amp;CHAR(10),"")),
(IF(AND(A3=List!A$6,E$1=List!B$6),"- "&amp;List!C$6&amp;CHAR(10),"")),
(IF(AND(A3=List!A$7,E$1=List!B$7),"- "&amp;List!C$7&amp;CHAR(10),"")),
(IF(AND(A3=List!A$8,E$1=List!B$8),"- "&amp;List!C$8&amp;CHAR(10),"")),
(IF(AND(A3=List!A$9,E$1=List!B$9),"- "&amp;List!C$9&amp;CHAR(10),"")),
(IF(AND(A3=List!A$10,E$1=List!B$10),"- "&amp;List!C$10&amp;CHAR(10),"")),
(IF(AND(A3=List!A$11,E$1=List!B$11),"- "&amp;List!C$11&amp;CHAR(10),"")),
(IF(AND(A3=List!A$12,E$1=List!B$12),"- "&amp;List!C$12&amp;CHAR(10),"")),
(IF(AND(A3=List!A$13,E$1=List!B$13),"- "&amp;List!C$13&amp;CHAR(10),"")),
(IF(AND(A3=List!A$14,E$1=List!B$14),"- "&amp;List!C$14&amp;CHAR(10),"")),
(IF(AND(A3=List!A$15,E$1=List!B$15),"- "&amp;List!C$15&amp;CHAR(10),"")),
(IF(AND(A3=List!A$16,E$1=List!B$16),"- "&amp;List!C$16&amp;CHAR(10),"")),
(IF(AND(A3=List!A$17,E$1=List!B$17),"- "&amp;List!C$17&amp;CHAR(10),"")),
(IF(AND(A3=List!A$18,E$1=List!B$18),"- "&amp;List!C$18&amp;CHAR(10),"")),
(IF(AND(A3=List!A$19,E$1=List!B$19),"- "&amp;List!C$19&amp;CHAR(10),"")),
(IF(AND(A3=List!A$20,E$1=List!B$20),"- "&amp;List!C$20&amp;CHAR(10),"")),
(IF(AND(A3=List!A$21,E$1=List!B$21),"- "&amp;List!C$21&amp;CHAR(10),"")),
(IF(AND(A3=List!A$22,E$1=List!B$22),"- "&amp;List!C$22&amp;CHAR(10),"")),
(IF(AND(A3=List!A$23,E$1=List!B$23),"- "&amp;List!C$23&amp;CHAR(10),"")),
(IF(AND(A3=List!A$24,E$1=List!B$24),"- "&amp;List!C$24&amp;CHAR(10),"")),
(IF(AND(A3=List!A$25,E$1=List!B$25),"- "&amp;List!C$25&amp;CHAR(10),"")),
(IF(AND(A3=List!A$26,E$1=List!B$26),"- "&amp;List!C$26&amp;CHAR(10),"")),
(IF(AND(A3=List!A$27,E$1=List!B$27),"- "&amp;List!C$27&amp;CHAR(10),"")),
(IF(AND(A3=List!A$28,E$1=List!B$28),"- "&amp;List!C$28&amp;CHAR(10),"")),
(IF(AND(A3=List!A$29,E$1=List!B$29),"- "&amp;List!C$29&amp;CHAR(10),"")),
(IF(AND(A3=List!A$30,E$1=List!B$30),"- "&amp;List!C$30&amp;CHAR(10),"")),
(IF(AND(A3=List!A$31,E$1=List!B$31),"- "&amp;List!C$31&amp;CHAR(10),"")),
(IF(AND(A3=List!A$32,E$1=List!B$32),"- "&amp;List!C$32&amp;CHAR(10),"")),
(IF(AND(A3=List!A$33,E$1=List!B$33),"- "&amp;List!C$33&amp;CHAR(10),"")),
(IF(AND(A3=List!A$34,E$1=List!B$34),"- "&amp;List!C$34&amp;CHAR(10),"")),
(IF(AND(A3=List!A$35,E$1=List!B$35),"- "&amp;List!C$35&amp;CHAR(10),"")),
(IF(AND(A3=List!A$36,E$1=List!B$36),"- "&amp;List!C$36&amp;CHAR(10),"")),
(IF(AND(A3=List!A$37,E$1=List!B$37),"- "&amp;List!C$37&amp;CHAR(10),"")),
(IF(AND(A3=List!A$38,E$1=List!B$38),"- "&amp;List!C$38&amp;CHAR(10),"")),
(IF(AND(A3=List!A$39,E$1=List!B$39),"- "&amp;List!C$39&amp;CHAR(10),"")),
(IF(AND(A3=List!A$40,E$1=List!B$40),"- "&amp;List!C$40&amp;CHAR(10),"")),
(IF(AND(A3=List!A$41,E$1=List!B$41),"- "&amp;List!C$41&amp;CHAR(10),"")),
(IF(AND(A3=List!A$42,E$1=List!B$42),"- "&amp;List!C$42&amp;CHAR(10),"")),
(IF(AND(A3=List!A$43,E$1=List!B$43),"- "&amp;List!C$43&amp;CHAR(10),"")),
(IF(AND(A3=List!A$44,E$1=List!B$44),"- "&amp;List!C$44&amp;CHAR(10),"")),
(IF(AND(A3=List!A$45,E$1=List!B$45),"- "&amp;List!C$45&amp;CHAR(10),"")),
(IF(AND(A3=List!A$46,E$1=List!B$46),"- "&amp;List!C$46&amp;CHAR(10),"")),
(IF(AND(A3=List!A$47,E$1=List!B$47),"- "&amp;List!C$47&amp;CHAR(10),"")),
(IF(AND(A3=List!A$48,E$1=List!B$48),"- "&amp;List!C$48&amp;CHAR(10),"")),
(IF(AND(A3=List!A$49,E$1=List!B$49),"- "&amp;List!C$49&amp;CHAR(10),"")),
(IF(AND(A3=List!A$50,E$1=List!B$50),"- "&amp;List!C$50&amp;CHAR(10),"")),
(IF(AND(A3=List!A$51,E$1=List!B$51),"- "&amp;List!C$51&amp;CHAR(10),"")),
(IF(AND(A3=List!A$52,E$1=List!B$52),"- "&amp;List!C$52&amp;CHAR(10),"")),
(IF(AND(A3=List!A$53,E$1=List!B$53),"- "&amp;List!C$53&amp;CHAR(10),"")),
(IF(AND(A3=List!A$54,E$1=List!B$54),"- "&amp;List!C$54&amp;CHAR(10),"")),
(IF(AND(A3=List!A$55,E$1=List!B$55),"- "&amp;List!C$55&amp;CHAR(10),"")),
(IF(AND(A3=List!A$56,E$1=List!B$56),"- "&amp;List!C$56&amp;CHAR(10),"")),
(IF(AND(A3=List!A$57,E$1=List!B$57),"- "&amp;List!C$57&amp;CHAR(10),"")),
(IF(AND(A3=List!A$58,E$1=List!B$58),"- "&amp;List!C$58&amp;CHAR(10),"")),
(IF(AND(A3=List!A$59,E$1=List!B$59),"- "&amp;List!C$59&amp;CHAR(10),"")),
(IF(AND(A3=List!A$60,E$1=List!B$60),"- "&amp;List!C$60&amp;CHAR(10),"")),
(IF(AND(A3=List!A$61,E$1=List!B$61),"- "&amp;List!C$61&amp;CHAR(10),"")),
(IF(AND(A3=List!A$62,E$1=List!B$62),"- "&amp;List!C$62&amp;CHAR(10),"")),
(IF(AND(A3=List!A$63,E$1=List!B$63),"- "&amp;List!C$63&amp;CHAR(10),"")),
(IF(AND(A3=List!A$64,E$1=List!B$64),"- "&amp;List!C$64&amp;CHAR(10),"")),
(IF(AND(A3=List!A$65,E$1=List!B$65),"- "&amp;List!C$65&amp;CHAR(10),"")),
(IF(AND(A3=List!A$66,E$1=List!B$66),"- "&amp;List!C$66&amp;CHAR(10),"")),
(IF(AND(A3=List!A$67,E$1=List!B$67),"- "&amp;List!C$67&amp;CHAR(10),"")),
(IF(AND(A3=List!A$68,E$1=List!B$68),"- "&amp;List!C$68&amp;CHAR(10),"")),
(IF(AND(A3=List!A$69,E$1=List!B$69),"- "&amp;List!C$69&amp;CHAR(10),"")),
(IF(AND(A3=List!A$70,E$1=List!B$70),"- "&amp;List!C$70&amp;CHAR(10),"")),
(IF(AND(A3=List!A$71,E$1=List!B$71),"- "&amp;List!C$71&amp;CHAR(10),"")),
(IF(AND(A3=List!A$72,E$1=List!B$72),"- "&amp;List!C$72&amp;CHAR(10),"")),
(IF(AND(A3=List!A$73,E$1=List!B$73),"- "&amp;List!C$73&amp;CHAR(10),"")),
(IF(AND(A3=List!A$74,E$1=List!B$74),"- "&amp;List!C$74&amp;CHAR(10),"")),
(IF(AND(A3=List!A$75,E$1=List!B$75),"- "&amp;List!C$75&amp;CHAR(10),"")),
(IF(AND(A3=List!A$76,E$1=List!B$76),"- "&amp;List!C$76&amp;CHAR(10),"")),
(IF(AND(A3=List!A$77,E$1=List!B$77),"- "&amp;List!C$77&amp;CHAR(10),"")),
(IF(AND(A3=List!A$78,E$1=List!B$78),"- "&amp;List!C$78&amp;CHAR(10),"")),
(IF(AND(A3=List!A$79,E$1=List!B$79),"- "&amp;List!C$79&amp;CHAR(10),"")),
(IF(AND(A3=List!A$80,E$1=List!B$80),"- "&amp;List!C$80&amp;CHAR(10),"")),
(IF(AND(A3=List!A$81,E$1=List!B$81),"- "&amp;List!C$81&amp;CHAR(10),"")),
(IF(AND(A3=List!A$82,E$1=List!B$82),"- "&amp;List!C$82&amp;CHAR(10),"")),
(IF(AND(A3=List!A$83,E$1=List!B$83),"- "&amp;List!C$83&amp;CHAR(10),"")),
(IF(AND(A3=List!A$84,E$1=List!B$84),"- "&amp;List!C$84&amp;CHAR(10),"")),
(IF(AND(A3=List!A$85,E$1=List!B$85),"- "&amp;List!C$85&amp;CHAR(10),"")),
(IF(AND(A3=List!A$86,E$1=List!B$86),"- "&amp;List!C$86&amp;CHAR(10),"")),
(IF(AND(A3=List!A$87,E$1=List!B$87),"- "&amp;List!C$87&amp;CHAR(10),"")),
(IF(AND(A3=List!A$88,E$1=List!B$88),"- "&amp;List!C$88&amp;CHAR(10),"")),
(IF(AND(A3=List!A$89,E$1=List!B$89),"- "&amp;List!C$89&amp;CHAR(10),"")),
(IF(AND(A3=List!A$90,E$1=List!B$90),"- "&amp;List!C$90&amp;CHAR(10),"")),
(IF(AND(A3=List!A$91,E$1=List!B$91),"- "&amp;List!C$91&amp;CHAR(10),"")),
(IF(AND(A3=List!A$92,E$1=List!B$92),"- "&amp;List!C$92&amp;CHAR(10),"")),
(IF(AND(A3=List!A$93,E$1=List!B$93),"- "&amp;List!C$93&amp;CHAR(10),"")),
(IF(AND(A3=List!A$94,E$1=List!B$94),"- "&amp;List!C$94&amp;CHAR(10),"")),
(IF(AND(A3=List!A$95,E$1=List!B$95),"- "&amp;List!C$95&amp;CHAR(10),"")),
(IF(AND(A3=List!A$96,E$1=List!B$96),"- "&amp;List!C$96&amp;CHAR(10),"")),
(IF(AND(A3=List!A$97,E$1=List!B$97),"- "&amp;List!C$97&amp;CHAR(10),"")),
(IF(AND(A3=List!A$98,E$1=List!B$98),"- "&amp;List!C$98&amp;CHAR(10),"")),
(IF(AND(A3=List!A$99,E$1=List!B$99),"- "&amp;List!C$99&amp;CHAR(10),"")),
""
)</f>
        <v xml:space="preserve">- Component based architecture: Reusable modules are used across teams in the company.
- API projects: API is versioned and mutiple versions of the API can be called
</v>
      </c>
      <c r="F3" s="14" t="str">
        <f>CONCATENATE(
(IF(AND(A3=List!A$2,F$1=List!B$2),"- "&amp;List!C$2&amp;CHAR(10),"")),
(IF(AND(A3=List!A$3,F$1=List!B$3),"- "&amp;List!C$3&amp;CHAR(10),"")),
(IF(AND(A3=List!A$4,F$1=List!B$4),"- "&amp;List!C$4&amp;CHAR(10),"")),
(IF(AND(A3=List!A$5,F$1=List!B$5),"- "&amp;List!C$5&amp;CHAR(10),"")),
(IF(AND(A3=List!A$6,F$1=List!B$6),"- "&amp;List!C$6&amp;CHAR(10),"")),
(IF(AND(A3=List!A$7,F$1=List!B$7),"- "&amp;List!C$7&amp;CHAR(10),"")),
(IF(AND(A3=List!A$8,F$1=List!B$8),"- "&amp;List!C$8&amp;CHAR(10),"")),
(IF(AND(A3=List!A$9,F$1=List!B$9),"- "&amp;List!C$9&amp;CHAR(10),"")),
(IF(AND(A3=List!A$10,F$1=List!B$10),"- "&amp;List!C$10&amp;CHAR(10),"")),
(IF(AND(A3=List!A$11,F$1=List!B$11),"- "&amp;List!C$11&amp;CHAR(10),"")),
(IF(AND(A3=List!A$12,F$1=List!B$12),"- "&amp;List!C$12&amp;CHAR(10),"")),
(IF(AND(A3=List!A$13,F$1=List!B$13),"- "&amp;List!C$13&amp;CHAR(10),"")),
(IF(AND(A3=List!A$14,F$1=List!B$14),"- "&amp;List!C$14&amp;CHAR(10),"")),
(IF(AND(A3=List!A$15,F$1=List!B$15),"- "&amp;List!C$15&amp;CHAR(10),"")),
(IF(AND(A3=List!A$16,F$1=List!B$16),"- "&amp;List!C$16&amp;CHAR(10),"")),
(IF(AND(A3=List!A$17,F$1=List!B$17),"- "&amp;List!C$17&amp;CHAR(10),"")),
(IF(AND(A3=List!A$18,F$1=List!B$18),"- "&amp;List!C$18&amp;CHAR(10),"")),
(IF(AND(A3=List!A$19,F$1=List!B$19),"- "&amp;List!C$19&amp;CHAR(10),"")),
(IF(AND(A3=List!A$20,F$1=List!B$20),"- "&amp;List!C$20&amp;CHAR(10),"")),
(IF(AND(A3=List!A$21,F$1=List!B$21),"- "&amp;List!C$21&amp;CHAR(10),"")),
(IF(AND(A3=List!A$22,F$1=List!B$22),"- "&amp;List!C$22&amp;CHAR(10),"")),
(IF(AND(A3=List!A$23,F$1=List!B$23),"- "&amp;List!C$23&amp;CHAR(10),"")),
(IF(AND(A3=List!A$24,F$1=List!B$24),"- "&amp;List!C$24&amp;CHAR(10),"")),
(IF(AND(A3=List!A$25,F$1=List!B$25),"- "&amp;List!C$25&amp;CHAR(10),"")),
(IF(AND(A3=List!A$26,F$1=List!B$26),"- "&amp;List!C$26&amp;CHAR(10),"")),
(IF(AND(A3=List!A$27,F$1=List!B$27),"- "&amp;List!C$27&amp;CHAR(10),"")),
(IF(AND(A3=List!A$28,F$1=List!B$28),"- "&amp;List!C$28&amp;CHAR(10),"")),
(IF(AND(A3=List!A$29,F$1=List!B$29),"- "&amp;List!C$29&amp;CHAR(10),"")),
(IF(AND(A3=List!A$30,F$1=List!B$30),"- "&amp;List!C$30&amp;CHAR(10),"")),
(IF(AND(A3=List!A$31,F$1=List!B$31),"- "&amp;List!C$31&amp;CHAR(10),"")),
(IF(AND(A3=List!A$32,F$1=List!B$32),"- "&amp;List!C$32&amp;CHAR(10),"")),
(IF(AND(A3=List!A$33,F$1=List!B$33),"- "&amp;List!C$33&amp;CHAR(10),"")),
(IF(AND(A3=List!A$34,F$1=List!B$34),"- "&amp;List!C$34&amp;CHAR(10),"")),
(IF(AND(A3=List!A$35,F$1=List!B$35),"- "&amp;List!C$35&amp;CHAR(10),"")),
(IF(AND(A3=List!A$36,F$1=List!B$36),"- "&amp;List!C$36&amp;CHAR(10),"")),
(IF(AND(A3=List!A$37,F$1=List!B$37),"- "&amp;List!C$37&amp;CHAR(10),"")),
(IF(AND(A3=List!A$38,F$1=List!B$38),"- "&amp;List!C$38&amp;CHAR(10),"")),
(IF(AND(A3=List!A$39,F$1=List!B$39),"- "&amp;List!C$39&amp;CHAR(10),"")),
(IF(AND(A3=List!A$40,F$1=List!B$40),"- "&amp;List!C$40&amp;CHAR(10),"")),
(IF(AND(A3=List!A$41,F$1=List!B$41),"- "&amp;List!C$41&amp;CHAR(10),"")),
(IF(AND(A3=List!A$42,F$1=List!B$42),"- "&amp;List!C$42&amp;CHAR(10),"")),
(IF(AND(A3=List!A$43,F$1=List!B$43),"- "&amp;List!C$43&amp;CHAR(10),"")),
(IF(AND(A3=List!A$44,F$1=List!B$44),"- "&amp;List!C$44&amp;CHAR(10),"")),
(IF(AND(A3=List!A$45,F$1=List!B$45),"- "&amp;List!C$45&amp;CHAR(10),"")),
(IF(AND(A3=List!A$46,F$1=List!B$46),"- "&amp;List!C$46&amp;CHAR(10),"")),
(IF(AND(A3=List!A$47,F$1=List!B$47),"- "&amp;List!C$47&amp;CHAR(10),"")),
(IF(AND(A3=List!A$48,F$1=List!B$48),"- "&amp;List!C$48&amp;CHAR(10),"")),
(IF(AND(A3=List!A$49,F$1=List!B$49),"- "&amp;List!C$49&amp;CHAR(10),"")),
(IF(AND(A3=List!A$50,F$1=List!B$50),"- "&amp;List!C$50&amp;CHAR(10),"")),
(IF(AND(A3=List!A$51,F$1=List!B$51),"- "&amp;List!C$51&amp;CHAR(10),"")),
(IF(AND(A3=List!A$52,F$1=List!B$52),"- "&amp;List!C$52&amp;CHAR(10),"")),
(IF(AND(A3=List!A$53,F$1=List!B$53),"- "&amp;List!C$53&amp;CHAR(10),"")),
(IF(AND(A3=List!A$54,F$1=List!B$54),"- "&amp;List!C$54&amp;CHAR(10),"")),
(IF(AND(A3=List!A$55,F$1=List!B$55),"- "&amp;List!C$55&amp;CHAR(10),"")),
(IF(AND(A3=List!A$56,F$1=List!B$56),"- "&amp;List!C$56&amp;CHAR(10),"")),
(IF(AND(A3=List!A$57,F$1=List!B$57),"- "&amp;List!C$57&amp;CHAR(10),"")),
(IF(AND(A3=List!A$58,F$1=List!B$58),"- "&amp;List!C$58&amp;CHAR(10),"")),
(IF(AND(A3=List!A$59,F$1=List!B$59),"- "&amp;List!C$59&amp;CHAR(10),"")),
(IF(AND(A3=List!A$60,F$1=List!B$60),"- "&amp;List!C$60&amp;CHAR(10),"")),
(IF(AND(A3=List!A$61,F$1=List!B$61),"- "&amp;List!C$61&amp;CHAR(10),"")),
(IF(AND(A3=List!A$62,F$1=List!B$62),"- "&amp;List!C$62&amp;CHAR(10),"")),
(IF(AND(A3=List!A$63,F$1=List!B$63),"- "&amp;List!C$63&amp;CHAR(10),"")),
(IF(AND(A3=List!A$64,F$1=List!B$64),"- "&amp;List!C$64&amp;CHAR(10),"")),
(IF(AND(A3=List!A$65,F$1=List!B$65),"- "&amp;List!C$65&amp;CHAR(10),"")),
(IF(AND(A3=List!A$66,F$1=List!B$66),"- "&amp;List!C$66&amp;CHAR(10),"")),
(IF(AND(A3=List!A$67,F$1=List!B$67),"- "&amp;List!C$67&amp;CHAR(10),"")),
(IF(AND(A3=List!A$68,F$1=List!B$68),"- "&amp;List!C$68&amp;CHAR(10),"")),
(IF(AND(A3=List!A$69,F$1=List!B$69),"- "&amp;List!C$69&amp;CHAR(10),"")),
(IF(AND(A3=List!A$70,F$1=List!B$70),"- "&amp;List!C$70&amp;CHAR(10),"")),
(IF(AND(A3=List!A$71,F$1=List!B$71),"- "&amp;List!C$71&amp;CHAR(10),"")),
(IF(AND(A3=List!A$72,F$1=List!B$72),"- "&amp;List!C$72&amp;CHAR(10),"")),
(IF(AND(A3=List!A$73,F$1=List!B$73),"- "&amp;List!C$73&amp;CHAR(10),"")),
(IF(AND(A3=List!A$74,F$1=List!B$74),"- "&amp;List!C$74&amp;CHAR(10),"")),
(IF(AND(A3=List!A$75,F$1=List!B$75),"- "&amp;List!C$75&amp;CHAR(10),"")),
(IF(AND(A3=List!A$76,F$1=List!B$76),"- "&amp;List!C$76&amp;CHAR(10),"")),
(IF(AND(A3=List!A$77,F$1=List!B$77),"- "&amp;List!C$77&amp;CHAR(10),"")),
(IF(AND(A3=List!A$78,F$1=List!B$78),"- "&amp;List!C$78&amp;CHAR(10),"")),
(IF(AND(A3=List!A$79,F$1=List!B$79),"- "&amp;List!C$79&amp;CHAR(10),"")),
(IF(AND(A3=List!A$80,F$1=List!B$80),"- "&amp;List!C$80&amp;CHAR(10),"")),
(IF(AND(A3=List!A$81,F$1=List!B$81),"- "&amp;List!C$81&amp;CHAR(10),"")),
(IF(AND(A3=List!A$82,F$1=List!B$82),"- "&amp;List!C$82&amp;CHAR(10),"")),
(IF(AND(A3=List!A$83,F$1=List!B$83),"- "&amp;List!C$83&amp;CHAR(10),"")),
(IF(AND(A3=List!A$84,F$1=List!B$84),"- "&amp;List!C$84&amp;CHAR(10),"")),
(IF(AND(A3=List!A$85,F$1=List!B$85),"- "&amp;List!C$85&amp;CHAR(10),"")),
(IF(AND(A3=List!A$86,F$1=List!B$86),"- "&amp;List!C$86&amp;CHAR(10),"")),
(IF(AND(A3=List!A$87,F$1=List!B$87),"- "&amp;List!C$87&amp;CHAR(10),"")),
(IF(AND(A3=List!A$88,F$1=List!B$88),"- "&amp;List!C$88&amp;CHAR(10),"")),
(IF(AND(A3=List!A$89,F$1=List!B$89),"- "&amp;List!C$89&amp;CHAR(10),"")),
(IF(AND(A3=List!A$90,F$1=List!B$90),"- "&amp;List!C$90&amp;CHAR(10),"")),
(IF(AND(A3=List!A$91,F$1=List!B$91),"- "&amp;List!C$91&amp;CHAR(10),"")),
(IF(AND(A3=List!A$92,F$1=List!B$92),"- "&amp;List!C$92&amp;CHAR(10),"")),
(IF(AND(A3=List!A$93,F$1=List!B$93),"- "&amp;List!C$93&amp;CHAR(10),"")),
(IF(AND(A3=List!A$94,F$1=List!B$94),"- "&amp;List!C$94&amp;CHAR(10),"")),
(IF(AND(A3=List!A$95,F$1=List!B$95),"- "&amp;List!C$95&amp;CHAR(10),"")),
(IF(AND(A3=List!A$96,F$1=List!B$96),"- "&amp;List!C$96&amp;CHAR(10),"")),
(IF(AND(A3=List!A$97,F$1=List!B$97),"- "&amp;List!C$97&amp;CHAR(10),"")),
(IF(AND(A3=List!A$98,F$1=List!B$98),"- "&amp;List!C$98&amp;CHAR(10),"")),
(IF(AND(A3=List!A$99,F$1=List!B$99),"- "&amp;List!C$99&amp;CHAR(10),"")),
""
)</f>
        <v xml:space="preserve">- [TBD Infrastructure as code]
</v>
      </c>
    </row>
    <row r="4" spans="1:6" ht="240" x14ac:dyDescent="0.35">
      <c r="A4" s="21" t="s">
        <v>110</v>
      </c>
      <c r="B4" s="15" t="str">
        <f>CONCATENATE(
(IF(AND(A4=List!A$2,B$1=List!B$2),"- "&amp;List!C$2&amp;CHAR(10),"")),
(IF(AND(A4=List!A$3,B$1=List!B$3),"- "&amp;List!C$3&amp;CHAR(10),"")),
(IF(AND(A4=List!A$4,B$1=List!B$4),"- "&amp;List!C$4&amp;CHAR(10),"")),
(IF(AND(A4=List!A$5,B$1=List!B$5),"- "&amp;List!C$5&amp;CHAR(10),"")),
(IF(AND(A4=List!A$6,B$1=List!B$6),"- "&amp;List!C$6&amp;CHAR(10),"")),
(IF(AND(A4=List!A$7,B$1=List!B$7),"- "&amp;List!C$7&amp;CHAR(10),"")),
(IF(AND(A4=List!A$8,B$1=List!B$8),"- "&amp;List!C$8&amp;CHAR(10),"")),
(IF(AND(A4=List!A$9,B$1=List!B$9),"- "&amp;List!C$9&amp;CHAR(10),"")),
(IF(AND(A4=List!A$10,B$1=List!B$10),"- "&amp;List!C$10&amp;CHAR(10),"")),
(IF(AND(A4=List!A$11,B$1=List!B$11),"- "&amp;List!C$11&amp;CHAR(10),"")),
(IF(AND(A4=List!A$12,B$1=List!B$12),"- "&amp;List!C$12&amp;CHAR(10),"")),
(IF(AND(A4=List!A$13,B$1=List!B$13),"- "&amp;List!C$13&amp;CHAR(10),"")),
(IF(AND(A4=List!A$14,B$1=List!B$14),"- "&amp;List!C$14&amp;CHAR(10),"")),
(IF(AND(A4=List!A$15,B$1=List!B$15),"- "&amp;List!C$15&amp;CHAR(10),"")),
(IF(AND(A4=List!A$16,B$1=List!B$16),"- "&amp;List!C$16&amp;CHAR(10),"")),
(IF(AND(A4=List!A$17,B$1=List!B$17),"- "&amp;List!C$17&amp;CHAR(10),"")),
(IF(AND(A4=List!A$18,B$1=List!B$18),"- "&amp;List!C$18&amp;CHAR(10),"")),
(IF(AND(A4=List!A$19,B$1=List!B$19),"- "&amp;List!C$19&amp;CHAR(10),"")),
(IF(AND(A4=List!A$20,B$1=List!B$20),"- "&amp;List!C$20&amp;CHAR(10),"")),
(IF(AND(A4=List!A$21,B$1=List!B$21),"- "&amp;List!C$21&amp;CHAR(10),"")),
(IF(AND(A4=List!A$22,B$1=List!B$22),"- "&amp;List!C$22&amp;CHAR(10),"")),
(IF(AND(A4=List!A$23,B$1=List!B$23),"- "&amp;List!C$23&amp;CHAR(10),"")),
(IF(AND(A4=List!A$24,B$1=List!B$24),"- "&amp;List!C$24&amp;CHAR(10),"")),
(IF(AND(A4=List!A$25,B$1=List!B$25),"- "&amp;List!C$25&amp;CHAR(10),"")),
(IF(AND(A4=List!A$26,B$1=List!B$26),"- "&amp;List!C$26&amp;CHAR(10),"")),
(IF(AND(A4=List!A$27,B$1=List!B$27),"- "&amp;List!C$27&amp;CHAR(10),"")),
(IF(AND(A4=List!A$28,B$1=List!B$28),"- "&amp;List!C$28&amp;CHAR(10),"")),
(IF(AND(A4=List!A$29,B$1=List!B$29),"- "&amp;List!C$29&amp;CHAR(10),"")),
(IF(AND(A4=List!A$30,B$1=List!B$30),"- "&amp;List!C$30&amp;CHAR(10),"")),
(IF(AND(A4=List!A$31,B$1=List!B$31),"- "&amp;List!C$31&amp;CHAR(10),"")),
(IF(AND(A4=List!A$32,B$1=List!B$32),"- "&amp;List!C$32&amp;CHAR(10),"")),
(IF(AND(A4=List!A$33,B$1=List!B$33),"- "&amp;List!C$33&amp;CHAR(10),"")),
(IF(AND(A4=List!A$34,B$1=List!B$34),"- "&amp;List!C$34&amp;CHAR(10),"")),
(IF(AND(A4=List!A$35,B$1=List!B$35),"- "&amp;List!C$35&amp;CHAR(10),"")),
(IF(AND(A4=List!A$36,B$1=List!B$36),"- "&amp;List!C$36&amp;CHAR(10),"")),
(IF(AND(A4=List!A$37,B$1=List!B$37),"- "&amp;List!C$37&amp;CHAR(10),"")),
(IF(AND(A4=List!A$38,B$1=List!B$38),"- "&amp;List!C$38&amp;CHAR(10),"")),
(IF(AND(A4=List!A$39,B$1=List!B$39),"- "&amp;List!C$39&amp;CHAR(10),"")),
(IF(AND(A4=List!A$40,B$1=List!B$40),"- "&amp;List!C$40&amp;CHAR(10),"")),
(IF(AND(A4=List!A$41,B$1=List!B$41),"- "&amp;List!C$41&amp;CHAR(10),"")),
(IF(AND(A4=List!A$42,B$1=List!B$42),"- "&amp;List!C$42&amp;CHAR(10),"")),
(IF(AND(A4=List!A$43,B$1=List!B$43),"- "&amp;List!C$43&amp;CHAR(10),"")),
(IF(AND(A4=List!A$44,B$1=List!B$44),"- "&amp;List!C$44&amp;CHAR(10),"")),
(IF(AND(A4=List!A$45,B$1=List!B$45),"- "&amp;List!C$45&amp;CHAR(10),"")),
(IF(AND(A4=List!A$46,B$1=List!B$46),"- "&amp;List!C$46&amp;CHAR(10),"")),
(IF(AND(A4=List!A$47,B$1=List!B$47),"- "&amp;List!C$47&amp;CHAR(10),"")),
(IF(AND(A4=List!A$48,B$1=List!B$48),"- "&amp;List!C$48&amp;CHAR(10),"")),
(IF(AND(A4=List!A$49,B$1=List!B$49),"- "&amp;List!C$49&amp;CHAR(10),"")),
(IF(AND(A4=List!A$50,B$1=List!B$50),"- "&amp;List!C$50&amp;CHAR(10),"")),
(IF(AND(A4=List!A$51,B$1=List!B$51),"- "&amp;List!C$51&amp;CHAR(10),"")),
(IF(AND(A4=List!A$52,B$1=List!B$52),"- "&amp;List!C$52&amp;CHAR(10),"")),
(IF(AND(A4=List!A$53,B$1=List!B$53),"- "&amp;List!C$53&amp;CHAR(10),"")),
(IF(AND(A4=List!A$54,B$1=List!B$54),"- "&amp;List!C$54&amp;CHAR(10),"")),
(IF(AND(A4=List!A$55,B$1=List!B$55),"- "&amp;List!C$55&amp;CHAR(10),"")),
(IF(AND(A4=List!A$56,B$1=List!B$56),"- "&amp;List!C$56&amp;CHAR(10),"")),
(IF(AND(A4=List!A$57,B$1=List!B$57),"- "&amp;List!C$57&amp;CHAR(10),"")),
(IF(AND(A4=List!A$58,B$1=List!B$58),"- "&amp;List!C$58&amp;CHAR(10),"")),
(IF(AND(A4=List!A$59,B$1=List!B$59),"- "&amp;List!C$59&amp;CHAR(10),"")),
(IF(AND(A4=List!A$60,B$1=List!B$60),"- "&amp;List!C$60&amp;CHAR(10),"")),
(IF(AND(A4=List!A$61,B$1=List!B$61),"- "&amp;List!C$61&amp;CHAR(10),"")),
(IF(AND(A4=List!A$62,B$1=List!B$62),"- "&amp;List!C$62&amp;CHAR(10),"")),
(IF(AND(A4=List!A$63,B$1=List!B$63),"- "&amp;List!C$63&amp;CHAR(10),"")),
(IF(AND(A4=List!A$64,B$1=List!B$64),"- "&amp;List!C$64&amp;CHAR(10),"")),
(IF(AND(A4=List!A$65,B$1=List!B$65),"- "&amp;List!C$65&amp;CHAR(10),"")),
(IF(AND(A4=List!A$66,B$1=List!B$66),"- "&amp;List!C$66&amp;CHAR(10),"")),
(IF(AND(A4=List!A$67,B$1=List!B$67),"- "&amp;List!C$67&amp;CHAR(10),"")),
(IF(AND(A4=List!A$68,B$1=List!B$68),"- "&amp;List!C$68&amp;CHAR(10),"")),
(IF(AND(A4=List!A$69,B$1=List!B$69),"- "&amp;List!C$69&amp;CHAR(10),"")),
(IF(AND(A4=List!A$70,B$1=List!B$70),"- "&amp;List!C$70&amp;CHAR(10),"")),
(IF(AND(A4=List!A$71,B$1=List!B$71),"- "&amp;List!C$71&amp;CHAR(10),"")),
(IF(AND(A4=List!A$72,B$1=List!B$72),"- "&amp;List!C$72&amp;CHAR(10),"")),
(IF(AND(A4=List!A$73,B$1=List!B$73),"- "&amp;List!C$73&amp;CHAR(10),"")),
(IF(AND(A4=List!A$74,B$1=List!B$74),"- "&amp;List!C$74&amp;CHAR(10),"")),
(IF(AND(A4=List!A$75,B$1=List!B$75),"- "&amp;List!C$75&amp;CHAR(10),"")),
(IF(AND(A4=List!A$76,B$1=List!B$76),"- "&amp;List!C$76&amp;CHAR(10),"")),
(IF(AND(A4=List!A$77,B$1=List!B$77),"- "&amp;List!C$77&amp;CHAR(10),"")),
(IF(AND(A4=List!A$78,B$1=List!B$78),"- "&amp;List!C$78&amp;CHAR(10),"")),
(IF(AND(A4=List!A$79,B$1=List!B$79),"- "&amp;List!C$79&amp;CHAR(10),"")),
(IF(AND(A4=List!A$80,B$1=List!B$80),"- "&amp;List!C$80&amp;CHAR(10),"")),
(IF(AND(A4=List!A$81,B$1=List!B$81),"- "&amp;List!C$81&amp;CHAR(10),"")),
(IF(AND(A4=List!A$82,B$1=List!B$82),"- "&amp;List!C$82&amp;CHAR(10),"")),
(IF(AND(A4=List!A$83,B$1=List!B$83),"- "&amp;List!C$83&amp;CHAR(10),"")),
(IF(AND(A4=List!A$84,B$1=List!B$84),"- "&amp;List!C$84&amp;CHAR(10),"")),
(IF(AND(A4=List!A$85,B$1=List!B$85),"- "&amp;List!C$85&amp;CHAR(10),"")),
(IF(AND(A4=List!A$86,B$1=List!B$86),"- "&amp;List!C$86&amp;CHAR(10),"")),
(IF(AND(A4=List!A$87,B$1=List!B$87),"- "&amp;List!C$87&amp;CHAR(10),"")),
(IF(AND(A4=List!A$88,B$1=List!B$88),"- "&amp;List!C$88&amp;CHAR(10),"")),
(IF(AND(A4=List!A$89,B$1=List!B$89),"- "&amp;List!C$89&amp;CHAR(10),"")),
(IF(AND(A4=List!A$90,B$1=List!B$90),"- "&amp;List!C$90&amp;CHAR(10),"")),
(IF(AND(A4=List!A$91,B$1=List!B$91),"- "&amp;List!C$91&amp;CHAR(10),"")),
(IF(AND(A4=List!A$92,B$1=List!B$92),"- "&amp;List!C$92&amp;CHAR(10),"")),
(IF(AND(A4=List!A$93,B$1=List!B$93),"- "&amp;List!C$93&amp;CHAR(10),"")),
(IF(AND(A4=List!A$94,B$1=List!B$94),"- "&amp;List!C$94&amp;CHAR(10),"")),
(IF(AND(A4=List!A$95,B$1=List!B$95),"- "&amp;List!C$95&amp;CHAR(10),"")),
(IF(AND(A4=List!A$96,B$1=List!B$96),"- "&amp;List!C$96&amp;CHAR(10),"")),
(IF(AND(A4=List!A$97,B$1=List!B$97),"- "&amp;List!C$97&amp;CHAR(10),"")),
(IF(AND(A4=List!A$98,B$1=List!B$98),"- "&amp;List!C$98&amp;CHAR(10),"")),
(IF(AND(A4=List!A$99,B$1=List!B$99),"- "&amp;List!C$99&amp;CHAR(10),"")),
""
)</f>
        <v xml:space="preserve">- A single Jenkins CI URL is available per project, with several Build Jobs. Optionally, separate Jenkins for Deployment is created.
- Jenkins CI Build Jobs currently running, the builds are working.
- Jenkins CI sends an email notification to the team if build fails or is restored
- A CI DEV environment (internal review) available for integration and uses polling for automated deployments.
</v>
      </c>
      <c r="C4" s="15" t="str">
        <f>CONCATENATE(
(IF(AND(A4=List!A$2,C$1=List!B$2),"- "&amp;List!C$2&amp;CHAR(10),"")),
(IF(AND(A4=List!A$3,C$1=List!B$3),"- "&amp;List!C$3&amp;CHAR(10),"")),
(IF(AND(A4=List!A$4,C$1=List!B$4),"- "&amp;List!C$4&amp;CHAR(10),"")),
(IF(AND(A4=List!A$5,C$1=List!B$5),"- "&amp;List!C$5&amp;CHAR(10),"")),
(IF(AND(A4=List!A$6,C$1=List!B$6),"- "&amp;List!C$6&amp;CHAR(10),"")),
(IF(AND(A4=List!A$7,C$1=List!B$7),"- "&amp;List!C$7&amp;CHAR(10),"")),
(IF(AND(A4=List!A$8,C$1=List!B$8),"- "&amp;List!C$8&amp;CHAR(10),"")),
(IF(AND(A4=List!A$9,C$1=List!B$9),"- "&amp;List!C$9&amp;CHAR(10),"")),
(IF(AND(A4=List!A$10,C$1=List!B$10),"- "&amp;List!C$10&amp;CHAR(10),"")),
(IF(AND(A4=List!A$11,C$1=List!B$11),"- "&amp;List!C$11&amp;CHAR(10),"")),
(IF(AND(A4=List!A$12,C$1=List!B$12),"- "&amp;List!C$12&amp;CHAR(10),"")),
(IF(AND(A4=List!A$13,C$1=List!B$13),"- "&amp;List!C$13&amp;CHAR(10),"")),
(IF(AND(A4=List!A$14,C$1=List!B$14),"- "&amp;List!C$14&amp;CHAR(10),"")),
(IF(AND(A4=List!A$15,C$1=List!B$15),"- "&amp;List!C$15&amp;CHAR(10),"")),
(IF(AND(A4=List!A$16,C$1=List!B$16),"- "&amp;List!C$16&amp;CHAR(10),"")),
(IF(AND(A4=List!A$17,C$1=List!B$17),"- "&amp;List!C$17&amp;CHAR(10),"")),
(IF(AND(A4=List!A$18,C$1=List!B$18),"- "&amp;List!C$18&amp;CHAR(10),"")),
(IF(AND(A4=List!A$19,C$1=List!B$19),"- "&amp;List!C$19&amp;CHAR(10),"")),
(IF(AND(A4=List!A$20,C$1=List!B$20),"- "&amp;List!C$20&amp;CHAR(10),"")),
(IF(AND(A4=List!A$21,C$1=List!B$21),"- "&amp;List!C$21&amp;CHAR(10),"")),
(IF(AND(A4=List!A$22,C$1=List!B$22),"- "&amp;List!C$22&amp;CHAR(10),"")),
(IF(AND(A4=List!A$23,C$1=List!B$23),"- "&amp;List!C$23&amp;CHAR(10),"")),
(IF(AND(A4=List!A$24,C$1=List!B$24),"- "&amp;List!C$24&amp;CHAR(10),"")),
(IF(AND(A4=List!A$25,C$1=List!B$25),"- "&amp;List!C$25&amp;CHAR(10),"")),
(IF(AND(A4=List!A$26,C$1=List!B$26),"- "&amp;List!C$26&amp;CHAR(10),"")),
(IF(AND(A4=List!A$27,C$1=List!B$27),"- "&amp;List!C$27&amp;CHAR(10),"")),
(IF(AND(A4=List!A$28,C$1=List!B$28),"- "&amp;List!C$28&amp;CHAR(10),"")),
(IF(AND(A4=List!A$29,C$1=List!B$29),"- "&amp;List!C$29&amp;CHAR(10),"")),
(IF(AND(A4=List!A$30,C$1=List!B$30),"- "&amp;List!C$30&amp;CHAR(10),"")),
(IF(AND(A4=List!A$31,C$1=List!B$31),"- "&amp;List!C$31&amp;CHAR(10),"")),
(IF(AND(A4=List!A$32,C$1=List!B$32),"- "&amp;List!C$32&amp;CHAR(10),"")),
(IF(AND(A4=List!A$33,C$1=List!B$33),"- "&amp;List!C$33&amp;CHAR(10),"")),
(IF(AND(A4=List!A$34,C$1=List!B$34),"- "&amp;List!C$34&amp;CHAR(10),"")),
(IF(AND(A4=List!A$35,C$1=List!B$35),"- "&amp;List!C$35&amp;CHAR(10),"")),
(IF(AND(A4=List!A$36,C$1=List!B$36),"- "&amp;List!C$36&amp;CHAR(10),"")),
(IF(AND(A4=List!A$37,C$1=List!B$37),"- "&amp;List!C$37&amp;CHAR(10),"")),
(IF(AND(A4=List!A$38,C$1=List!B$38),"- "&amp;List!C$38&amp;CHAR(10),"")),
(IF(AND(A4=List!A$39,C$1=List!B$39),"- "&amp;List!C$39&amp;CHAR(10),"")),
(IF(AND(A4=List!A$40,C$1=List!B$40),"- "&amp;List!C$40&amp;CHAR(10),"")),
(IF(AND(A4=List!A$41,C$1=List!B$41),"- "&amp;List!C$41&amp;CHAR(10),"")),
(IF(AND(A4=List!A$42,C$1=List!B$42),"- "&amp;List!C$42&amp;CHAR(10),"")),
(IF(AND(A4=List!A$43,C$1=List!B$43),"- "&amp;List!C$43&amp;CHAR(10),"")),
(IF(AND(A4=List!A$44,C$1=List!B$44),"- "&amp;List!C$44&amp;CHAR(10),"")),
(IF(AND(A4=List!A$45,C$1=List!B$45),"- "&amp;List!C$45&amp;CHAR(10),"")),
(IF(AND(A4=List!A$46,C$1=List!B$46),"- "&amp;List!C$46&amp;CHAR(10),"")),
(IF(AND(A4=List!A$47,C$1=List!B$47),"- "&amp;List!C$47&amp;CHAR(10),"")),
(IF(AND(A4=List!A$48,C$1=List!B$48),"- "&amp;List!C$48&amp;CHAR(10),"")),
(IF(AND(A4=List!A$49,C$1=List!B$49),"- "&amp;List!C$49&amp;CHAR(10),"")),
(IF(AND(A4=List!A$50,C$1=List!B$50),"- "&amp;List!C$50&amp;CHAR(10),"")),
(IF(AND(A4=List!A$51,C$1=List!B$51),"- "&amp;List!C$51&amp;CHAR(10),"")),
(IF(AND(A4=List!A$52,C$1=List!B$52),"- "&amp;List!C$52&amp;CHAR(10),"")),
(IF(AND(A4=List!A$53,C$1=List!B$53),"- "&amp;List!C$53&amp;CHAR(10),"")),
(IF(AND(A4=List!A$54,C$1=List!B$54),"- "&amp;List!C$54&amp;CHAR(10),"")),
(IF(AND(A4=List!A$55,C$1=List!B$55),"- "&amp;List!C$55&amp;CHAR(10),"")),
(IF(AND(A4=List!A$56,C$1=List!B$56),"- "&amp;List!C$56&amp;CHAR(10),"")),
(IF(AND(A4=List!A$57,C$1=List!B$57),"- "&amp;List!C$57&amp;CHAR(10),"")),
(IF(AND(A4=List!A$58,C$1=List!B$58),"- "&amp;List!C$58&amp;CHAR(10),"")),
(IF(AND(A4=List!A$59,C$1=List!B$59),"- "&amp;List!C$59&amp;CHAR(10),"")),
(IF(AND(A4=List!A$60,C$1=List!B$60),"- "&amp;List!C$60&amp;CHAR(10),"")),
(IF(AND(A4=List!A$61,C$1=List!B$61),"- "&amp;List!C$61&amp;CHAR(10),"")),
(IF(AND(A4=List!A$62,C$1=List!B$62),"- "&amp;List!C$62&amp;CHAR(10),"")),
(IF(AND(A4=List!A$63,C$1=List!B$63),"- "&amp;List!C$63&amp;CHAR(10),"")),
(IF(AND(A4=List!A$64,C$1=List!B$64),"- "&amp;List!C$64&amp;CHAR(10),"")),
(IF(AND(A4=List!A$65,C$1=List!B$65),"- "&amp;List!C$65&amp;CHAR(10),"")),
(IF(AND(A4=List!A$66,C$1=List!B$66),"- "&amp;List!C$66&amp;CHAR(10),"")),
(IF(AND(A4=List!A$67,C$1=List!B$67),"- "&amp;List!C$67&amp;CHAR(10),"")),
(IF(AND(A4=List!A$68,C$1=List!B$68),"- "&amp;List!C$68&amp;CHAR(10),"")),
(IF(AND(A4=List!A$69,C$1=List!B$69),"- "&amp;List!C$69&amp;CHAR(10),"")),
(IF(AND(A4=List!A$70,C$1=List!B$70),"- "&amp;List!C$70&amp;CHAR(10),"")),
(IF(AND(A4=List!A$71,C$1=List!B$71),"- "&amp;List!C$71&amp;CHAR(10),"")),
(IF(AND(A4=List!A$72,C$1=List!B$72),"- "&amp;List!C$72&amp;CHAR(10),"")),
(IF(AND(A4=List!A$73,C$1=List!B$73),"- "&amp;List!C$73&amp;CHAR(10),"")),
(IF(AND(A4=List!A$74,C$1=List!B$74),"- "&amp;List!C$74&amp;CHAR(10),"")),
(IF(AND(A4=List!A$75,C$1=List!B$75),"- "&amp;List!C$75&amp;CHAR(10),"")),
(IF(AND(A4=List!A$76,C$1=List!B$76),"- "&amp;List!C$76&amp;CHAR(10),"")),
(IF(AND(A4=List!A$77,C$1=List!B$77),"- "&amp;List!C$77&amp;CHAR(10),"")),
(IF(AND(A4=List!A$78,C$1=List!B$78),"- "&amp;List!C$78&amp;CHAR(10),"")),
(IF(AND(A4=List!A$79,C$1=List!B$79),"- "&amp;List!C$79&amp;CHAR(10),"")),
(IF(AND(A4=List!A$80,C$1=List!B$80),"- "&amp;List!C$80&amp;CHAR(10),"")),
(IF(AND(A4=List!A$81,C$1=List!B$81),"- "&amp;List!C$81&amp;CHAR(10),"")),
(IF(AND(A4=List!A$82,C$1=List!B$82),"- "&amp;List!C$82&amp;CHAR(10),"")),
(IF(AND(A4=List!A$83,C$1=List!B$83),"- "&amp;List!C$83&amp;CHAR(10),"")),
(IF(AND(A4=List!A$84,C$1=List!B$84),"- "&amp;List!C$84&amp;CHAR(10),"")),
(IF(AND(A4=List!A$85,C$1=List!B$85),"- "&amp;List!C$85&amp;CHAR(10),"")),
(IF(AND(A4=List!A$86,C$1=List!B$86),"- "&amp;List!C$86&amp;CHAR(10),"")),
(IF(AND(A4=List!A$87,C$1=List!B$87),"- "&amp;List!C$87&amp;CHAR(10),"")),
(IF(AND(A4=List!A$88,C$1=List!B$88),"- "&amp;List!C$88&amp;CHAR(10),"")),
(IF(AND(A4=List!A$89,C$1=List!B$89),"- "&amp;List!C$89&amp;CHAR(10),"")),
(IF(AND(A4=List!A$90,C$1=List!B$90),"- "&amp;List!C$90&amp;CHAR(10),"")),
(IF(AND(A4=List!A$91,C$1=List!B$91),"- "&amp;List!C$91&amp;CHAR(10),"")),
(IF(AND(A4=List!A$92,C$1=List!B$92),"- "&amp;List!C$92&amp;CHAR(10),"")),
(IF(AND(A4=List!A$93,C$1=List!B$93),"- "&amp;List!C$93&amp;CHAR(10),"")),
(IF(AND(A4=List!A$94,C$1=List!B$94),"- "&amp;List!C$94&amp;CHAR(10),"")),
(IF(AND(A4=List!A$95,C$1=List!B$95),"- "&amp;List!C$95&amp;CHAR(10),"")),
(IF(AND(A4=List!A$96,C$1=List!B$96),"- "&amp;List!C$96&amp;CHAR(10),"")),
(IF(AND(A4=List!A$97,C$1=List!B$97),"- "&amp;List!C$97&amp;CHAR(10),"")),
(IF(AND(A4=List!A$98,C$1=List!B$98),"- "&amp;List!C$98&amp;CHAR(10),"")),
(IF(AND(A4=List!A$99,C$1=List!B$99),"- "&amp;List!C$99&amp;CHAR(10),"")),
""
)</f>
        <v xml:space="preserve">- A CI QA environment (external review) available for integration and automated deployment. Automated deployments are triggered manually.
- Jenkins has been updated for Jenkins 2, this will enable Pipelines in upper maturity stages.
- Jenkins build configuration can be seen by the team. View Configuration plugin can be used to achieve this securely.
- Artifact Storage: Nexus repository is present for the projects. GroupId and ArtifactId are defined and documented.
- Nexus receives artifacts from Jenkins directly (no manual uploads)
- Jenkins build runs automatically on push to master, notificates teams.
- Deployment to a DEV server (internal review) is completly automated 
- Versioning: Jenkins CI bumps (+1) the PATCH of the version on every successful build. This is commited back as a tag. Jenkins performs the git tagging (no manual tags are created by the team)
</v>
      </c>
      <c r="D4" s="15" t="str">
        <f>CONCATENATE(
(IF(AND(A4=List!A$2,D$1=List!B$2),"- "&amp;List!C$2&amp;CHAR(10),"")),
(IF(AND(A4=List!A$3,D$1=List!B$3),"- "&amp;List!C$3&amp;CHAR(10),"")),
(IF(AND(A4=List!A$4,D$1=List!B$4),"- "&amp;List!C$4&amp;CHAR(10),"")),
(IF(AND(A4=List!A$5,D$1=List!B$5),"- "&amp;List!C$5&amp;CHAR(10),"")),
(IF(AND(A4=List!A$6,D$1=List!B$6),"- "&amp;List!C$6&amp;CHAR(10),"")),
(IF(AND(A4=List!A$7,D$1=List!B$7),"- "&amp;List!C$7&amp;CHAR(10),"")),
(IF(AND(A4=List!A$8,D$1=List!B$8),"- "&amp;List!C$8&amp;CHAR(10),"")),
(IF(AND(A4=List!A$9,D$1=List!B$9),"- "&amp;List!C$9&amp;CHAR(10),"")),
(IF(AND(A4=List!A$10,D$1=List!B$10),"- "&amp;List!C$10&amp;CHAR(10),"")),
(IF(AND(A4=List!A$11,D$1=List!B$11),"- "&amp;List!C$11&amp;CHAR(10),"")),
(IF(AND(A4=List!A$12,D$1=List!B$12),"- "&amp;List!C$12&amp;CHAR(10),"")),
(IF(AND(A4=List!A$13,D$1=List!B$13),"- "&amp;List!C$13&amp;CHAR(10),"")),
(IF(AND(A4=List!A$14,D$1=List!B$14),"- "&amp;List!C$14&amp;CHAR(10),"")),
(IF(AND(A4=List!A$15,D$1=List!B$15),"- "&amp;List!C$15&amp;CHAR(10),"")),
(IF(AND(A4=List!A$16,D$1=List!B$16),"- "&amp;List!C$16&amp;CHAR(10),"")),
(IF(AND(A4=List!A$17,D$1=List!B$17),"- "&amp;List!C$17&amp;CHAR(10),"")),
(IF(AND(A4=List!A$18,D$1=List!B$18),"- "&amp;List!C$18&amp;CHAR(10),"")),
(IF(AND(A4=List!A$19,D$1=List!B$19),"- "&amp;List!C$19&amp;CHAR(10),"")),
(IF(AND(A4=List!A$20,D$1=List!B$20),"- "&amp;List!C$20&amp;CHAR(10),"")),
(IF(AND(A4=List!A$21,D$1=List!B$21),"- "&amp;List!C$21&amp;CHAR(10),"")),
(IF(AND(A4=List!A$22,D$1=List!B$22),"- "&amp;List!C$22&amp;CHAR(10),"")),
(IF(AND(A4=List!A$23,D$1=List!B$23),"- "&amp;List!C$23&amp;CHAR(10),"")),
(IF(AND(A4=List!A$24,D$1=List!B$24),"- "&amp;List!C$24&amp;CHAR(10),"")),
(IF(AND(A4=List!A$25,D$1=List!B$25),"- "&amp;List!C$25&amp;CHAR(10),"")),
(IF(AND(A4=List!A$26,D$1=List!B$26),"- "&amp;List!C$26&amp;CHAR(10),"")),
(IF(AND(A4=List!A$27,D$1=List!B$27),"- "&amp;List!C$27&amp;CHAR(10),"")),
(IF(AND(A4=List!A$28,D$1=List!B$28),"- "&amp;List!C$28&amp;CHAR(10),"")),
(IF(AND(A4=List!A$29,D$1=List!B$29),"- "&amp;List!C$29&amp;CHAR(10),"")),
(IF(AND(A4=List!A$30,D$1=List!B$30),"- "&amp;List!C$30&amp;CHAR(10),"")),
(IF(AND(A4=List!A$31,D$1=List!B$31),"- "&amp;List!C$31&amp;CHAR(10),"")),
(IF(AND(A4=List!A$32,D$1=List!B$32),"- "&amp;List!C$32&amp;CHAR(10),"")),
(IF(AND(A4=List!A$33,D$1=List!B$33),"- "&amp;List!C$33&amp;CHAR(10),"")),
(IF(AND(A4=List!A$34,D$1=List!B$34),"- "&amp;List!C$34&amp;CHAR(10),"")),
(IF(AND(A4=List!A$35,D$1=List!B$35),"- "&amp;List!C$35&amp;CHAR(10),"")),
(IF(AND(A4=List!A$36,D$1=List!B$36),"- "&amp;List!C$36&amp;CHAR(10),"")),
(IF(AND(A4=List!A$37,D$1=List!B$37),"- "&amp;List!C$37&amp;CHAR(10),"")),
(IF(AND(A4=List!A$38,D$1=List!B$38),"- "&amp;List!C$38&amp;CHAR(10),"")),
(IF(AND(A4=List!A$39,D$1=List!B$39),"- "&amp;List!C$39&amp;CHAR(10),"")),
(IF(AND(A4=List!A$40,D$1=List!B$40),"- "&amp;List!C$40&amp;CHAR(10),"")),
(IF(AND(A4=List!A$41,D$1=List!B$41),"- "&amp;List!C$41&amp;CHAR(10),"")),
(IF(AND(A4=List!A$42,D$1=List!B$42),"- "&amp;List!C$42&amp;CHAR(10),"")),
(IF(AND(A4=List!A$43,D$1=List!B$43),"- "&amp;List!C$43&amp;CHAR(10),"")),
(IF(AND(A4=List!A$44,D$1=List!B$44),"- "&amp;List!C$44&amp;CHAR(10),"")),
(IF(AND(A4=List!A$45,D$1=List!B$45),"- "&amp;List!C$45&amp;CHAR(10),"")),
(IF(AND(A4=List!A$46,D$1=List!B$46),"- "&amp;List!C$46&amp;CHAR(10),"")),
(IF(AND(A4=List!A$47,D$1=List!B$47),"- "&amp;List!C$47&amp;CHAR(10),"")),
(IF(AND(A4=List!A$48,D$1=List!B$48),"- "&amp;List!C$48&amp;CHAR(10),"")),
(IF(AND(A4=List!A$49,D$1=List!B$49),"- "&amp;List!C$49&amp;CHAR(10),"")),
(IF(AND(A4=List!A$50,D$1=List!B$50),"- "&amp;List!C$50&amp;CHAR(10),"")),
(IF(AND(A4=List!A$51,D$1=List!B$51),"- "&amp;List!C$51&amp;CHAR(10),"")),
(IF(AND(A4=List!A$52,D$1=List!B$52),"- "&amp;List!C$52&amp;CHAR(10),"")),
(IF(AND(A4=List!A$53,D$1=List!B$53),"- "&amp;List!C$53&amp;CHAR(10),"")),
(IF(AND(A4=List!A$54,D$1=List!B$54),"- "&amp;List!C$54&amp;CHAR(10),"")),
(IF(AND(A4=List!A$55,D$1=List!B$55),"- "&amp;List!C$55&amp;CHAR(10),"")),
(IF(AND(A4=List!A$56,D$1=List!B$56),"- "&amp;List!C$56&amp;CHAR(10),"")),
(IF(AND(A4=List!A$57,D$1=List!B$57),"- "&amp;List!C$57&amp;CHAR(10),"")),
(IF(AND(A4=List!A$58,D$1=List!B$58),"- "&amp;List!C$58&amp;CHAR(10),"")),
(IF(AND(A4=List!A$59,D$1=List!B$59),"- "&amp;List!C$59&amp;CHAR(10),"")),
(IF(AND(A4=List!A$60,D$1=List!B$60),"- "&amp;List!C$60&amp;CHAR(10),"")),
(IF(AND(A4=List!A$61,D$1=List!B$61),"- "&amp;List!C$61&amp;CHAR(10),"")),
(IF(AND(A4=List!A$62,D$1=List!B$62),"- "&amp;List!C$62&amp;CHAR(10),"")),
(IF(AND(A4=List!A$63,D$1=List!B$63),"- "&amp;List!C$63&amp;CHAR(10),"")),
(IF(AND(A4=List!A$64,D$1=List!B$64),"- "&amp;List!C$64&amp;CHAR(10),"")),
(IF(AND(A4=List!A$65,D$1=List!B$65),"- "&amp;List!C$65&amp;CHAR(10),"")),
(IF(AND(A4=List!A$66,D$1=List!B$66),"- "&amp;List!C$66&amp;CHAR(10),"")),
(IF(AND(A4=List!A$67,D$1=List!B$67),"- "&amp;List!C$67&amp;CHAR(10),"")),
(IF(AND(A4=List!A$68,D$1=List!B$68),"- "&amp;List!C$68&amp;CHAR(10),"")),
(IF(AND(A4=List!A$69,D$1=List!B$69),"- "&amp;List!C$69&amp;CHAR(10),"")),
(IF(AND(A4=List!A$70,D$1=List!B$70),"- "&amp;List!C$70&amp;CHAR(10),"")),
(IF(AND(A4=List!A$71,D$1=List!B$71),"- "&amp;List!C$71&amp;CHAR(10),"")),
(IF(AND(A4=List!A$72,D$1=List!B$72),"- "&amp;List!C$72&amp;CHAR(10),"")),
(IF(AND(A4=List!A$73,D$1=List!B$73),"- "&amp;List!C$73&amp;CHAR(10),"")),
(IF(AND(A4=List!A$74,D$1=List!B$74),"- "&amp;List!C$74&amp;CHAR(10),"")),
(IF(AND(A4=List!A$75,D$1=List!B$75),"- "&amp;List!C$75&amp;CHAR(10),"")),
(IF(AND(A4=List!A$76,D$1=List!B$76),"- "&amp;List!C$76&amp;CHAR(10),"")),
(IF(AND(A4=List!A$77,D$1=List!B$77),"- "&amp;List!C$77&amp;CHAR(10),"")),
(IF(AND(A4=List!A$78,D$1=List!B$78),"- "&amp;List!C$78&amp;CHAR(10),"")),
(IF(AND(A4=List!A$79,D$1=List!B$79),"- "&amp;List!C$79&amp;CHAR(10),"")),
(IF(AND(A4=List!A$80,D$1=List!B$80),"- "&amp;List!C$80&amp;CHAR(10),"")),
(IF(AND(A4=List!A$81,D$1=List!B$81),"- "&amp;List!C$81&amp;CHAR(10),"")),
(IF(AND(A4=List!A$82,D$1=List!B$82),"- "&amp;List!C$82&amp;CHAR(10),"")),
(IF(AND(A4=List!A$83,D$1=List!B$83),"- "&amp;List!C$83&amp;CHAR(10),"")),
(IF(AND(A4=List!A$84,D$1=List!B$84),"- "&amp;List!C$84&amp;CHAR(10),"")),
(IF(AND(A4=List!A$85,D$1=List!B$85),"- "&amp;List!C$85&amp;CHAR(10),"")),
(IF(AND(A4=List!A$86,D$1=List!B$86),"- "&amp;List!C$86&amp;CHAR(10),"")),
(IF(AND(A4=List!A$87,D$1=List!B$87),"- "&amp;List!C$87&amp;CHAR(10),"")),
(IF(AND(A4=List!A$88,D$1=List!B$88),"- "&amp;List!C$88&amp;CHAR(10),"")),
(IF(AND(A4=List!A$89,D$1=List!B$89),"- "&amp;List!C$89&amp;CHAR(10),"")),
(IF(AND(A4=List!A$90,D$1=List!B$90),"- "&amp;List!C$90&amp;CHAR(10),"")),
(IF(AND(A4=List!A$91,D$1=List!B$91),"- "&amp;List!C$91&amp;CHAR(10),"")),
(IF(AND(A4=List!A$92,D$1=List!B$92),"- "&amp;List!C$92&amp;CHAR(10),"")),
(IF(AND(A4=List!A$93,D$1=List!B$93),"- "&amp;List!C$93&amp;CHAR(10),"")),
(IF(AND(A4=List!A$94,D$1=List!B$94),"- "&amp;List!C$94&amp;CHAR(10),"")),
(IF(AND(A4=List!A$95,D$1=List!B$95),"- "&amp;List!C$95&amp;CHAR(10),"")),
(IF(AND(A4=List!A$96,D$1=List!B$96),"- "&amp;List!C$96&amp;CHAR(10),"")),
(IF(AND(A4=List!A$97,D$1=List!B$97),"- "&amp;List!C$97&amp;CHAR(10),"")),
(IF(AND(A4=List!A$98,D$1=List!B$98),"- "&amp;List!C$98&amp;CHAR(10),"")),
(IF(AND(A4=List!A$99,D$1=List!B$99),"- "&amp;List!C$99&amp;CHAR(10),"")),
""
)</f>
        <v xml:space="preserve">- Project has at least 3 types of configured jobs: Build, Deployment and E2E test.
- Deployment to a QA server is completly automated (external review)
</v>
      </c>
      <c r="E4" s="15" t="str">
        <f>CONCATENATE(
(IF(AND(A4=List!A$2,E$1=List!B$2),"- "&amp;List!C$2&amp;CHAR(10),"")),
(IF(AND(A4=List!A$3,E$1=List!B$3),"- "&amp;List!C$3&amp;CHAR(10),"")),
(IF(AND(A4=List!A$4,E$1=List!B$4),"- "&amp;List!C$4&amp;CHAR(10),"")),
(IF(AND(A4=List!A$5,E$1=List!B$5),"- "&amp;List!C$5&amp;CHAR(10),"")),
(IF(AND(A4=List!A$6,E$1=List!B$6),"- "&amp;List!C$6&amp;CHAR(10),"")),
(IF(AND(A4=List!A$7,E$1=List!B$7),"- "&amp;List!C$7&amp;CHAR(10),"")),
(IF(AND(A4=List!A$8,E$1=List!B$8),"- "&amp;List!C$8&amp;CHAR(10),"")),
(IF(AND(A4=List!A$9,E$1=List!B$9),"- "&amp;List!C$9&amp;CHAR(10),"")),
(IF(AND(A4=List!A$10,E$1=List!B$10),"- "&amp;List!C$10&amp;CHAR(10),"")),
(IF(AND(A4=List!A$11,E$1=List!B$11),"- "&amp;List!C$11&amp;CHAR(10),"")),
(IF(AND(A4=List!A$12,E$1=List!B$12),"- "&amp;List!C$12&amp;CHAR(10),"")),
(IF(AND(A4=List!A$13,E$1=List!B$13),"- "&amp;List!C$13&amp;CHAR(10),"")),
(IF(AND(A4=List!A$14,E$1=List!B$14),"- "&amp;List!C$14&amp;CHAR(10),"")),
(IF(AND(A4=List!A$15,E$1=List!B$15),"- "&amp;List!C$15&amp;CHAR(10),"")),
(IF(AND(A4=List!A$16,E$1=List!B$16),"- "&amp;List!C$16&amp;CHAR(10),"")),
(IF(AND(A4=List!A$17,E$1=List!B$17),"- "&amp;List!C$17&amp;CHAR(10),"")),
(IF(AND(A4=List!A$18,E$1=List!B$18),"- "&amp;List!C$18&amp;CHAR(10),"")),
(IF(AND(A4=List!A$19,E$1=List!B$19),"- "&amp;List!C$19&amp;CHAR(10),"")),
(IF(AND(A4=List!A$20,E$1=List!B$20),"- "&amp;List!C$20&amp;CHAR(10),"")),
(IF(AND(A4=List!A$21,E$1=List!B$21),"- "&amp;List!C$21&amp;CHAR(10),"")),
(IF(AND(A4=List!A$22,E$1=List!B$22),"- "&amp;List!C$22&amp;CHAR(10),"")),
(IF(AND(A4=List!A$23,E$1=List!B$23),"- "&amp;List!C$23&amp;CHAR(10),"")),
(IF(AND(A4=List!A$24,E$1=List!B$24),"- "&amp;List!C$24&amp;CHAR(10),"")),
(IF(AND(A4=List!A$25,E$1=List!B$25),"- "&amp;List!C$25&amp;CHAR(10),"")),
(IF(AND(A4=List!A$26,E$1=List!B$26),"- "&amp;List!C$26&amp;CHAR(10),"")),
(IF(AND(A4=List!A$27,E$1=List!B$27),"- "&amp;List!C$27&amp;CHAR(10),"")),
(IF(AND(A4=List!A$28,E$1=List!B$28),"- "&amp;List!C$28&amp;CHAR(10),"")),
(IF(AND(A4=List!A$29,E$1=List!B$29),"- "&amp;List!C$29&amp;CHAR(10),"")),
(IF(AND(A4=List!A$30,E$1=List!B$30),"- "&amp;List!C$30&amp;CHAR(10),"")),
(IF(AND(A4=List!A$31,E$1=List!B$31),"- "&amp;List!C$31&amp;CHAR(10),"")),
(IF(AND(A4=List!A$32,E$1=List!B$32),"- "&amp;List!C$32&amp;CHAR(10),"")),
(IF(AND(A4=List!A$33,E$1=List!B$33),"- "&amp;List!C$33&amp;CHAR(10),"")),
(IF(AND(A4=List!A$34,E$1=List!B$34),"- "&amp;List!C$34&amp;CHAR(10),"")),
(IF(AND(A4=List!A$35,E$1=List!B$35),"- "&amp;List!C$35&amp;CHAR(10),"")),
(IF(AND(A4=List!A$36,E$1=List!B$36),"- "&amp;List!C$36&amp;CHAR(10),"")),
(IF(AND(A4=List!A$37,E$1=List!B$37),"- "&amp;List!C$37&amp;CHAR(10),"")),
(IF(AND(A4=List!A$38,E$1=List!B$38),"- "&amp;List!C$38&amp;CHAR(10),"")),
(IF(AND(A4=List!A$39,E$1=List!B$39),"- "&amp;List!C$39&amp;CHAR(10),"")),
(IF(AND(A4=List!A$40,E$1=List!B$40),"- "&amp;List!C$40&amp;CHAR(10),"")),
(IF(AND(A4=List!A$41,E$1=List!B$41),"- "&amp;List!C$41&amp;CHAR(10),"")),
(IF(AND(A4=List!A$42,E$1=List!B$42),"- "&amp;List!C$42&amp;CHAR(10),"")),
(IF(AND(A4=List!A$43,E$1=List!B$43),"- "&amp;List!C$43&amp;CHAR(10),"")),
(IF(AND(A4=List!A$44,E$1=List!B$44),"- "&amp;List!C$44&amp;CHAR(10),"")),
(IF(AND(A4=List!A$45,E$1=List!B$45),"- "&amp;List!C$45&amp;CHAR(10),"")),
(IF(AND(A4=List!A$46,E$1=List!B$46),"- "&amp;List!C$46&amp;CHAR(10),"")),
(IF(AND(A4=List!A$47,E$1=List!B$47),"- "&amp;List!C$47&amp;CHAR(10),"")),
(IF(AND(A4=List!A$48,E$1=List!B$48),"- "&amp;List!C$48&amp;CHAR(10),"")),
(IF(AND(A4=List!A$49,E$1=List!B$49),"- "&amp;List!C$49&amp;CHAR(10),"")),
(IF(AND(A4=List!A$50,E$1=List!B$50),"- "&amp;List!C$50&amp;CHAR(10),"")),
(IF(AND(A4=List!A$51,E$1=List!B$51),"- "&amp;List!C$51&amp;CHAR(10),"")),
(IF(AND(A4=List!A$52,E$1=List!B$52),"- "&amp;List!C$52&amp;CHAR(10),"")),
(IF(AND(A4=List!A$53,E$1=List!B$53),"- "&amp;List!C$53&amp;CHAR(10),"")),
(IF(AND(A4=List!A$54,E$1=List!B$54),"- "&amp;List!C$54&amp;CHAR(10),"")),
(IF(AND(A4=List!A$55,E$1=List!B$55),"- "&amp;List!C$55&amp;CHAR(10),"")),
(IF(AND(A4=List!A$56,E$1=List!B$56),"- "&amp;List!C$56&amp;CHAR(10),"")),
(IF(AND(A4=List!A$57,E$1=List!B$57),"- "&amp;List!C$57&amp;CHAR(10),"")),
(IF(AND(A4=List!A$58,E$1=List!B$58),"- "&amp;List!C$58&amp;CHAR(10),"")),
(IF(AND(A4=List!A$59,E$1=List!B$59),"- "&amp;List!C$59&amp;CHAR(10),"")),
(IF(AND(A4=List!A$60,E$1=List!B$60),"- "&amp;List!C$60&amp;CHAR(10),"")),
(IF(AND(A4=List!A$61,E$1=List!B$61),"- "&amp;List!C$61&amp;CHAR(10),"")),
(IF(AND(A4=List!A$62,E$1=List!B$62),"- "&amp;List!C$62&amp;CHAR(10),"")),
(IF(AND(A4=List!A$63,E$1=List!B$63),"- "&amp;List!C$63&amp;CHAR(10),"")),
(IF(AND(A4=List!A$64,E$1=List!B$64),"- "&amp;List!C$64&amp;CHAR(10),"")),
(IF(AND(A4=List!A$65,E$1=List!B$65),"- "&amp;List!C$65&amp;CHAR(10),"")),
(IF(AND(A4=List!A$66,E$1=List!B$66),"- "&amp;List!C$66&amp;CHAR(10),"")),
(IF(AND(A4=List!A$67,E$1=List!B$67),"- "&amp;List!C$67&amp;CHAR(10),"")),
(IF(AND(A4=List!A$68,E$1=List!B$68),"- "&amp;List!C$68&amp;CHAR(10),"")),
(IF(AND(A4=List!A$69,E$1=List!B$69),"- "&amp;List!C$69&amp;CHAR(10),"")),
(IF(AND(A4=List!A$70,E$1=List!B$70),"- "&amp;List!C$70&amp;CHAR(10),"")),
(IF(AND(A4=List!A$71,E$1=List!B$71),"- "&amp;List!C$71&amp;CHAR(10),"")),
(IF(AND(A4=List!A$72,E$1=List!B$72),"- "&amp;List!C$72&amp;CHAR(10),"")),
(IF(AND(A4=List!A$73,E$1=List!B$73),"- "&amp;List!C$73&amp;CHAR(10),"")),
(IF(AND(A4=List!A$74,E$1=List!B$74),"- "&amp;List!C$74&amp;CHAR(10),"")),
(IF(AND(A4=List!A$75,E$1=List!B$75),"- "&amp;List!C$75&amp;CHAR(10),"")),
(IF(AND(A4=List!A$76,E$1=List!B$76),"- "&amp;List!C$76&amp;CHAR(10),"")),
(IF(AND(A4=List!A$77,E$1=List!B$77),"- "&amp;List!C$77&amp;CHAR(10),"")),
(IF(AND(A4=List!A$78,E$1=List!B$78),"- "&amp;List!C$78&amp;CHAR(10),"")),
(IF(AND(A4=List!A$79,E$1=List!B$79),"- "&amp;List!C$79&amp;CHAR(10),"")),
(IF(AND(A4=List!A$80,E$1=List!B$80),"- "&amp;List!C$80&amp;CHAR(10),"")),
(IF(AND(A4=List!A$81,E$1=List!B$81),"- "&amp;List!C$81&amp;CHAR(10),"")),
(IF(AND(A4=List!A$82,E$1=List!B$82),"- "&amp;List!C$82&amp;CHAR(10),"")),
(IF(AND(A4=List!A$83,E$1=List!B$83),"- "&amp;List!C$83&amp;CHAR(10),"")),
(IF(AND(A4=List!A$84,E$1=List!B$84),"- "&amp;List!C$84&amp;CHAR(10),"")),
(IF(AND(A4=List!A$85,E$1=List!B$85),"- "&amp;List!C$85&amp;CHAR(10),"")),
(IF(AND(A4=List!A$86,E$1=List!B$86),"- "&amp;List!C$86&amp;CHAR(10),"")),
(IF(AND(A4=List!A$87,E$1=List!B$87),"- "&amp;List!C$87&amp;CHAR(10),"")),
(IF(AND(A4=List!A$88,E$1=List!B$88),"- "&amp;List!C$88&amp;CHAR(10),"")),
(IF(AND(A4=List!A$89,E$1=List!B$89),"- "&amp;List!C$89&amp;CHAR(10),"")),
(IF(AND(A4=List!A$90,E$1=List!B$90),"- "&amp;List!C$90&amp;CHAR(10),"")),
(IF(AND(A4=List!A$91,E$1=List!B$91),"- "&amp;List!C$91&amp;CHAR(10),"")),
(IF(AND(A4=List!A$92,E$1=List!B$92),"- "&amp;List!C$92&amp;CHAR(10),"")),
(IF(AND(A4=List!A$93,E$1=List!B$93),"- "&amp;List!C$93&amp;CHAR(10),"")),
(IF(AND(A4=List!A$94,E$1=List!B$94),"- "&amp;List!C$94&amp;CHAR(10),"")),
(IF(AND(A4=List!A$95,E$1=List!B$95),"- "&amp;List!C$95&amp;CHAR(10),"")),
(IF(AND(A4=List!A$96,E$1=List!B$96),"- "&amp;List!C$96&amp;CHAR(10),"")),
(IF(AND(A4=List!A$97,E$1=List!B$97),"- "&amp;List!C$97&amp;CHAR(10),"")),
(IF(AND(A4=List!A$98,E$1=List!B$98),"- "&amp;List!C$98&amp;CHAR(10),"")),
(IF(AND(A4=List!A$99,E$1=List!B$99),"- "&amp;List!C$99&amp;CHAR(10),"")),
""
)</f>
        <v xml:space="preserve">- Jenkins CI [TBD pipelines] are setup to connnect build,  deploy and E2E test jobs.
- [TBD Jenkins pipelines are commited and versioned in a separate gitlab repo]
- Automated and on-demand creation of test environments
- Deployment to a LIVE server is fully automated (public release)
</v>
      </c>
      <c r="F4" s="15" t="str">
        <f>CONCATENATE(
(IF(AND(A4=List!A$2,F$1=List!B$2),"- "&amp;List!C$2&amp;CHAR(10),"")),
(IF(AND(A4=List!A$3,F$1=List!B$3),"- "&amp;List!C$3&amp;CHAR(10),"")),
(IF(AND(A4=List!A$4,F$1=List!B$4),"- "&amp;List!C$4&amp;CHAR(10),"")),
(IF(AND(A4=List!A$5,F$1=List!B$5),"- "&amp;List!C$5&amp;CHAR(10),"")),
(IF(AND(A4=List!A$6,F$1=List!B$6),"- "&amp;List!C$6&amp;CHAR(10),"")),
(IF(AND(A4=List!A$7,F$1=List!B$7),"- "&amp;List!C$7&amp;CHAR(10),"")),
(IF(AND(A4=List!A$8,F$1=List!B$8),"- "&amp;List!C$8&amp;CHAR(10),"")),
(IF(AND(A4=List!A$9,F$1=List!B$9),"- "&amp;List!C$9&amp;CHAR(10),"")),
(IF(AND(A4=List!A$10,F$1=List!B$10),"- "&amp;List!C$10&amp;CHAR(10),"")),
(IF(AND(A4=List!A$11,F$1=List!B$11),"- "&amp;List!C$11&amp;CHAR(10),"")),
(IF(AND(A4=List!A$12,F$1=List!B$12),"- "&amp;List!C$12&amp;CHAR(10),"")),
(IF(AND(A4=List!A$13,F$1=List!B$13),"- "&amp;List!C$13&amp;CHAR(10),"")),
(IF(AND(A4=List!A$14,F$1=List!B$14),"- "&amp;List!C$14&amp;CHAR(10),"")),
(IF(AND(A4=List!A$15,F$1=List!B$15),"- "&amp;List!C$15&amp;CHAR(10),"")),
(IF(AND(A4=List!A$16,F$1=List!B$16),"- "&amp;List!C$16&amp;CHAR(10),"")),
(IF(AND(A4=List!A$17,F$1=List!B$17),"- "&amp;List!C$17&amp;CHAR(10),"")),
(IF(AND(A4=List!A$18,F$1=List!B$18),"- "&amp;List!C$18&amp;CHAR(10),"")),
(IF(AND(A4=List!A$19,F$1=List!B$19),"- "&amp;List!C$19&amp;CHAR(10),"")),
(IF(AND(A4=List!A$20,F$1=List!B$20),"- "&amp;List!C$20&amp;CHAR(10),"")),
(IF(AND(A4=List!A$21,F$1=List!B$21),"- "&amp;List!C$21&amp;CHAR(10),"")),
(IF(AND(A4=List!A$22,F$1=List!B$22),"- "&amp;List!C$22&amp;CHAR(10),"")),
(IF(AND(A4=List!A$23,F$1=List!B$23),"- "&amp;List!C$23&amp;CHAR(10),"")),
(IF(AND(A4=List!A$24,F$1=List!B$24),"- "&amp;List!C$24&amp;CHAR(10),"")),
(IF(AND(A4=List!A$25,F$1=List!B$25),"- "&amp;List!C$25&amp;CHAR(10),"")),
(IF(AND(A4=List!A$26,F$1=List!B$26),"- "&amp;List!C$26&amp;CHAR(10),"")),
(IF(AND(A4=List!A$27,F$1=List!B$27),"- "&amp;List!C$27&amp;CHAR(10),"")),
(IF(AND(A4=List!A$28,F$1=List!B$28),"- "&amp;List!C$28&amp;CHAR(10),"")),
(IF(AND(A4=List!A$29,F$1=List!B$29),"- "&amp;List!C$29&amp;CHAR(10),"")),
(IF(AND(A4=List!A$30,F$1=List!B$30),"- "&amp;List!C$30&amp;CHAR(10),"")),
(IF(AND(A4=List!A$31,F$1=List!B$31),"- "&amp;List!C$31&amp;CHAR(10),"")),
(IF(AND(A4=List!A$32,F$1=List!B$32),"- "&amp;List!C$32&amp;CHAR(10),"")),
(IF(AND(A4=List!A$33,F$1=List!B$33),"- "&amp;List!C$33&amp;CHAR(10),"")),
(IF(AND(A4=List!A$34,F$1=List!B$34),"- "&amp;List!C$34&amp;CHAR(10),"")),
(IF(AND(A4=List!A$35,F$1=List!B$35),"- "&amp;List!C$35&amp;CHAR(10),"")),
(IF(AND(A4=List!A$36,F$1=List!B$36),"- "&amp;List!C$36&amp;CHAR(10),"")),
(IF(AND(A4=List!A$37,F$1=List!B$37),"- "&amp;List!C$37&amp;CHAR(10),"")),
(IF(AND(A4=List!A$38,F$1=List!B$38),"- "&amp;List!C$38&amp;CHAR(10),"")),
(IF(AND(A4=List!A$39,F$1=List!B$39),"- "&amp;List!C$39&amp;CHAR(10),"")),
(IF(AND(A4=List!A$40,F$1=List!B$40),"- "&amp;List!C$40&amp;CHAR(10),"")),
(IF(AND(A4=List!A$41,F$1=List!B$41),"- "&amp;List!C$41&amp;CHAR(10),"")),
(IF(AND(A4=List!A$42,F$1=List!B$42),"- "&amp;List!C$42&amp;CHAR(10),"")),
(IF(AND(A4=List!A$43,F$1=List!B$43),"- "&amp;List!C$43&amp;CHAR(10),"")),
(IF(AND(A4=List!A$44,F$1=List!B$44),"- "&amp;List!C$44&amp;CHAR(10),"")),
(IF(AND(A4=List!A$45,F$1=List!B$45),"- "&amp;List!C$45&amp;CHAR(10),"")),
(IF(AND(A4=List!A$46,F$1=List!B$46),"- "&amp;List!C$46&amp;CHAR(10),"")),
(IF(AND(A4=List!A$47,F$1=List!B$47),"- "&amp;List!C$47&amp;CHAR(10),"")),
(IF(AND(A4=List!A$48,F$1=List!B$48),"- "&amp;List!C$48&amp;CHAR(10),"")),
(IF(AND(A4=List!A$49,F$1=List!B$49),"- "&amp;List!C$49&amp;CHAR(10),"")),
(IF(AND(A4=List!A$50,F$1=List!B$50),"- "&amp;List!C$50&amp;CHAR(10),"")),
(IF(AND(A4=List!A$51,F$1=List!B$51),"- "&amp;List!C$51&amp;CHAR(10),"")),
(IF(AND(A4=List!A$52,F$1=List!B$52),"- "&amp;List!C$52&amp;CHAR(10),"")),
(IF(AND(A4=List!A$53,F$1=List!B$53),"- "&amp;List!C$53&amp;CHAR(10),"")),
(IF(AND(A4=List!A$54,F$1=List!B$54),"- "&amp;List!C$54&amp;CHAR(10),"")),
(IF(AND(A4=List!A$55,F$1=List!B$55),"- "&amp;List!C$55&amp;CHAR(10),"")),
(IF(AND(A4=List!A$56,F$1=List!B$56),"- "&amp;List!C$56&amp;CHAR(10),"")),
(IF(AND(A4=List!A$57,F$1=List!B$57),"- "&amp;List!C$57&amp;CHAR(10),"")),
(IF(AND(A4=List!A$58,F$1=List!B$58),"- "&amp;List!C$58&amp;CHAR(10),"")),
(IF(AND(A4=List!A$59,F$1=List!B$59),"- "&amp;List!C$59&amp;CHAR(10),"")),
(IF(AND(A4=List!A$60,F$1=List!B$60),"- "&amp;List!C$60&amp;CHAR(10),"")),
(IF(AND(A4=List!A$61,F$1=List!B$61),"- "&amp;List!C$61&amp;CHAR(10),"")),
(IF(AND(A4=List!A$62,F$1=List!B$62),"- "&amp;List!C$62&amp;CHAR(10),"")),
(IF(AND(A4=List!A$63,F$1=List!B$63),"- "&amp;List!C$63&amp;CHAR(10),"")),
(IF(AND(A4=List!A$64,F$1=List!B$64),"- "&amp;List!C$64&amp;CHAR(10),"")),
(IF(AND(A4=List!A$65,F$1=List!B$65),"- "&amp;List!C$65&amp;CHAR(10),"")),
(IF(AND(A4=List!A$66,F$1=List!B$66),"- "&amp;List!C$66&amp;CHAR(10),"")),
(IF(AND(A4=List!A$67,F$1=List!B$67),"- "&amp;List!C$67&amp;CHAR(10),"")),
(IF(AND(A4=List!A$68,F$1=List!B$68),"- "&amp;List!C$68&amp;CHAR(10),"")),
(IF(AND(A4=List!A$69,F$1=List!B$69),"- "&amp;List!C$69&amp;CHAR(10),"")),
(IF(AND(A4=List!A$70,F$1=List!B$70),"- "&amp;List!C$70&amp;CHAR(10),"")),
(IF(AND(A4=List!A$71,F$1=List!B$71),"- "&amp;List!C$71&amp;CHAR(10),"")),
(IF(AND(A4=List!A$72,F$1=List!B$72),"- "&amp;List!C$72&amp;CHAR(10),"")),
(IF(AND(A4=List!A$73,F$1=List!B$73),"- "&amp;List!C$73&amp;CHAR(10),"")),
(IF(AND(A4=List!A$74,F$1=List!B$74),"- "&amp;List!C$74&amp;CHAR(10),"")),
(IF(AND(A4=List!A$75,F$1=List!B$75),"- "&amp;List!C$75&amp;CHAR(10),"")),
(IF(AND(A4=List!A$76,F$1=List!B$76),"- "&amp;List!C$76&amp;CHAR(10),"")),
(IF(AND(A4=List!A$77,F$1=List!B$77),"- "&amp;List!C$77&amp;CHAR(10),"")),
(IF(AND(A4=List!A$78,F$1=List!B$78),"- "&amp;List!C$78&amp;CHAR(10),"")),
(IF(AND(A4=List!A$79,F$1=List!B$79),"- "&amp;List!C$79&amp;CHAR(10),"")),
(IF(AND(A4=List!A$80,F$1=List!B$80),"- "&amp;List!C$80&amp;CHAR(10),"")),
(IF(AND(A4=List!A$81,F$1=List!B$81),"- "&amp;List!C$81&amp;CHAR(10),"")),
(IF(AND(A4=List!A$82,F$1=List!B$82),"- "&amp;List!C$82&amp;CHAR(10),"")),
(IF(AND(A4=List!A$83,F$1=List!B$83),"- "&amp;List!C$83&amp;CHAR(10),"")),
(IF(AND(A4=List!A$84,F$1=List!B$84),"- "&amp;List!C$84&amp;CHAR(10),"")),
(IF(AND(A4=List!A$85,F$1=List!B$85),"- "&amp;List!C$85&amp;CHAR(10),"")),
(IF(AND(A4=List!A$86,F$1=List!B$86),"- "&amp;List!C$86&amp;CHAR(10),"")),
(IF(AND(A4=List!A$87,F$1=List!B$87),"- "&amp;List!C$87&amp;CHAR(10),"")),
(IF(AND(A4=List!A$88,F$1=List!B$88),"- "&amp;List!C$88&amp;CHAR(10),"")),
(IF(AND(A4=List!A$89,F$1=List!B$89),"- "&amp;List!C$89&amp;CHAR(10),"")),
(IF(AND(A4=List!A$90,F$1=List!B$90),"- "&amp;List!C$90&amp;CHAR(10),"")),
(IF(AND(A4=List!A$91,F$1=List!B$91),"- "&amp;List!C$91&amp;CHAR(10),"")),
(IF(AND(A4=List!A$92,F$1=List!B$92),"- "&amp;List!C$92&amp;CHAR(10),"")),
(IF(AND(A4=List!A$93,F$1=List!B$93),"- "&amp;List!C$93&amp;CHAR(10),"")),
(IF(AND(A4=List!A$94,F$1=List!B$94),"- "&amp;List!C$94&amp;CHAR(10),"")),
(IF(AND(A4=List!A$95,F$1=List!B$95),"- "&amp;List!C$95&amp;CHAR(10),"")),
(IF(AND(A4=List!A$96,F$1=List!B$96),"- "&amp;List!C$96&amp;CHAR(10),"")),
(IF(AND(A4=List!A$97,F$1=List!B$97),"- "&amp;List!C$97&amp;CHAR(10),"")),
(IF(AND(A4=List!A$98,F$1=List!B$98),"- "&amp;List!C$98&amp;CHAR(10),"")),
(IF(AND(A4=List!A$99,F$1=List!B$99),"- "&amp;List!C$99&amp;CHAR(10),"")),
""
)</f>
        <v xml:space="preserve">- [TBD Zero touch continuous deployment to production where every commit can potentially make it all the way to production automatically.]
- [TBD Build bakery: Produce VMs/containers on the fly in the pipeline as deployables]
</v>
      </c>
    </row>
    <row r="5" spans="1:6" ht="168" x14ac:dyDescent="0.35">
      <c r="A5" s="22" t="s">
        <v>115</v>
      </c>
      <c r="B5" s="16" t="str">
        <f>CONCATENATE(
(IF(AND(A5=List!A$2,B$1=List!B$2),"- "&amp;List!C$2&amp;CHAR(10),"")),
(IF(AND(A5=List!A$3,B$1=List!B$3),"- "&amp;List!C$3&amp;CHAR(10),"")),
(IF(AND(A5=List!A$4,B$1=List!B$4),"- "&amp;List!C$4&amp;CHAR(10),"")),
(IF(AND(A5=List!A$5,B$1=List!B$5),"- "&amp;List!C$5&amp;CHAR(10),"")),
(IF(AND(A5=List!A$6,B$1=List!B$6),"- "&amp;List!C$6&amp;CHAR(10),"")),
(IF(AND(A5=List!A$7,B$1=List!B$7),"- "&amp;List!C$7&amp;CHAR(10),"")),
(IF(AND(A5=List!A$8,B$1=List!B$8),"- "&amp;List!C$8&amp;CHAR(10),"")),
(IF(AND(A5=List!A$9,B$1=List!B$9),"- "&amp;List!C$9&amp;CHAR(10),"")),
(IF(AND(A5=List!A$10,B$1=List!B$10),"- "&amp;List!C$10&amp;CHAR(10),"")),
(IF(AND(A5=List!A$11,B$1=List!B$11),"- "&amp;List!C$11&amp;CHAR(10),"")),
(IF(AND(A5=List!A$12,B$1=List!B$12),"- "&amp;List!C$12&amp;CHAR(10),"")),
(IF(AND(A5=List!A$13,B$1=List!B$13),"- "&amp;List!C$13&amp;CHAR(10),"")),
(IF(AND(A5=List!A$14,B$1=List!B$14),"- "&amp;List!C$14&amp;CHAR(10),"")),
(IF(AND(A5=List!A$15,B$1=List!B$15),"- "&amp;List!C$15&amp;CHAR(10),"")),
(IF(AND(A5=List!A$16,B$1=List!B$16),"- "&amp;List!C$16&amp;CHAR(10),"")),
(IF(AND(A5=List!A$17,B$1=List!B$17),"- "&amp;List!C$17&amp;CHAR(10),"")),
(IF(AND(A5=List!A$18,B$1=List!B$18),"- "&amp;List!C$18&amp;CHAR(10),"")),
(IF(AND(A5=List!A$19,B$1=List!B$19),"- "&amp;List!C$19&amp;CHAR(10),"")),
(IF(AND(A5=List!A$20,B$1=List!B$20),"- "&amp;List!C$20&amp;CHAR(10),"")),
(IF(AND(A5=List!A$21,B$1=List!B$21),"- "&amp;List!C$21&amp;CHAR(10),"")),
(IF(AND(A5=List!A$22,B$1=List!B$22),"- "&amp;List!C$22&amp;CHAR(10),"")),
(IF(AND(A5=List!A$23,B$1=List!B$23),"- "&amp;List!C$23&amp;CHAR(10),"")),
(IF(AND(A5=List!A$24,B$1=List!B$24),"- "&amp;List!C$24&amp;CHAR(10),"")),
(IF(AND(A5=List!A$25,B$1=List!B$25),"- "&amp;List!C$25&amp;CHAR(10),"")),
(IF(AND(A5=List!A$26,B$1=List!B$26),"- "&amp;List!C$26&amp;CHAR(10),"")),
(IF(AND(A5=List!A$27,B$1=List!B$27),"- "&amp;List!C$27&amp;CHAR(10),"")),
(IF(AND(A5=List!A$28,B$1=List!B$28),"- "&amp;List!C$28&amp;CHAR(10),"")),
(IF(AND(A5=List!A$29,B$1=List!B$29),"- "&amp;List!C$29&amp;CHAR(10),"")),
(IF(AND(A5=List!A$30,B$1=List!B$30),"- "&amp;List!C$30&amp;CHAR(10),"")),
(IF(AND(A5=List!A$31,B$1=List!B$31),"- "&amp;List!C$31&amp;CHAR(10),"")),
(IF(AND(A5=List!A$32,B$1=List!B$32),"- "&amp;List!C$32&amp;CHAR(10),"")),
(IF(AND(A5=List!A$33,B$1=List!B$33),"- "&amp;List!C$33&amp;CHAR(10),"")),
(IF(AND(A5=List!A$34,B$1=List!B$34),"- "&amp;List!C$34&amp;CHAR(10),"")),
(IF(AND(A5=List!A$35,B$1=List!B$35),"- "&amp;List!C$35&amp;CHAR(10),"")),
(IF(AND(A5=List!A$36,B$1=List!B$36),"- "&amp;List!C$36&amp;CHAR(10),"")),
(IF(AND(A5=List!A$37,B$1=List!B$37),"- "&amp;List!C$37&amp;CHAR(10),"")),
(IF(AND(A5=List!A$38,B$1=List!B$38),"- "&amp;List!C$38&amp;CHAR(10),"")),
(IF(AND(A5=List!A$39,B$1=List!B$39),"- "&amp;List!C$39&amp;CHAR(10),"")),
(IF(AND(A5=List!A$40,B$1=List!B$40),"- "&amp;List!C$40&amp;CHAR(10),"")),
(IF(AND(A5=List!A$41,B$1=List!B$41),"- "&amp;List!C$41&amp;CHAR(10),"")),
(IF(AND(A5=List!A$42,B$1=List!B$42),"- "&amp;List!C$42&amp;CHAR(10),"")),
(IF(AND(A5=List!A$43,B$1=List!B$43),"- "&amp;List!C$43&amp;CHAR(10),"")),
(IF(AND(A5=List!A$44,B$1=List!B$44),"- "&amp;List!C$44&amp;CHAR(10),"")),
(IF(AND(A5=List!A$45,B$1=List!B$45),"- "&amp;List!C$45&amp;CHAR(10),"")),
(IF(AND(A5=List!A$46,B$1=List!B$46),"- "&amp;List!C$46&amp;CHAR(10),"")),
(IF(AND(A5=List!A$47,B$1=List!B$47),"- "&amp;List!C$47&amp;CHAR(10),"")),
(IF(AND(A5=List!A$48,B$1=List!B$48),"- "&amp;List!C$48&amp;CHAR(10),"")),
(IF(AND(A5=List!A$49,B$1=List!B$49),"- "&amp;List!C$49&amp;CHAR(10),"")),
(IF(AND(A5=List!A$50,B$1=List!B$50),"- "&amp;List!C$50&amp;CHAR(10),"")),
(IF(AND(A5=List!A$51,B$1=List!B$51),"- "&amp;List!C$51&amp;CHAR(10),"")),
(IF(AND(A5=List!A$52,B$1=List!B$52),"- "&amp;List!C$52&amp;CHAR(10),"")),
(IF(AND(A5=List!A$53,B$1=List!B$53),"- "&amp;List!C$53&amp;CHAR(10),"")),
(IF(AND(A5=List!A$54,B$1=List!B$54),"- "&amp;List!C$54&amp;CHAR(10),"")),
(IF(AND(A5=List!A$55,B$1=List!B$55),"- "&amp;List!C$55&amp;CHAR(10),"")),
(IF(AND(A5=List!A$56,B$1=List!B$56),"- "&amp;List!C$56&amp;CHAR(10),"")),
(IF(AND(A5=List!A$57,B$1=List!B$57),"- "&amp;List!C$57&amp;CHAR(10),"")),
(IF(AND(A5=List!A$58,B$1=List!B$58),"- "&amp;List!C$58&amp;CHAR(10),"")),
(IF(AND(A5=List!A$59,B$1=List!B$59),"- "&amp;List!C$59&amp;CHAR(10),"")),
(IF(AND(A5=List!A$60,B$1=List!B$60),"- "&amp;List!C$60&amp;CHAR(10),"")),
(IF(AND(A5=List!A$61,B$1=List!B$61),"- "&amp;List!C$61&amp;CHAR(10),"")),
(IF(AND(A5=List!A$62,B$1=List!B$62),"- "&amp;List!C$62&amp;CHAR(10),"")),
(IF(AND(A5=List!A$63,B$1=List!B$63),"- "&amp;List!C$63&amp;CHAR(10),"")),
(IF(AND(A5=List!A$64,B$1=List!B$64),"- "&amp;List!C$64&amp;CHAR(10),"")),
(IF(AND(A5=List!A$65,B$1=List!B$65),"- "&amp;List!C$65&amp;CHAR(10),"")),
(IF(AND(A5=List!A$66,B$1=List!B$66),"- "&amp;List!C$66&amp;CHAR(10),"")),
(IF(AND(A5=List!A$67,B$1=List!B$67),"- "&amp;List!C$67&amp;CHAR(10),"")),
(IF(AND(A5=List!A$68,B$1=List!B$68),"- "&amp;List!C$68&amp;CHAR(10),"")),
(IF(AND(A5=List!A$69,B$1=List!B$69),"- "&amp;List!C$69&amp;CHAR(10),"")),
(IF(AND(A5=List!A$70,B$1=List!B$70),"- "&amp;List!C$70&amp;CHAR(10),"")),
(IF(AND(A5=List!A$71,B$1=List!B$71),"- "&amp;List!C$71&amp;CHAR(10),"")),
(IF(AND(A5=List!A$72,B$1=List!B$72),"- "&amp;List!C$72&amp;CHAR(10),"")),
(IF(AND(A5=List!A$73,B$1=List!B$73),"- "&amp;List!C$73&amp;CHAR(10),"")),
(IF(AND(A5=List!A$74,B$1=List!B$74),"- "&amp;List!C$74&amp;CHAR(10),"")),
(IF(AND(A5=List!A$75,B$1=List!B$75),"- "&amp;List!C$75&amp;CHAR(10),"")),
(IF(AND(A5=List!A$76,B$1=List!B$76),"- "&amp;List!C$76&amp;CHAR(10),"")),
(IF(AND(A5=List!A$77,B$1=List!B$77),"- "&amp;List!C$77&amp;CHAR(10),"")),
(IF(AND(A5=List!A$78,B$1=List!B$78),"- "&amp;List!C$78&amp;CHAR(10),"")),
(IF(AND(A5=List!A$79,B$1=List!B$79),"- "&amp;List!C$79&amp;CHAR(10),"")),
(IF(AND(A5=List!A$80,B$1=List!B$80),"- "&amp;List!C$80&amp;CHAR(10),"")),
(IF(AND(A5=List!A$81,B$1=List!B$81),"- "&amp;List!C$81&amp;CHAR(10),"")),
(IF(AND(A5=List!A$82,B$1=List!B$82),"- "&amp;List!C$82&amp;CHAR(10),"")),
(IF(AND(A5=List!A$83,B$1=List!B$83),"- "&amp;List!C$83&amp;CHAR(10),"")),
(IF(AND(A5=List!A$84,B$1=List!B$84),"- "&amp;List!C$84&amp;CHAR(10),"")),
(IF(AND(A5=List!A$85,B$1=List!B$85),"- "&amp;List!C$85&amp;CHAR(10),"")),
(IF(AND(A5=List!A$86,B$1=List!B$86),"- "&amp;List!C$86&amp;CHAR(10),"")),
(IF(AND(A5=List!A$87,B$1=List!B$87),"- "&amp;List!C$87&amp;CHAR(10),"")),
(IF(AND(A5=List!A$88,B$1=List!B$88),"- "&amp;List!C$88&amp;CHAR(10),"")),
(IF(AND(A5=List!A$89,B$1=List!B$89),"- "&amp;List!C$89&amp;CHAR(10),"")),
(IF(AND(A5=List!A$90,B$1=List!B$90),"- "&amp;List!C$90&amp;CHAR(10),"")),
(IF(AND(A5=List!A$91,B$1=List!B$91),"- "&amp;List!C$91&amp;CHAR(10),"")),
(IF(AND(A5=List!A$92,B$1=List!B$92),"- "&amp;List!C$92&amp;CHAR(10),"")),
(IF(AND(A5=List!A$93,B$1=List!B$93),"- "&amp;List!C$93&amp;CHAR(10),"")),
(IF(AND(A5=List!A$94,B$1=List!B$94),"- "&amp;List!C$94&amp;CHAR(10),"")),
(IF(AND(A5=List!A$95,B$1=List!B$95),"- "&amp;List!C$95&amp;CHAR(10),"")),
(IF(AND(A5=List!A$96,B$1=List!B$96),"- "&amp;List!C$96&amp;CHAR(10),"")),
(IF(AND(A5=List!A$97,B$1=List!B$97),"- "&amp;List!C$97&amp;CHAR(10),"")),
(IF(AND(A5=List!A$98,B$1=List!B$98),"- "&amp;List!C$98&amp;CHAR(10),"")),
(IF(AND(A5=List!A$99,B$1=List!B$99),"- "&amp;List!C$99&amp;CHAR(10),"")),
""
)</f>
        <v xml:space="preserve">- Testing is done manually, tester role is defined. Manual testing is documented in User Acceptance Test in each User Story.
- Issue Tracking: Testing findings are always reported as Taiga (or Jira) issue, with an assigne.
- Unit tests (minimum 1 test) runs with one command on a local development environment.
</v>
      </c>
      <c r="C5" s="16" t="str">
        <f>CONCATENATE(
(IF(AND(A5=List!A$2,C$1=List!B$2),"- "&amp;List!C$2&amp;CHAR(10),"")),
(IF(AND(A5=List!A$3,C$1=List!B$3),"- "&amp;List!C$3&amp;CHAR(10),"")),
(IF(AND(A5=List!A$4,C$1=List!B$4),"- "&amp;List!C$4&amp;CHAR(10),"")),
(IF(AND(A5=List!A$5,C$1=List!B$5),"- "&amp;List!C$5&amp;CHAR(10),"")),
(IF(AND(A5=List!A$6,C$1=List!B$6),"- "&amp;List!C$6&amp;CHAR(10),"")),
(IF(AND(A5=List!A$7,C$1=List!B$7),"- "&amp;List!C$7&amp;CHAR(10),"")),
(IF(AND(A5=List!A$8,C$1=List!B$8),"- "&amp;List!C$8&amp;CHAR(10),"")),
(IF(AND(A5=List!A$9,C$1=List!B$9),"- "&amp;List!C$9&amp;CHAR(10),"")),
(IF(AND(A5=List!A$10,C$1=List!B$10),"- "&amp;List!C$10&amp;CHAR(10),"")),
(IF(AND(A5=List!A$11,C$1=List!B$11),"- "&amp;List!C$11&amp;CHAR(10),"")),
(IF(AND(A5=List!A$12,C$1=List!B$12),"- "&amp;List!C$12&amp;CHAR(10),"")),
(IF(AND(A5=List!A$13,C$1=List!B$13),"- "&amp;List!C$13&amp;CHAR(10),"")),
(IF(AND(A5=List!A$14,C$1=List!B$14),"- "&amp;List!C$14&amp;CHAR(10),"")),
(IF(AND(A5=List!A$15,C$1=List!B$15),"- "&amp;List!C$15&amp;CHAR(10),"")),
(IF(AND(A5=List!A$16,C$1=List!B$16),"- "&amp;List!C$16&amp;CHAR(10),"")),
(IF(AND(A5=List!A$17,C$1=List!B$17),"- "&amp;List!C$17&amp;CHAR(10),"")),
(IF(AND(A5=List!A$18,C$1=List!B$18),"- "&amp;List!C$18&amp;CHAR(10),"")),
(IF(AND(A5=List!A$19,C$1=List!B$19),"- "&amp;List!C$19&amp;CHAR(10),"")),
(IF(AND(A5=List!A$20,C$1=List!B$20),"- "&amp;List!C$20&amp;CHAR(10),"")),
(IF(AND(A5=List!A$21,C$1=List!B$21),"- "&amp;List!C$21&amp;CHAR(10),"")),
(IF(AND(A5=List!A$22,C$1=List!B$22),"- "&amp;List!C$22&amp;CHAR(10),"")),
(IF(AND(A5=List!A$23,C$1=List!B$23),"- "&amp;List!C$23&amp;CHAR(10),"")),
(IF(AND(A5=List!A$24,C$1=List!B$24),"- "&amp;List!C$24&amp;CHAR(10),"")),
(IF(AND(A5=List!A$25,C$1=List!B$25),"- "&amp;List!C$25&amp;CHAR(10),"")),
(IF(AND(A5=List!A$26,C$1=List!B$26),"- "&amp;List!C$26&amp;CHAR(10),"")),
(IF(AND(A5=List!A$27,C$1=List!B$27),"- "&amp;List!C$27&amp;CHAR(10),"")),
(IF(AND(A5=List!A$28,C$1=List!B$28),"- "&amp;List!C$28&amp;CHAR(10),"")),
(IF(AND(A5=List!A$29,C$1=List!B$29),"- "&amp;List!C$29&amp;CHAR(10),"")),
(IF(AND(A5=List!A$30,C$1=List!B$30),"- "&amp;List!C$30&amp;CHAR(10),"")),
(IF(AND(A5=List!A$31,C$1=List!B$31),"- "&amp;List!C$31&amp;CHAR(10),"")),
(IF(AND(A5=List!A$32,C$1=List!B$32),"- "&amp;List!C$32&amp;CHAR(10),"")),
(IF(AND(A5=List!A$33,C$1=List!B$33),"- "&amp;List!C$33&amp;CHAR(10),"")),
(IF(AND(A5=List!A$34,C$1=List!B$34),"- "&amp;List!C$34&amp;CHAR(10),"")),
(IF(AND(A5=List!A$35,C$1=List!B$35),"- "&amp;List!C$35&amp;CHAR(10),"")),
(IF(AND(A5=List!A$36,C$1=List!B$36),"- "&amp;List!C$36&amp;CHAR(10),"")),
(IF(AND(A5=List!A$37,C$1=List!B$37),"- "&amp;List!C$37&amp;CHAR(10),"")),
(IF(AND(A5=List!A$38,C$1=List!B$38),"- "&amp;List!C$38&amp;CHAR(10),"")),
(IF(AND(A5=List!A$39,C$1=List!B$39),"- "&amp;List!C$39&amp;CHAR(10),"")),
(IF(AND(A5=List!A$40,C$1=List!B$40),"- "&amp;List!C$40&amp;CHAR(10),"")),
(IF(AND(A5=List!A$41,C$1=List!B$41),"- "&amp;List!C$41&amp;CHAR(10),"")),
(IF(AND(A5=List!A$42,C$1=List!B$42),"- "&amp;List!C$42&amp;CHAR(10),"")),
(IF(AND(A5=List!A$43,C$1=List!B$43),"- "&amp;List!C$43&amp;CHAR(10),"")),
(IF(AND(A5=List!A$44,C$1=List!B$44),"- "&amp;List!C$44&amp;CHAR(10),"")),
(IF(AND(A5=List!A$45,C$1=List!B$45),"- "&amp;List!C$45&amp;CHAR(10),"")),
(IF(AND(A5=List!A$46,C$1=List!B$46),"- "&amp;List!C$46&amp;CHAR(10),"")),
(IF(AND(A5=List!A$47,C$1=List!B$47),"- "&amp;List!C$47&amp;CHAR(10),"")),
(IF(AND(A5=List!A$48,C$1=List!B$48),"- "&amp;List!C$48&amp;CHAR(10),"")),
(IF(AND(A5=List!A$49,C$1=List!B$49),"- "&amp;List!C$49&amp;CHAR(10),"")),
(IF(AND(A5=List!A$50,C$1=List!B$50),"- "&amp;List!C$50&amp;CHAR(10),"")),
(IF(AND(A5=List!A$51,C$1=List!B$51),"- "&amp;List!C$51&amp;CHAR(10),"")),
(IF(AND(A5=List!A$52,C$1=List!B$52),"- "&amp;List!C$52&amp;CHAR(10),"")),
(IF(AND(A5=List!A$53,C$1=List!B$53),"- "&amp;List!C$53&amp;CHAR(10),"")),
(IF(AND(A5=List!A$54,C$1=List!B$54),"- "&amp;List!C$54&amp;CHAR(10),"")),
(IF(AND(A5=List!A$55,C$1=List!B$55),"- "&amp;List!C$55&amp;CHAR(10),"")),
(IF(AND(A5=List!A$56,C$1=List!B$56),"- "&amp;List!C$56&amp;CHAR(10),"")),
(IF(AND(A5=List!A$57,C$1=List!B$57),"- "&amp;List!C$57&amp;CHAR(10),"")),
(IF(AND(A5=List!A$58,C$1=List!B$58),"- "&amp;List!C$58&amp;CHAR(10),"")),
(IF(AND(A5=List!A$59,C$1=List!B$59),"- "&amp;List!C$59&amp;CHAR(10),"")),
(IF(AND(A5=List!A$60,C$1=List!B$60),"- "&amp;List!C$60&amp;CHAR(10),"")),
(IF(AND(A5=List!A$61,C$1=List!B$61),"- "&amp;List!C$61&amp;CHAR(10),"")),
(IF(AND(A5=List!A$62,C$1=List!B$62),"- "&amp;List!C$62&amp;CHAR(10),"")),
(IF(AND(A5=List!A$63,C$1=List!B$63),"- "&amp;List!C$63&amp;CHAR(10),"")),
(IF(AND(A5=List!A$64,C$1=List!B$64),"- "&amp;List!C$64&amp;CHAR(10),"")),
(IF(AND(A5=List!A$65,C$1=List!B$65),"- "&amp;List!C$65&amp;CHAR(10),"")),
(IF(AND(A5=List!A$66,C$1=List!B$66),"- "&amp;List!C$66&amp;CHAR(10),"")),
(IF(AND(A5=List!A$67,C$1=List!B$67),"- "&amp;List!C$67&amp;CHAR(10),"")),
(IF(AND(A5=List!A$68,C$1=List!B$68),"- "&amp;List!C$68&amp;CHAR(10),"")),
(IF(AND(A5=List!A$69,C$1=List!B$69),"- "&amp;List!C$69&amp;CHAR(10),"")),
(IF(AND(A5=List!A$70,C$1=List!B$70),"- "&amp;List!C$70&amp;CHAR(10),"")),
(IF(AND(A5=List!A$71,C$1=List!B$71),"- "&amp;List!C$71&amp;CHAR(10),"")),
(IF(AND(A5=List!A$72,C$1=List!B$72),"- "&amp;List!C$72&amp;CHAR(10),"")),
(IF(AND(A5=List!A$73,C$1=List!B$73),"- "&amp;List!C$73&amp;CHAR(10),"")),
(IF(AND(A5=List!A$74,C$1=List!B$74),"- "&amp;List!C$74&amp;CHAR(10),"")),
(IF(AND(A5=List!A$75,C$1=List!B$75),"- "&amp;List!C$75&amp;CHAR(10),"")),
(IF(AND(A5=List!A$76,C$1=List!B$76),"- "&amp;List!C$76&amp;CHAR(10),"")),
(IF(AND(A5=List!A$77,C$1=List!B$77),"- "&amp;List!C$77&amp;CHAR(10),"")),
(IF(AND(A5=List!A$78,C$1=List!B$78),"- "&amp;List!C$78&amp;CHAR(10),"")),
(IF(AND(A5=List!A$79,C$1=List!B$79),"- "&amp;List!C$79&amp;CHAR(10),"")),
(IF(AND(A5=List!A$80,C$1=List!B$80),"- "&amp;List!C$80&amp;CHAR(10),"")),
(IF(AND(A5=List!A$81,C$1=List!B$81),"- "&amp;List!C$81&amp;CHAR(10),"")),
(IF(AND(A5=List!A$82,C$1=List!B$82),"- "&amp;List!C$82&amp;CHAR(10),"")),
(IF(AND(A5=List!A$83,C$1=List!B$83),"- "&amp;List!C$83&amp;CHAR(10),"")),
(IF(AND(A5=List!A$84,C$1=List!B$84),"- "&amp;List!C$84&amp;CHAR(10),"")),
(IF(AND(A5=List!A$85,C$1=List!B$85),"- "&amp;List!C$85&amp;CHAR(10),"")),
(IF(AND(A5=List!A$86,C$1=List!B$86),"- "&amp;List!C$86&amp;CHAR(10),"")),
(IF(AND(A5=List!A$87,C$1=List!B$87),"- "&amp;List!C$87&amp;CHAR(10),"")),
(IF(AND(A5=List!A$88,C$1=List!B$88),"- "&amp;List!C$88&amp;CHAR(10),"")),
(IF(AND(A5=List!A$89,C$1=List!B$89),"- "&amp;List!C$89&amp;CHAR(10),"")),
(IF(AND(A5=List!A$90,C$1=List!B$90),"- "&amp;List!C$90&amp;CHAR(10),"")),
(IF(AND(A5=List!A$91,C$1=List!B$91),"- "&amp;List!C$91&amp;CHAR(10),"")),
(IF(AND(A5=List!A$92,C$1=List!B$92),"- "&amp;List!C$92&amp;CHAR(10),"")),
(IF(AND(A5=List!A$93,C$1=List!B$93),"- "&amp;List!C$93&amp;CHAR(10),"")),
(IF(AND(A5=List!A$94,C$1=List!B$94),"- "&amp;List!C$94&amp;CHAR(10),"")),
(IF(AND(A5=List!A$95,C$1=List!B$95),"- "&amp;List!C$95&amp;CHAR(10),"")),
(IF(AND(A5=List!A$96,C$1=List!B$96),"- "&amp;List!C$96&amp;CHAR(10),"")),
(IF(AND(A5=List!A$97,C$1=List!B$97),"- "&amp;List!C$97&amp;CHAR(10),"")),
(IF(AND(A5=List!A$98,C$1=List!B$98),"- "&amp;List!C$98&amp;CHAR(10),"")),
(IF(AND(A5=List!A$99,C$1=List!B$99),"- "&amp;List!C$99&amp;CHAR(10),"")),
""
)</f>
        <v xml:space="preserve">- Build fails if any unit test fails.
- Each MR includes updates to the unit test it affects (prevent regressions)
- Unit tests coverage is reported automatically in the build.
- Unit tests coverage is over 80%
- Regressions Prevention: Every bug fixe contains a new UT test case to prevent regressions, unit tests name contains the Taiga (or Jira) issue code.
- Coverage is reported on the screen after running a single test command on a local file. External services of the project are mocked.
- Automated Smoke tests: E2E tests for all 1 or 2 base business cases. 
</v>
      </c>
      <c r="D5" s="16" t="str">
        <f>CONCATENATE(
(IF(AND(A5=List!A$2,D$1=List!B$2),"- "&amp;List!C$2&amp;CHAR(10),"")),
(IF(AND(A5=List!A$3,D$1=List!B$3),"- "&amp;List!C$3&amp;CHAR(10),"")),
(IF(AND(A5=List!A$4,D$1=List!B$4),"- "&amp;List!C$4&amp;CHAR(10),"")),
(IF(AND(A5=List!A$5,D$1=List!B$5),"- "&amp;List!C$5&amp;CHAR(10),"")),
(IF(AND(A5=List!A$6,D$1=List!B$6),"- "&amp;List!C$6&amp;CHAR(10),"")),
(IF(AND(A5=List!A$7,D$1=List!B$7),"- "&amp;List!C$7&amp;CHAR(10),"")),
(IF(AND(A5=List!A$8,D$1=List!B$8),"- "&amp;List!C$8&amp;CHAR(10),"")),
(IF(AND(A5=List!A$9,D$1=List!B$9),"- "&amp;List!C$9&amp;CHAR(10),"")),
(IF(AND(A5=List!A$10,D$1=List!B$10),"- "&amp;List!C$10&amp;CHAR(10),"")),
(IF(AND(A5=List!A$11,D$1=List!B$11),"- "&amp;List!C$11&amp;CHAR(10),"")),
(IF(AND(A5=List!A$12,D$1=List!B$12),"- "&amp;List!C$12&amp;CHAR(10),"")),
(IF(AND(A5=List!A$13,D$1=List!B$13),"- "&amp;List!C$13&amp;CHAR(10),"")),
(IF(AND(A5=List!A$14,D$1=List!B$14),"- "&amp;List!C$14&amp;CHAR(10),"")),
(IF(AND(A5=List!A$15,D$1=List!B$15),"- "&amp;List!C$15&amp;CHAR(10),"")),
(IF(AND(A5=List!A$16,D$1=List!B$16),"- "&amp;List!C$16&amp;CHAR(10),"")),
(IF(AND(A5=List!A$17,D$1=List!B$17),"- "&amp;List!C$17&amp;CHAR(10),"")),
(IF(AND(A5=List!A$18,D$1=List!B$18),"- "&amp;List!C$18&amp;CHAR(10),"")),
(IF(AND(A5=List!A$19,D$1=List!B$19),"- "&amp;List!C$19&amp;CHAR(10),"")),
(IF(AND(A5=List!A$20,D$1=List!B$20),"- "&amp;List!C$20&amp;CHAR(10),"")),
(IF(AND(A5=List!A$21,D$1=List!B$21),"- "&amp;List!C$21&amp;CHAR(10),"")),
(IF(AND(A5=List!A$22,D$1=List!B$22),"- "&amp;List!C$22&amp;CHAR(10),"")),
(IF(AND(A5=List!A$23,D$1=List!B$23),"- "&amp;List!C$23&amp;CHAR(10),"")),
(IF(AND(A5=List!A$24,D$1=List!B$24),"- "&amp;List!C$24&amp;CHAR(10),"")),
(IF(AND(A5=List!A$25,D$1=List!B$25),"- "&amp;List!C$25&amp;CHAR(10),"")),
(IF(AND(A5=List!A$26,D$1=List!B$26),"- "&amp;List!C$26&amp;CHAR(10),"")),
(IF(AND(A5=List!A$27,D$1=List!B$27),"- "&amp;List!C$27&amp;CHAR(10),"")),
(IF(AND(A5=List!A$28,D$1=List!B$28),"- "&amp;List!C$28&amp;CHAR(10),"")),
(IF(AND(A5=List!A$29,D$1=List!B$29),"- "&amp;List!C$29&amp;CHAR(10),"")),
(IF(AND(A5=List!A$30,D$1=List!B$30),"- "&amp;List!C$30&amp;CHAR(10),"")),
(IF(AND(A5=List!A$31,D$1=List!B$31),"- "&amp;List!C$31&amp;CHAR(10),"")),
(IF(AND(A5=List!A$32,D$1=List!B$32),"- "&amp;List!C$32&amp;CHAR(10),"")),
(IF(AND(A5=List!A$33,D$1=List!B$33),"- "&amp;List!C$33&amp;CHAR(10),"")),
(IF(AND(A5=List!A$34,D$1=List!B$34),"- "&amp;List!C$34&amp;CHAR(10),"")),
(IF(AND(A5=List!A$35,D$1=List!B$35),"- "&amp;List!C$35&amp;CHAR(10),"")),
(IF(AND(A5=List!A$36,D$1=List!B$36),"- "&amp;List!C$36&amp;CHAR(10),"")),
(IF(AND(A5=List!A$37,D$1=List!B$37),"- "&amp;List!C$37&amp;CHAR(10),"")),
(IF(AND(A5=List!A$38,D$1=List!B$38),"- "&amp;List!C$38&amp;CHAR(10),"")),
(IF(AND(A5=List!A$39,D$1=List!B$39),"- "&amp;List!C$39&amp;CHAR(10),"")),
(IF(AND(A5=List!A$40,D$1=List!B$40),"- "&amp;List!C$40&amp;CHAR(10),"")),
(IF(AND(A5=List!A$41,D$1=List!B$41),"- "&amp;List!C$41&amp;CHAR(10),"")),
(IF(AND(A5=List!A$42,D$1=List!B$42),"- "&amp;List!C$42&amp;CHAR(10),"")),
(IF(AND(A5=List!A$43,D$1=List!B$43),"- "&amp;List!C$43&amp;CHAR(10),"")),
(IF(AND(A5=List!A$44,D$1=List!B$44),"- "&amp;List!C$44&amp;CHAR(10),"")),
(IF(AND(A5=List!A$45,D$1=List!B$45),"- "&amp;List!C$45&amp;CHAR(10),"")),
(IF(AND(A5=List!A$46,D$1=List!B$46),"- "&amp;List!C$46&amp;CHAR(10),"")),
(IF(AND(A5=List!A$47,D$1=List!B$47),"- "&amp;List!C$47&amp;CHAR(10),"")),
(IF(AND(A5=List!A$48,D$1=List!B$48),"- "&amp;List!C$48&amp;CHAR(10),"")),
(IF(AND(A5=List!A$49,D$1=List!B$49),"- "&amp;List!C$49&amp;CHAR(10),"")),
(IF(AND(A5=List!A$50,D$1=List!B$50),"- "&amp;List!C$50&amp;CHAR(10),"")),
(IF(AND(A5=List!A$51,D$1=List!B$51),"- "&amp;List!C$51&amp;CHAR(10),"")),
(IF(AND(A5=List!A$52,D$1=List!B$52),"- "&amp;List!C$52&amp;CHAR(10),"")),
(IF(AND(A5=List!A$53,D$1=List!B$53),"- "&amp;List!C$53&amp;CHAR(10),"")),
(IF(AND(A5=List!A$54,D$1=List!B$54),"- "&amp;List!C$54&amp;CHAR(10),"")),
(IF(AND(A5=List!A$55,D$1=List!B$55),"- "&amp;List!C$55&amp;CHAR(10),"")),
(IF(AND(A5=List!A$56,D$1=List!B$56),"- "&amp;List!C$56&amp;CHAR(10),"")),
(IF(AND(A5=List!A$57,D$1=List!B$57),"- "&amp;List!C$57&amp;CHAR(10),"")),
(IF(AND(A5=List!A$58,D$1=List!B$58),"- "&amp;List!C$58&amp;CHAR(10),"")),
(IF(AND(A5=List!A$59,D$1=List!B$59),"- "&amp;List!C$59&amp;CHAR(10),"")),
(IF(AND(A5=List!A$60,D$1=List!B$60),"- "&amp;List!C$60&amp;CHAR(10),"")),
(IF(AND(A5=List!A$61,D$1=List!B$61),"- "&amp;List!C$61&amp;CHAR(10),"")),
(IF(AND(A5=List!A$62,D$1=List!B$62),"- "&amp;List!C$62&amp;CHAR(10),"")),
(IF(AND(A5=List!A$63,D$1=List!B$63),"- "&amp;List!C$63&amp;CHAR(10),"")),
(IF(AND(A5=List!A$64,D$1=List!B$64),"- "&amp;List!C$64&amp;CHAR(10),"")),
(IF(AND(A5=List!A$65,D$1=List!B$65),"- "&amp;List!C$65&amp;CHAR(10),"")),
(IF(AND(A5=List!A$66,D$1=List!B$66),"- "&amp;List!C$66&amp;CHAR(10),"")),
(IF(AND(A5=List!A$67,D$1=List!B$67),"- "&amp;List!C$67&amp;CHAR(10),"")),
(IF(AND(A5=List!A$68,D$1=List!B$68),"- "&amp;List!C$68&amp;CHAR(10),"")),
(IF(AND(A5=List!A$69,D$1=List!B$69),"- "&amp;List!C$69&amp;CHAR(10),"")),
(IF(AND(A5=List!A$70,D$1=List!B$70),"- "&amp;List!C$70&amp;CHAR(10),"")),
(IF(AND(A5=List!A$71,D$1=List!B$71),"- "&amp;List!C$71&amp;CHAR(10),"")),
(IF(AND(A5=List!A$72,D$1=List!B$72),"- "&amp;List!C$72&amp;CHAR(10),"")),
(IF(AND(A5=List!A$73,D$1=List!B$73),"- "&amp;List!C$73&amp;CHAR(10),"")),
(IF(AND(A5=List!A$74,D$1=List!B$74),"- "&amp;List!C$74&amp;CHAR(10),"")),
(IF(AND(A5=List!A$75,D$1=List!B$75),"- "&amp;List!C$75&amp;CHAR(10),"")),
(IF(AND(A5=List!A$76,D$1=List!B$76),"- "&amp;List!C$76&amp;CHAR(10),"")),
(IF(AND(A5=List!A$77,D$1=List!B$77),"- "&amp;List!C$77&amp;CHAR(10),"")),
(IF(AND(A5=List!A$78,D$1=List!B$78),"- "&amp;List!C$78&amp;CHAR(10),"")),
(IF(AND(A5=List!A$79,D$1=List!B$79),"- "&amp;List!C$79&amp;CHAR(10),"")),
(IF(AND(A5=List!A$80,D$1=List!B$80),"- "&amp;List!C$80&amp;CHAR(10),"")),
(IF(AND(A5=List!A$81,D$1=List!B$81),"- "&amp;List!C$81&amp;CHAR(10),"")),
(IF(AND(A5=List!A$82,D$1=List!B$82),"- "&amp;List!C$82&amp;CHAR(10),"")),
(IF(AND(A5=List!A$83,D$1=List!B$83),"- "&amp;List!C$83&amp;CHAR(10),"")),
(IF(AND(A5=List!A$84,D$1=List!B$84),"- "&amp;List!C$84&amp;CHAR(10),"")),
(IF(AND(A5=List!A$85,D$1=List!B$85),"- "&amp;List!C$85&amp;CHAR(10),"")),
(IF(AND(A5=List!A$86,D$1=List!B$86),"- "&amp;List!C$86&amp;CHAR(10),"")),
(IF(AND(A5=List!A$87,D$1=List!B$87),"- "&amp;List!C$87&amp;CHAR(10),"")),
(IF(AND(A5=List!A$88,D$1=List!B$88),"- "&amp;List!C$88&amp;CHAR(10),"")),
(IF(AND(A5=List!A$89,D$1=List!B$89),"- "&amp;List!C$89&amp;CHAR(10),"")),
(IF(AND(A5=List!A$90,D$1=List!B$90),"- "&amp;List!C$90&amp;CHAR(10),"")),
(IF(AND(A5=List!A$91,D$1=List!B$91),"- "&amp;List!C$91&amp;CHAR(10),"")),
(IF(AND(A5=List!A$92,D$1=List!B$92),"- "&amp;List!C$92&amp;CHAR(10),"")),
(IF(AND(A5=List!A$93,D$1=List!B$93),"- "&amp;List!C$93&amp;CHAR(10),"")),
(IF(AND(A5=List!A$94,D$1=List!B$94),"- "&amp;List!C$94&amp;CHAR(10),"")),
(IF(AND(A5=List!A$95,D$1=List!B$95),"- "&amp;List!C$95&amp;CHAR(10),"")),
(IF(AND(A5=List!A$96,D$1=List!B$96),"- "&amp;List!C$96&amp;CHAR(10),"")),
(IF(AND(A5=List!A$97,D$1=List!B$97),"- "&amp;List!C$97&amp;CHAR(10),"")),
(IF(AND(A5=List!A$98,D$1=List!B$98),"- "&amp;List!C$98&amp;CHAR(10),"")),
(IF(AND(A5=List!A$99,D$1=List!B$99),"- "&amp;List!C$99&amp;CHAR(10),"")),
""
)</f>
        <v xml:space="preserve">- All bug fixes contain updates to UAT cases in order to prevent regressions
- Automated User Acceptance Testing: E2E tests for all correct (happy) cases.
- Team can access the project interactively to check the functionality.
- Mutation Testing in an additional Jenkins Job runs to guarantee UT quality
</v>
      </c>
      <c r="E5" s="16" t="str">
        <f>CONCATENATE(
(IF(AND(A5=List!A$2,E$1=List!B$2),"- "&amp;List!C$2&amp;CHAR(10),"")),
(IF(AND(A5=List!A$3,E$1=List!B$3),"- "&amp;List!C$3&amp;CHAR(10),"")),
(IF(AND(A5=List!A$4,E$1=List!B$4),"- "&amp;List!C$4&amp;CHAR(10),"")),
(IF(AND(A5=List!A$5,E$1=List!B$5),"- "&amp;List!C$5&amp;CHAR(10),"")),
(IF(AND(A5=List!A$6,E$1=List!B$6),"- "&amp;List!C$6&amp;CHAR(10),"")),
(IF(AND(A5=List!A$7,E$1=List!B$7),"- "&amp;List!C$7&amp;CHAR(10),"")),
(IF(AND(A5=List!A$8,E$1=List!B$8),"- "&amp;List!C$8&amp;CHAR(10),"")),
(IF(AND(A5=List!A$9,E$1=List!B$9),"- "&amp;List!C$9&amp;CHAR(10),"")),
(IF(AND(A5=List!A$10,E$1=List!B$10),"- "&amp;List!C$10&amp;CHAR(10),"")),
(IF(AND(A5=List!A$11,E$1=List!B$11),"- "&amp;List!C$11&amp;CHAR(10),"")),
(IF(AND(A5=List!A$12,E$1=List!B$12),"- "&amp;List!C$12&amp;CHAR(10),"")),
(IF(AND(A5=List!A$13,E$1=List!B$13),"- "&amp;List!C$13&amp;CHAR(10),"")),
(IF(AND(A5=List!A$14,E$1=List!B$14),"- "&amp;List!C$14&amp;CHAR(10),"")),
(IF(AND(A5=List!A$15,E$1=List!B$15),"- "&amp;List!C$15&amp;CHAR(10),"")),
(IF(AND(A5=List!A$16,E$1=List!B$16),"- "&amp;List!C$16&amp;CHAR(10),"")),
(IF(AND(A5=List!A$17,E$1=List!B$17),"- "&amp;List!C$17&amp;CHAR(10),"")),
(IF(AND(A5=List!A$18,E$1=List!B$18),"- "&amp;List!C$18&amp;CHAR(10),"")),
(IF(AND(A5=List!A$19,E$1=List!B$19),"- "&amp;List!C$19&amp;CHAR(10),"")),
(IF(AND(A5=List!A$20,E$1=List!B$20),"- "&amp;List!C$20&amp;CHAR(10),"")),
(IF(AND(A5=List!A$21,E$1=List!B$21),"- "&amp;List!C$21&amp;CHAR(10),"")),
(IF(AND(A5=List!A$22,E$1=List!B$22),"- "&amp;List!C$22&amp;CHAR(10),"")),
(IF(AND(A5=List!A$23,E$1=List!B$23),"- "&amp;List!C$23&amp;CHAR(10),"")),
(IF(AND(A5=List!A$24,E$1=List!B$24),"- "&amp;List!C$24&amp;CHAR(10),"")),
(IF(AND(A5=List!A$25,E$1=List!B$25),"- "&amp;List!C$25&amp;CHAR(10),"")),
(IF(AND(A5=List!A$26,E$1=List!B$26),"- "&amp;List!C$26&amp;CHAR(10),"")),
(IF(AND(A5=List!A$27,E$1=List!B$27),"- "&amp;List!C$27&amp;CHAR(10),"")),
(IF(AND(A5=List!A$28,E$1=List!B$28),"- "&amp;List!C$28&amp;CHAR(10),"")),
(IF(AND(A5=List!A$29,E$1=List!B$29),"- "&amp;List!C$29&amp;CHAR(10),"")),
(IF(AND(A5=List!A$30,E$1=List!B$30),"- "&amp;List!C$30&amp;CHAR(10),"")),
(IF(AND(A5=List!A$31,E$1=List!B$31),"- "&amp;List!C$31&amp;CHAR(10),"")),
(IF(AND(A5=List!A$32,E$1=List!B$32),"- "&amp;List!C$32&amp;CHAR(10),"")),
(IF(AND(A5=List!A$33,E$1=List!B$33),"- "&amp;List!C$33&amp;CHAR(10),"")),
(IF(AND(A5=List!A$34,E$1=List!B$34),"- "&amp;List!C$34&amp;CHAR(10),"")),
(IF(AND(A5=List!A$35,E$1=List!B$35),"- "&amp;List!C$35&amp;CHAR(10),"")),
(IF(AND(A5=List!A$36,E$1=List!B$36),"- "&amp;List!C$36&amp;CHAR(10),"")),
(IF(AND(A5=List!A$37,E$1=List!B$37),"- "&amp;List!C$37&amp;CHAR(10),"")),
(IF(AND(A5=List!A$38,E$1=List!B$38),"- "&amp;List!C$38&amp;CHAR(10),"")),
(IF(AND(A5=List!A$39,E$1=List!B$39),"- "&amp;List!C$39&amp;CHAR(10),"")),
(IF(AND(A5=List!A$40,E$1=List!B$40),"- "&amp;List!C$40&amp;CHAR(10),"")),
(IF(AND(A5=List!A$41,E$1=List!B$41),"- "&amp;List!C$41&amp;CHAR(10),"")),
(IF(AND(A5=List!A$42,E$1=List!B$42),"- "&amp;List!C$42&amp;CHAR(10),"")),
(IF(AND(A5=List!A$43,E$1=List!B$43),"- "&amp;List!C$43&amp;CHAR(10),"")),
(IF(AND(A5=List!A$44,E$1=List!B$44),"- "&amp;List!C$44&amp;CHAR(10),"")),
(IF(AND(A5=List!A$45,E$1=List!B$45),"- "&amp;List!C$45&amp;CHAR(10),"")),
(IF(AND(A5=List!A$46,E$1=List!B$46),"- "&amp;List!C$46&amp;CHAR(10),"")),
(IF(AND(A5=List!A$47,E$1=List!B$47),"- "&amp;List!C$47&amp;CHAR(10),"")),
(IF(AND(A5=List!A$48,E$1=List!B$48),"- "&amp;List!C$48&amp;CHAR(10),"")),
(IF(AND(A5=List!A$49,E$1=List!B$49),"- "&amp;List!C$49&amp;CHAR(10),"")),
(IF(AND(A5=List!A$50,E$1=List!B$50),"- "&amp;List!C$50&amp;CHAR(10),"")),
(IF(AND(A5=List!A$51,E$1=List!B$51),"- "&amp;List!C$51&amp;CHAR(10),"")),
(IF(AND(A5=List!A$52,E$1=List!B$52),"- "&amp;List!C$52&amp;CHAR(10),"")),
(IF(AND(A5=List!A$53,E$1=List!B$53),"- "&amp;List!C$53&amp;CHAR(10),"")),
(IF(AND(A5=List!A$54,E$1=List!B$54),"- "&amp;List!C$54&amp;CHAR(10),"")),
(IF(AND(A5=List!A$55,E$1=List!B$55),"- "&amp;List!C$55&amp;CHAR(10),"")),
(IF(AND(A5=List!A$56,E$1=List!B$56),"- "&amp;List!C$56&amp;CHAR(10),"")),
(IF(AND(A5=List!A$57,E$1=List!B$57),"- "&amp;List!C$57&amp;CHAR(10),"")),
(IF(AND(A5=List!A$58,E$1=List!B$58),"- "&amp;List!C$58&amp;CHAR(10),"")),
(IF(AND(A5=List!A$59,E$1=List!B$59),"- "&amp;List!C$59&amp;CHAR(10),"")),
(IF(AND(A5=List!A$60,E$1=List!B$60),"- "&amp;List!C$60&amp;CHAR(10),"")),
(IF(AND(A5=List!A$61,E$1=List!B$61),"- "&amp;List!C$61&amp;CHAR(10),"")),
(IF(AND(A5=List!A$62,E$1=List!B$62),"- "&amp;List!C$62&amp;CHAR(10),"")),
(IF(AND(A5=List!A$63,E$1=List!B$63),"- "&amp;List!C$63&amp;CHAR(10),"")),
(IF(AND(A5=List!A$64,E$1=List!B$64),"- "&amp;List!C$64&amp;CHAR(10),"")),
(IF(AND(A5=List!A$65,E$1=List!B$65),"- "&amp;List!C$65&amp;CHAR(10),"")),
(IF(AND(A5=List!A$66,E$1=List!B$66),"- "&amp;List!C$66&amp;CHAR(10),"")),
(IF(AND(A5=List!A$67,E$1=List!B$67),"- "&amp;List!C$67&amp;CHAR(10),"")),
(IF(AND(A5=List!A$68,E$1=List!B$68),"- "&amp;List!C$68&amp;CHAR(10),"")),
(IF(AND(A5=List!A$69,E$1=List!B$69),"- "&amp;List!C$69&amp;CHAR(10),"")),
(IF(AND(A5=List!A$70,E$1=List!B$70),"- "&amp;List!C$70&amp;CHAR(10),"")),
(IF(AND(A5=List!A$71,E$1=List!B$71),"- "&amp;List!C$71&amp;CHAR(10),"")),
(IF(AND(A5=List!A$72,E$1=List!B$72),"- "&amp;List!C$72&amp;CHAR(10),"")),
(IF(AND(A5=List!A$73,E$1=List!B$73),"- "&amp;List!C$73&amp;CHAR(10),"")),
(IF(AND(A5=List!A$74,E$1=List!B$74),"- "&amp;List!C$74&amp;CHAR(10),"")),
(IF(AND(A5=List!A$75,E$1=List!B$75),"- "&amp;List!C$75&amp;CHAR(10),"")),
(IF(AND(A5=List!A$76,E$1=List!B$76),"- "&amp;List!C$76&amp;CHAR(10),"")),
(IF(AND(A5=List!A$77,E$1=List!B$77),"- "&amp;List!C$77&amp;CHAR(10),"")),
(IF(AND(A5=List!A$78,E$1=List!B$78),"- "&amp;List!C$78&amp;CHAR(10),"")),
(IF(AND(A5=List!A$79,E$1=List!B$79),"- "&amp;List!C$79&amp;CHAR(10),"")),
(IF(AND(A5=List!A$80,E$1=List!B$80),"- "&amp;List!C$80&amp;CHAR(10),"")),
(IF(AND(A5=List!A$81,E$1=List!B$81),"- "&amp;List!C$81&amp;CHAR(10),"")),
(IF(AND(A5=List!A$82,E$1=List!B$82),"- "&amp;List!C$82&amp;CHAR(10),"")),
(IF(AND(A5=List!A$83,E$1=List!B$83),"- "&amp;List!C$83&amp;CHAR(10),"")),
(IF(AND(A5=List!A$84,E$1=List!B$84),"- "&amp;List!C$84&amp;CHAR(10),"")),
(IF(AND(A5=List!A$85,E$1=List!B$85),"- "&amp;List!C$85&amp;CHAR(10),"")),
(IF(AND(A5=List!A$86,E$1=List!B$86),"- "&amp;List!C$86&amp;CHAR(10),"")),
(IF(AND(A5=List!A$87,E$1=List!B$87),"- "&amp;List!C$87&amp;CHAR(10),"")),
(IF(AND(A5=List!A$88,E$1=List!B$88),"- "&amp;List!C$88&amp;CHAR(10),"")),
(IF(AND(A5=List!A$89,E$1=List!B$89),"- "&amp;List!C$89&amp;CHAR(10),"")),
(IF(AND(A5=List!A$90,E$1=List!B$90),"- "&amp;List!C$90&amp;CHAR(10),"")),
(IF(AND(A5=List!A$91,E$1=List!B$91),"- "&amp;List!C$91&amp;CHAR(10),"")),
(IF(AND(A5=List!A$92,E$1=List!B$92),"- "&amp;List!C$92&amp;CHAR(10),"")),
(IF(AND(A5=List!A$93,E$1=List!B$93),"- "&amp;List!C$93&amp;CHAR(10),"")),
(IF(AND(A5=List!A$94,E$1=List!B$94),"- "&amp;List!C$94&amp;CHAR(10),"")),
(IF(AND(A5=List!A$95,E$1=List!B$95),"- "&amp;List!C$95&amp;CHAR(10),"")),
(IF(AND(A5=List!A$96,E$1=List!B$96),"- "&amp;List!C$96&amp;CHAR(10),"")),
(IF(AND(A5=List!A$97,E$1=List!B$97),"- "&amp;List!C$97&amp;CHAR(10),"")),
(IF(AND(A5=List!A$98,E$1=List!B$98),"- "&amp;List!C$98&amp;CHAR(10),"")),
(IF(AND(A5=List!A$99,E$1=List!B$99),"- "&amp;List!C$99&amp;CHAR(10),"")),
""
)</f>
        <v xml:space="preserve">- Automated User Acceptance Testing: E2E tests for all error cases. When bugs are found, they are added to the suite.
- [TBD Selemium tests run for all user stories (error cases)]
- [TBD Automated integration testing]
- [TBD Automated performance testing]
</v>
      </c>
      <c r="F5" s="16" t="str">
        <f>CONCATENATE(
(IF(AND(A5=List!A$2,F$1=List!B$2),"- "&amp;List!C$2&amp;CHAR(10),"")),
(IF(AND(A5=List!A$3,F$1=List!B$3),"- "&amp;List!C$3&amp;CHAR(10),"")),
(IF(AND(A5=List!A$4,F$1=List!B$4),"- "&amp;List!C$4&amp;CHAR(10),"")),
(IF(AND(A5=List!A$5,F$1=List!B$5),"- "&amp;List!C$5&amp;CHAR(10),"")),
(IF(AND(A5=List!A$6,F$1=List!B$6),"- "&amp;List!C$6&amp;CHAR(10),"")),
(IF(AND(A5=List!A$7,F$1=List!B$7),"- "&amp;List!C$7&amp;CHAR(10),"")),
(IF(AND(A5=List!A$8,F$1=List!B$8),"- "&amp;List!C$8&amp;CHAR(10),"")),
(IF(AND(A5=List!A$9,F$1=List!B$9),"- "&amp;List!C$9&amp;CHAR(10),"")),
(IF(AND(A5=List!A$10,F$1=List!B$10),"- "&amp;List!C$10&amp;CHAR(10),"")),
(IF(AND(A5=List!A$11,F$1=List!B$11),"- "&amp;List!C$11&amp;CHAR(10),"")),
(IF(AND(A5=List!A$12,F$1=List!B$12),"- "&amp;List!C$12&amp;CHAR(10),"")),
(IF(AND(A5=List!A$13,F$1=List!B$13),"- "&amp;List!C$13&amp;CHAR(10),"")),
(IF(AND(A5=List!A$14,F$1=List!B$14),"- "&amp;List!C$14&amp;CHAR(10),"")),
(IF(AND(A5=List!A$15,F$1=List!B$15),"- "&amp;List!C$15&amp;CHAR(10),"")),
(IF(AND(A5=List!A$16,F$1=List!B$16),"- "&amp;List!C$16&amp;CHAR(10),"")),
(IF(AND(A5=List!A$17,F$1=List!B$17),"- "&amp;List!C$17&amp;CHAR(10),"")),
(IF(AND(A5=List!A$18,F$1=List!B$18),"- "&amp;List!C$18&amp;CHAR(10),"")),
(IF(AND(A5=List!A$19,F$1=List!B$19),"- "&amp;List!C$19&amp;CHAR(10),"")),
(IF(AND(A5=List!A$20,F$1=List!B$20),"- "&amp;List!C$20&amp;CHAR(10),"")),
(IF(AND(A5=List!A$21,F$1=List!B$21),"- "&amp;List!C$21&amp;CHAR(10),"")),
(IF(AND(A5=List!A$22,F$1=List!B$22),"- "&amp;List!C$22&amp;CHAR(10),"")),
(IF(AND(A5=List!A$23,F$1=List!B$23),"- "&amp;List!C$23&amp;CHAR(10),"")),
(IF(AND(A5=List!A$24,F$1=List!B$24),"- "&amp;List!C$24&amp;CHAR(10),"")),
(IF(AND(A5=List!A$25,F$1=List!B$25),"- "&amp;List!C$25&amp;CHAR(10),"")),
(IF(AND(A5=List!A$26,F$1=List!B$26),"- "&amp;List!C$26&amp;CHAR(10),"")),
(IF(AND(A5=List!A$27,F$1=List!B$27),"- "&amp;List!C$27&amp;CHAR(10),"")),
(IF(AND(A5=List!A$28,F$1=List!B$28),"- "&amp;List!C$28&amp;CHAR(10),"")),
(IF(AND(A5=List!A$29,F$1=List!B$29),"- "&amp;List!C$29&amp;CHAR(10),"")),
(IF(AND(A5=List!A$30,F$1=List!B$30),"- "&amp;List!C$30&amp;CHAR(10),"")),
(IF(AND(A5=List!A$31,F$1=List!B$31),"- "&amp;List!C$31&amp;CHAR(10),"")),
(IF(AND(A5=List!A$32,F$1=List!B$32),"- "&amp;List!C$32&amp;CHAR(10),"")),
(IF(AND(A5=List!A$33,F$1=List!B$33),"- "&amp;List!C$33&amp;CHAR(10),"")),
(IF(AND(A5=List!A$34,F$1=List!B$34),"- "&amp;List!C$34&amp;CHAR(10),"")),
(IF(AND(A5=List!A$35,F$1=List!B$35),"- "&amp;List!C$35&amp;CHAR(10),"")),
(IF(AND(A5=List!A$36,F$1=List!B$36),"- "&amp;List!C$36&amp;CHAR(10),"")),
(IF(AND(A5=List!A$37,F$1=List!B$37),"- "&amp;List!C$37&amp;CHAR(10),"")),
(IF(AND(A5=List!A$38,F$1=List!B$38),"- "&amp;List!C$38&amp;CHAR(10),"")),
(IF(AND(A5=List!A$39,F$1=List!B$39),"- "&amp;List!C$39&amp;CHAR(10),"")),
(IF(AND(A5=List!A$40,F$1=List!B$40),"- "&amp;List!C$40&amp;CHAR(10),"")),
(IF(AND(A5=List!A$41,F$1=List!B$41),"- "&amp;List!C$41&amp;CHAR(10),"")),
(IF(AND(A5=List!A$42,F$1=List!B$42),"- "&amp;List!C$42&amp;CHAR(10),"")),
(IF(AND(A5=List!A$43,F$1=List!B$43),"- "&amp;List!C$43&amp;CHAR(10),"")),
(IF(AND(A5=List!A$44,F$1=List!B$44),"- "&amp;List!C$44&amp;CHAR(10),"")),
(IF(AND(A5=List!A$45,F$1=List!B$45),"- "&amp;List!C$45&amp;CHAR(10),"")),
(IF(AND(A5=List!A$46,F$1=List!B$46),"- "&amp;List!C$46&amp;CHAR(10),"")),
(IF(AND(A5=List!A$47,F$1=List!B$47),"- "&amp;List!C$47&amp;CHAR(10),"")),
(IF(AND(A5=List!A$48,F$1=List!B$48),"- "&amp;List!C$48&amp;CHAR(10),"")),
(IF(AND(A5=List!A$49,F$1=List!B$49),"- "&amp;List!C$49&amp;CHAR(10),"")),
(IF(AND(A5=List!A$50,F$1=List!B$50),"- "&amp;List!C$50&amp;CHAR(10),"")),
(IF(AND(A5=List!A$51,F$1=List!B$51),"- "&amp;List!C$51&amp;CHAR(10),"")),
(IF(AND(A5=List!A$52,F$1=List!B$52),"- "&amp;List!C$52&amp;CHAR(10),"")),
(IF(AND(A5=List!A$53,F$1=List!B$53),"- "&amp;List!C$53&amp;CHAR(10),"")),
(IF(AND(A5=List!A$54,F$1=List!B$54),"- "&amp;List!C$54&amp;CHAR(10),"")),
(IF(AND(A5=List!A$55,F$1=List!B$55),"- "&amp;List!C$55&amp;CHAR(10),"")),
(IF(AND(A5=List!A$56,F$1=List!B$56),"- "&amp;List!C$56&amp;CHAR(10),"")),
(IF(AND(A5=List!A$57,F$1=List!B$57),"- "&amp;List!C$57&amp;CHAR(10),"")),
(IF(AND(A5=List!A$58,F$1=List!B$58),"- "&amp;List!C$58&amp;CHAR(10),"")),
(IF(AND(A5=List!A$59,F$1=List!B$59),"- "&amp;List!C$59&amp;CHAR(10),"")),
(IF(AND(A5=List!A$60,F$1=List!B$60),"- "&amp;List!C$60&amp;CHAR(10),"")),
(IF(AND(A5=List!A$61,F$1=List!B$61),"- "&amp;List!C$61&amp;CHAR(10),"")),
(IF(AND(A5=List!A$62,F$1=List!B$62),"- "&amp;List!C$62&amp;CHAR(10),"")),
(IF(AND(A5=List!A$63,F$1=List!B$63),"- "&amp;List!C$63&amp;CHAR(10),"")),
(IF(AND(A5=List!A$64,F$1=List!B$64),"- "&amp;List!C$64&amp;CHAR(10),"")),
(IF(AND(A5=List!A$65,F$1=List!B$65),"- "&amp;List!C$65&amp;CHAR(10),"")),
(IF(AND(A5=List!A$66,F$1=List!B$66),"- "&amp;List!C$66&amp;CHAR(10),"")),
(IF(AND(A5=List!A$67,F$1=List!B$67),"- "&amp;List!C$67&amp;CHAR(10),"")),
(IF(AND(A5=List!A$68,F$1=List!B$68),"- "&amp;List!C$68&amp;CHAR(10),"")),
(IF(AND(A5=List!A$69,F$1=List!B$69),"- "&amp;List!C$69&amp;CHAR(10),"")),
(IF(AND(A5=List!A$70,F$1=List!B$70),"- "&amp;List!C$70&amp;CHAR(10),"")),
(IF(AND(A5=List!A$71,F$1=List!B$71),"- "&amp;List!C$71&amp;CHAR(10),"")),
(IF(AND(A5=List!A$72,F$1=List!B$72),"- "&amp;List!C$72&amp;CHAR(10),"")),
(IF(AND(A5=List!A$73,F$1=List!B$73),"- "&amp;List!C$73&amp;CHAR(10),"")),
(IF(AND(A5=List!A$74,F$1=List!B$74),"- "&amp;List!C$74&amp;CHAR(10),"")),
(IF(AND(A5=List!A$75,F$1=List!B$75),"- "&amp;List!C$75&amp;CHAR(10),"")),
(IF(AND(A5=List!A$76,F$1=List!B$76),"- "&amp;List!C$76&amp;CHAR(10),"")),
(IF(AND(A5=List!A$77,F$1=List!B$77),"- "&amp;List!C$77&amp;CHAR(10),"")),
(IF(AND(A5=List!A$78,F$1=List!B$78),"- "&amp;List!C$78&amp;CHAR(10),"")),
(IF(AND(A5=List!A$79,F$1=List!B$79),"- "&amp;List!C$79&amp;CHAR(10),"")),
(IF(AND(A5=List!A$80,F$1=List!B$80),"- "&amp;List!C$80&amp;CHAR(10),"")),
(IF(AND(A5=List!A$81,F$1=List!B$81),"- "&amp;List!C$81&amp;CHAR(10),"")),
(IF(AND(A5=List!A$82,F$1=List!B$82),"- "&amp;List!C$82&amp;CHAR(10),"")),
(IF(AND(A5=List!A$83,F$1=List!B$83),"- "&amp;List!C$83&amp;CHAR(10),"")),
(IF(AND(A5=List!A$84,F$1=List!B$84),"- "&amp;List!C$84&amp;CHAR(10),"")),
(IF(AND(A5=List!A$85,F$1=List!B$85),"- "&amp;List!C$85&amp;CHAR(10),"")),
(IF(AND(A5=List!A$86,F$1=List!B$86),"- "&amp;List!C$86&amp;CHAR(10),"")),
(IF(AND(A5=List!A$87,F$1=List!B$87),"- "&amp;List!C$87&amp;CHAR(10),"")),
(IF(AND(A5=List!A$88,F$1=List!B$88),"- "&amp;List!C$88&amp;CHAR(10),"")),
(IF(AND(A5=List!A$89,F$1=List!B$89),"- "&amp;List!C$89&amp;CHAR(10),"")),
(IF(AND(A5=List!A$90,F$1=List!B$90),"- "&amp;List!C$90&amp;CHAR(10),"")),
(IF(AND(A5=List!A$91,F$1=List!B$91),"- "&amp;List!C$91&amp;CHAR(10),"")),
(IF(AND(A5=List!A$92,F$1=List!B$92),"- "&amp;List!C$92&amp;CHAR(10),"")),
(IF(AND(A5=List!A$93,F$1=List!B$93),"- "&amp;List!C$93&amp;CHAR(10),"")),
(IF(AND(A5=List!A$94,F$1=List!B$94),"- "&amp;List!C$94&amp;CHAR(10),"")),
(IF(AND(A5=List!A$95,F$1=List!B$95),"- "&amp;List!C$95&amp;CHAR(10),"")),
(IF(AND(A5=List!A$96,F$1=List!B$96),"- "&amp;List!C$96&amp;CHAR(10),"")),
(IF(AND(A5=List!A$97,F$1=List!B$97),"- "&amp;List!C$97&amp;CHAR(10),"")),
(IF(AND(A5=List!A$98,F$1=List!B$98),"- "&amp;List!C$98&amp;CHAR(10),"")),
(IF(AND(A5=List!A$99,F$1=List!B$99),"- "&amp;List!C$99&amp;CHAR(10),"")),
""
)</f>
        <v xml:space="preserve">- [TBD Buisness metrics are in the definition of done: from release to sometime later business has analyzed the effects of the released feature or change and evaluate the impact]
</v>
      </c>
    </row>
    <row r="6" spans="1:6" ht="95" customHeight="1" x14ac:dyDescent="0.35">
      <c r="A6" s="18" t="s">
        <v>114</v>
      </c>
      <c r="B6" s="17" t="str">
        <f>CONCATENATE(
(IF(AND(A6=List!A$2,B$1=List!B$2),"- "&amp;List!C$2&amp;CHAR(10),"")),
(IF(AND(A6=List!A$3,B$1=List!B$3),"- "&amp;List!C$3&amp;CHAR(10),"")),
(IF(AND(A6=List!A$4,B$1=List!B$4),"- "&amp;List!C$4&amp;CHAR(10),"")),
(IF(AND(A6=List!A$5,B$1=List!B$5),"- "&amp;List!C$5&amp;CHAR(10),"")),
(IF(AND(A6=List!A$6,B$1=List!B$6),"- "&amp;List!C$6&amp;CHAR(10),"")),
(IF(AND(A6=List!A$7,B$1=List!B$7),"- "&amp;List!C$7&amp;CHAR(10),"")),
(IF(AND(A6=List!A$8,B$1=List!B$8),"- "&amp;List!C$8&amp;CHAR(10),"")),
(IF(AND(A6=List!A$9,B$1=List!B$9),"- "&amp;List!C$9&amp;CHAR(10),"")),
(IF(AND(A6=List!A$10,B$1=List!B$10),"- "&amp;List!C$10&amp;CHAR(10),"")),
(IF(AND(A6=List!A$11,B$1=List!B$11),"- "&amp;List!C$11&amp;CHAR(10),"")),
(IF(AND(A6=List!A$12,B$1=List!B$12),"- "&amp;List!C$12&amp;CHAR(10),"")),
(IF(AND(A6=List!A$13,B$1=List!B$13),"- "&amp;List!C$13&amp;CHAR(10),"")),
(IF(AND(A6=List!A$14,B$1=List!B$14),"- "&amp;List!C$14&amp;CHAR(10),"")),
(IF(AND(A6=List!A$15,B$1=List!B$15),"- "&amp;List!C$15&amp;CHAR(10),"")),
(IF(AND(A6=List!A$16,B$1=List!B$16),"- "&amp;List!C$16&amp;CHAR(10),"")),
(IF(AND(A6=List!A$17,B$1=List!B$17),"- "&amp;List!C$17&amp;CHAR(10),"")),
(IF(AND(A6=List!A$18,B$1=List!B$18),"- "&amp;List!C$18&amp;CHAR(10),"")),
(IF(AND(A6=List!A$19,B$1=List!B$19),"- "&amp;List!C$19&amp;CHAR(10),"")),
(IF(AND(A6=List!A$20,B$1=List!B$20),"- "&amp;List!C$20&amp;CHAR(10),"")),
(IF(AND(A6=List!A$21,B$1=List!B$21),"- "&amp;List!C$21&amp;CHAR(10),"")),
(IF(AND(A6=List!A$22,B$1=List!B$22),"- "&amp;List!C$22&amp;CHAR(10),"")),
(IF(AND(A6=List!A$23,B$1=List!B$23),"- "&amp;List!C$23&amp;CHAR(10),"")),
(IF(AND(A6=List!A$24,B$1=List!B$24),"- "&amp;List!C$24&amp;CHAR(10),"")),
(IF(AND(A6=List!A$25,B$1=List!B$25),"- "&amp;List!C$25&amp;CHAR(10),"")),
(IF(AND(A6=List!A$26,B$1=List!B$26),"- "&amp;List!C$26&amp;CHAR(10),"")),
(IF(AND(A6=List!A$27,B$1=List!B$27),"- "&amp;List!C$27&amp;CHAR(10),"")),
(IF(AND(A6=List!A$28,B$1=List!B$28),"- "&amp;List!C$28&amp;CHAR(10),"")),
(IF(AND(A6=List!A$29,B$1=List!B$29),"- "&amp;List!C$29&amp;CHAR(10),"")),
(IF(AND(A6=List!A$30,B$1=List!B$30),"- "&amp;List!C$30&amp;CHAR(10),"")),
(IF(AND(A6=List!A$31,B$1=List!B$31),"- "&amp;List!C$31&amp;CHAR(10),"")),
(IF(AND(A6=List!A$32,B$1=List!B$32),"- "&amp;List!C$32&amp;CHAR(10),"")),
(IF(AND(A6=List!A$33,B$1=List!B$33),"- "&amp;List!C$33&amp;CHAR(10),"")),
(IF(AND(A6=List!A$34,B$1=List!B$34),"- "&amp;List!C$34&amp;CHAR(10),"")),
(IF(AND(A6=List!A$35,B$1=List!B$35),"- "&amp;List!C$35&amp;CHAR(10),"")),
(IF(AND(A6=List!A$36,B$1=List!B$36),"- "&amp;List!C$36&amp;CHAR(10),"")),
(IF(AND(A6=List!A$37,B$1=List!B$37),"- "&amp;List!C$37&amp;CHAR(10),"")),
(IF(AND(A6=List!A$38,B$1=List!B$38),"- "&amp;List!C$38&amp;CHAR(10),"")),
(IF(AND(A6=List!A$39,B$1=List!B$39),"- "&amp;List!C$39&amp;CHAR(10),"")),
(IF(AND(A6=List!A$40,B$1=List!B$40),"- "&amp;List!C$40&amp;CHAR(10),"")),
(IF(AND(A6=List!A$41,B$1=List!B$41),"- "&amp;List!C$41&amp;CHAR(10),"")),
(IF(AND(A6=List!A$42,B$1=List!B$42),"- "&amp;List!C$42&amp;CHAR(10),"")),
(IF(AND(A6=List!A$43,B$1=List!B$43),"- "&amp;List!C$43&amp;CHAR(10),"")),
(IF(AND(A6=List!A$44,B$1=List!B$44),"- "&amp;List!C$44&amp;CHAR(10),"")),
(IF(AND(A6=List!A$45,B$1=List!B$45),"- "&amp;List!C$45&amp;CHAR(10),"")),
(IF(AND(A6=List!A$46,B$1=List!B$46),"- "&amp;List!C$46&amp;CHAR(10),"")),
(IF(AND(A6=List!A$47,B$1=List!B$47),"- "&amp;List!C$47&amp;CHAR(10),"")),
(IF(AND(A6=List!A$48,B$1=List!B$48),"- "&amp;List!C$48&amp;CHAR(10),"")),
(IF(AND(A6=List!A$49,B$1=List!B$49),"- "&amp;List!C$49&amp;CHAR(10),"")),
(IF(AND(A6=List!A$50,B$1=List!B$50),"- "&amp;List!C$50&amp;CHAR(10),"")),
(IF(AND(A6=List!A$51,B$1=List!B$51),"- "&amp;List!C$51&amp;CHAR(10),"")),
(IF(AND(A6=List!A$52,B$1=List!B$52),"- "&amp;List!C$52&amp;CHAR(10),"")),
(IF(AND(A6=List!A$53,B$1=List!B$53),"- "&amp;List!C$53&amp;CHAR(10),"")),
(IF(AND(A6=List!A$54,B$1=List!B$54),"- "&amp;List!C$54&amp;CHAR(10),"")),
(IF(AND(A6=List!A$55,B$1=List!B$55),"- "&amp;List!C$55&amp;CHAR(10),"")),
(IF(AND(A6=List!A$56,B$1=List!B$56),"- "&amp;List!C$56&amp;CHAR(10),"")),
(IF(AND(A6=List!A$57,B$1=List!B$57),"- "&amp;List!C$57&amp;CHAR(10),"")),
(IF(AND(A6=List!A$58,B$1=List!B$58),"- "&amp;List!C$58&amp;CHAR(10),"")),
(IF(AND(A6=List!A$59,B$1=List!B$59),"- "&amp;List!C$59&amp;CHAR(10),"")),
(IF(AND(A6=List!A$60,B$1=List!B$60),"- "&amp;List!C$60&amp;CHAR(10),"")),
(IF(AND(A6=List!A$61,B$1=List!B$61),"- "&amp;List!C$61&amp;CHAR(10),"")),
(IF(AND(A6=List!A$62,B$1=List!B$62),"- "&amp;List!C$62&amp;CHAR(10),"")),
(IF(AND(A6=List!A$63,B$1=List!B$63),"- "&amp;List!C$63&amp;CHAR(10),"")),
(IF(AND(A6=List!A$64,B$1=List!B$64),"- "&amp;List!C$64&amp;CHAR(10),"")),
(IF(AND(A6=List!A$65,B$1=List!B$65),"- "&amp;List!C$65&amp;CHAR(10),"")),
(IF(AND(A6=List!A$66,B$1=List!B$66),"- "&amp;List!C$66&amp;CHAR(10),"")),
(IF(AND(A6=List!A$67,B$1=List!B$67),"- "&amp;List!C$67&amp;CHAR(10),"")),
(IF(AND(A6=List!A$68,B$1=List!B$68),"- "&amp;List!C$68&amp;CHAR(10),"")),
(IF(AND(A6=List!A$69,B$1=List!B$69),"- "&amp;List!C$69&amp;CHAR(10),"")),
(IF(AND(A6=List!A$70,B$1=List!B$70),"- "&amp;List!C$70&amp;CHAR(10),"")),
(IF(AND(A6=List!A$71,B$1=List!B$71),"- "&amp;List!C$71&amp;CHAR(10),"")),
(IF(AND(A6=List!A$72,B$1=List!B$72),"- "&amp;List!C$72&amp;CHAR(10),"")),
(IF(AND(A6=List!A$73,B$1=List!B$73),"- "&amp;List!C$73&amp;CHAR(10),"")),
(IF(AND(A6=List!A$74,B$1=List!B$74),"- "&amp;List!C$74&amp;CHAR(10),"")),
(IF(AND(A6=List!A$75,B$1=List!B$75),"- "&amp;List!C$75&amp;CHAR(10),"")),
(IF(AND(A6=List!A$76,B$1=List!B$76),"- "&amp;List!C$76&amp;CHAR(10),"")),
(IF(AND(A6=List!A$77,B$1=List!B$77),"- "&amp;List!C$77&amp;CHAR(10),"")),
(IF(AND(A6=List!A$78,B$1=List!B$78),"- "&amp;List!C$78&amp;CHAR(10),"")),
(IF(AND(A6=List!A$79,B$1=List!B$79),"- "&amp;List!C$79&amp;CHAR(10),"")),
(IF(AND(A6=List!A$80,B$1=List!B$80),"- "&amp;List!C$80&amp;CHAR(10),"")),
(IF(AND(A6=List!A$81,B$1=List!B$81),"- "&amp;List!C$81&amp;CHAR(10),"")),
(IF(AND(A6=List!A$82,B$1=List!B$82),"- "&amp;List!C$82&amp;CHAR(10),"")),
(IF(AND(A6=List!A$83,B$1=List!B$83),"- "&amp;List!C$83&amp;CHAR(10),"")),
(IF(AND(A6=List!A$84,B$1=List!B$84),"- "&amp;List!C$84&amp;CHAR(10),"")),
(IF(AND(A6=List!A$85,B$1=List!B$85),"- "&amp;List!C$85&amp;CHAR(10),"")),
(IF(AND(A6=List!A$86,B$1=List!B$86),"- "&amp;List!C$86&amp;CHAR(10),"")),
(IF(AND(A6=List!A$87,B$1=List!B$87),"- "&amp;List!C$87&amp;CHAR(10),"")),
(IF(AND(A6=List!A$88,B$1=List!B$88),"- "&amp;List!C$88&amp;CHAR(10),"")),
(IF(AND(A6=List!A$89,B$1=List!B$89),"- "&amp;List!C$89&amp;CHAR(10),"")),
(IF(AND(A6=List!A$90,B$1=List!B$90),"- "&amp;List!C$90&amp;CHAR(10),"")),
(IF(AND(A6=List!A$91,B$1=List!B$91),"- "&amp;List!C$91&amp;CHAR(10),"")),
(IF(AND(A6=List!A$92,B$1=List!B$92),"- "&amp;List!C$92&amp;CHAR(10),"")),
(IF(AND(A6=List!A$93,B$1=List!B$93),"- "&amp;List!C$93&amp;CHAR(10),"")),
(IF(AND(A6=List!A$94,B$1=List!B$94),"- "&amp;List!C$94&amp;CHAR(10),"")),
(IF(AND(A6=List!A$95,B$1=List!B$95),"- "&amp;List!C$95&amp;CHAR(10),"")),
(IF(AND(A6=List!A$96,B$1=List!B$96),"- "&amp;List!C$96&amp;CHAR(10),"")),
(IF(AND(A6=List!A$97,B$1=List!B$97),"- "&amp;List!C$97&amp;CHAR(10),"")),
(IF(AND(A6=List!A$98,B$1=List!B$98),"- "&amp;List!C$98&amp;CHAR(10),"")),
(IF(AND(A6=List!A$99,B$1=List!B$99),"- "&amp;List!C$99&amp;CHAR(10),"")),
""
)</f>
        <v xml:space="preserve">- Logging mechanism is useful and uses several levels (DEBUG, INFO, ERROR, etc...).
- README.md explains the projects goals and role in the architecture
- README.md project local build has complete setup documentation
</v>
      </c>
      <c r="C6" s="17" t="str">
        <f>CONCATENATE(
(IF(AND(A6=List!A$2,C$1=List!B$2),"- "&amp;List!C$2&amp;CHAR(10),"")),
(IF(AND(A6=List!A$3,C$1=List!B$3),"- "&amp;List!C$3&amp;CHAR(10),"")),
(IF(AND(A6=List!A$4,C$1=List!B$4),"- "&amp;List!C$4&amp;CHAR(10),"")),
(IF(AND(A6=List!A$5,C$1=List!B$5),"- "&amp;List!C$5&amp;CHAR(10),"")),
(IF(AND(A6=List!A$6,C$1=List!B$6),"- "&amp;List!C$6&amp;CHAR(10),"")),
(IF(AND(A6=List!A$7,C$1=List!B$7),"- "&amp;List!C$7&amp;CHAR(10),"")),
(IF(AND(A6=List!A$8,C$1=List!B$8),"- "&amp;List!C$8&amp;CHAR(10),"")),
(IF(AND(A6=List!A$9,C$1=List!B$9),"- "&amp;List!C$9&amp;CHAR(10),"")),
(IF(AND(A6=List!A$10,C$1=List!B$10),"- "&amp;List!C$10&amp;CHAR(10),"")),
(IF(AND(A6=List!A$11,C$1=List!B$11),"- "&amp;List!C$11&amp;CHAR(10),"")),
(IF(AND(A6=List!A$12,C$1=List!B$12),"- "&amp;List!C$12&amp;CHAR(10),"")),
(IF(AND(A6=List!A$13,C$1=List!B$13),"- "&amp;List!C$13&amp;CHAR(10),"")),
(IF(AND(A6=List!A$14,C$1=List!B$14),"- "&amp;List!C$14&amp;CHAR(10),"")),
(IF(AND(A6=List!A$15,C$1=List!B$15),"- "&amp;List!C$15&amp;CHAR(10),"")),
(IF(AND(A6=List!A$16,C$1=List!B$16),"- "&amp;List!C$16&amp;CHAR(10),"")),
(IF(AND(A6=List!A$17,C$1=List!B$17),"- "&amp;List!C$17&amp;CHAR(10),"")),
(IF(AND(A6=List!A$18,C$1=List!B$18),"- "&amp;List!C$18&amp;CHAR(10),"")),
(IF(AND(A6=List!A$19,C$1=List!B$19),"- "&amp;List!C$19&amp;CHAR(10),"")),
(IF(AND(A6=List!A$20,C$1=List!B$20),"- "&amp;List!C$20&amp;CHAR(10),"")),
(IF(AND(A6=List!A$21,C$1=List!B$21),"- "&amp;List!C$21&amp;CHAR(10),"")),
(IF(AND(A6=List!A$22,C$1=List!B$22),"- "&amp;List!C$22&amp;CHAR(10),"")),
(IF(AND(A6=List!A$23,C$1=List!B$23),"- "&amp;List!C$23&amp;CHAR(10),"")),
(IF(AND(A6=List!A$24,C$1=List!B$24),"- "&amp;List!C$24&amp;CHAR(10),"")),
(IF(AND(A6=List!A$25,C$1=List!B$25),"- "&amp;List!C$25&amp;CHAR(10),"")),
(IF(AND(A6=List!A$26,C$1=List!B$26),"- "&amp;List!C$26&amp;CHAR(10),"")),
(IF(AND(A6=List!A$27,C$1=List!B$27),"- "&amp;List!C$27&amp;CHAR(10),"")),
(IF(AND(A6=List!A$28,C$1=List!B$28),"- "&amp;List!C$28&amp;CHAR(10),"")),
(IF(AND(A6=List!A$29,C$1=List!B$29),"- "&amp;List!C$29&amp;CHAR(10),"")),
(IF(AND(A6=List!A$30,C$1=List!B$30),"- "&amp;List!C$30&amp;CHAR(10),"")),
(IF(AND(A6=List!A$31,C$1=List!B$31),"- "&amp;List!C$31&amp;CHAR(10),"")),
(IF(AND(A6=List!A$32,C$1=List!B$32),"- "&amp;List!C$32&amp;CHAR(10),"")),
(IF(AND(A6=List!A$33,C$1=List!B$33),"- "&amp;List!C$33&amp;CHAR(10),"")),
(IF(AND(A6=List!A$34,C$1=List!B$34),"- "&amp;List!C$34&amp;CHAR(10),"")),
(IF(AND(A6=List!A$35,C$1=List!B$35),"- "&amp;List!C$35&amp;CHAR(10),"")),
(IF(AND(A6=List!A$36,C$1=List!B$36),"- "&amp;List!C$36&amp;CHAR(10),"")),
(IF(AND(A6=List!A$37,C$1=List!B$37),"- "&amp;List!C$37&amp;CHAR(10),"")),
(IF(AND(A6=List!A$38,C$1=List!B$38),"- "&amp;List!C$38&amp;CHAR(10),"")),
(IF(AND(A6=List!A$39,C$1=List!B$39),"- "&amp;List!C$39&amp;CHAR(10),"")),
(IF(AND(A6=List!A$40,C$1=List!B$40),"- "&amp;List!C$40&amp;CHAR(10),"")),
(IF(AND(A6=List!A$41,C$1=List!B$41),"- "&amp;List!C$41&amp;CHAR(10),"")),
(IF(AND(A6=List!A$42,C$1=List!B$42),"- "&amp;List!C$42&amp;CHAR(10),"")),
(IF(AND(A6=List!A$43,C$1=List!B$43),"- "&amp;List!C$43&amp;CHAR(10),"")),
(IF(AND(A6=List!A$44,C$1=List!B$44),"- "&amp;List!C$44&amp;CHAR(10),"")),
(IF(AND(A6=List!A$45,C$1=List!B$45),"- "&amp;List!C$45&amp;CHAR(10),"")),
(IF(AND(A6=List!A$46,C$1=List!B$46),"- "&amp;List!C$46&amp;CHAR(10),"")),
(IF(AND(A6=List!A$47,C$1=List!B$47),"- "&amp;List!C$47&amp;CHAR(10),"")),
(IF(AND(A6=List!A$48,C$1=List!B$48),"- "&amp;List!C$48&amp;CHAR(10),"")),
(IF(AND(A6=List!A$49,C$1=List!B$49),"- "&amp;List!C$49&amp;CHAR(10),"")),
(IF(AND(A6=List!A$50,C$1=List!B$50),"- "&amp;List!C$50&amp;CHAR(10),"")),
(IF(AND(A6=List!A$51,C$1=List!B$51),"- "&amp;List!C$51&amp;CHAR(10),"")),
(IF(AND(A6=List!A$52,C$1=List!B$52),"- "&amp;List!C$52&amp;CHAR(10),"")),
(IF(AND(A6=List!A$53,C$1=List!B$53),"- "&amp;List!C$53&amp;CHAR(10),"")),
(IF(AND(A6=List!A$54,C$1=List!B$54),"- "&amp;List!C$54&amp;CHAR(10),"")),
(IF(AND(A6=List!A$55,C$1=List!B$55),"- "&amp;List!C$55&amp;CHAR(10),"")),
(IF(AND(A6=List!A$56,C$1=List!B$56),"- "&amp;List!C$56&amp;CHAR(10),"")),
(IF(AND(A6=List!A$57,C$1=List!B$57),"- "&amp;List!C$57&amp;CHAR(10),"")),
(IF(AND(A6=List!A$58,C$1=List!B$58),"- "&amp;List!C$58&amp;CHAR(10),"")),
(IF(AND(A6=List!A$59,C$1=List!B$59),"- "&amp;List!C$59&amp;CHAR(10),"")),
(IF(AND(A6=List!A$60,C$1=List!B$60),"- "&amp;List!C$60&amp;CHAR(10),"")),
(IF(AND(A6=List!A$61,C$1=List!B$61),"- "&amp;List!C$61&amp;CHAR(10),"")),
(IF(AND(A6=List!A$62,C$1=List!B$62),"- "&amp;List!C$62&amp;CHAR(10),"")),
(IF(AND(A6=List!A$63,C$1=List!B$63),"- "&amp;List!C$63&amp;CHAR(10),"")),
(IF(AND(A6=List!A$64,C$1=List!B$64),"- "&amp;List!C$64&amp;CHAR(10),"")),
(IF(AND(A6=List!A$65,C$1=List!B$65),"- "&amp;List!C$65&amp;CHAR(10),"")),
(IF(AND(A6=List!A$66,C$1=List!B$66),"- "&amp;List!C$66&amp;CHAR(10),"")),
(IF(AND(A6=List!A$67,C$1=List!B$67),"- "&amp;List!C$67&amp;CHAR(10),"")),
(IF(AND(A6=List!A$68,C$1=List!B$68),"- "&amp;List!C$68&amp;CHAR(10),"")),
(IF(AND(A6=List!A$69,C$1=List!B$69),"- "&amp;List!C$69&amp;CHAR(10),"")),
(IF(AND(A6=List!A$70,C$1=List!B$70),"- "&amp;List!C$70&amp;CHAR(10),"")),
(IF(AND(A6=List!A$71,C$1=List!B$71),"- "&amp;List!C$71&amp;CHAR(10),"")),
(IF(AND(A6=List!A$72,C$1=List!B$72),"- "&amp;List!C$72&amp;CHAR(10),"")),
(IF(AND(A6=List!A$73,C$1=List!B$73),"- "&amp;List!C$73&amp;CHAR(10),"")),
(IF(AND(A6=List!A$74,C$1=List!B$74),"- "&amp;List!C$74&amp;CHAR(10),"")),
(IF(AND(A6=List!A$75,C$1=List!B$75),"- "&amp;List!C$75&amp;CHAR(10),"")),
(IF(AND(A6=List!A$76,C$1=List!B$76),"- "&amp;List!C$76&amp;CHAR(10),"")),
(IF(AND(A6=List!A$77,C$1=List!B$77),"- "&amp;List!C$77&amp;CHAR(10),"")),
(IF(AND(A6=List!A$78,C$1=List!B$78),"- "&amp;List!C$78&amp;CHAR(10),"")),
(IF(AND(A6=List!A$79,C$1=List!B$79),"- "&amp;List!C$79&amp;CHAR(10),"")),
(IF(AND(A6=List!A$80,C$1=List!B$80),"- "&amp;List!C$80&amp;CHAR(10),"")),
(IF(AND(A6=List!A$81,C$1=List!B$81),"- "&amp;List!C$81&amp;CHAR(10),"")),
(IF(AND(A6=List!A$82,C$1=List!B$82),"- "&amp;List!C$82&amp;CHAR(10),"")),
(IF(AND(A6=List!A$83,C$1=List!B$83),"- "&amp;List!C$83&amp;CHAR(10),"")),
(IF(AND(A6=List!A$84,C$1=List!B$84),"- "&amp;List!C$84&amp;CHAR(10),"")),
(IF(AND(A6=List!A$85,C$1=List!B$85),"- "&amp;List!C$85&amp;CHAR(10),"")),
(IF(AND(A6=List!A$86,C$1=List!B$86),"- "&amp;List!C$86&amp;CHAR(10),"")),
(IF(AND(A6=List!A$87,C$1=List!B$87),"- "&amp;List!C$87&amp;CHAR(10),"")),
(IF(AND(A6=List!A$88,C$1=List!B$88),"- "&amp;List!C$88&amp;CHAR(10),"")),
(IF(AND(A6=List!A$89,C$1=List!B$89),"- "&amp;List!C$89&amp;CHAR(10),"")),
(IF(AND(A6=List!A$90,C$1=List!B$90),"- "&amp;List!C$90&amp;CHAR(10),"")),
(IF(AND(A6=List!A$91,C$1=List!B$91),"- "&amp;List!C$91&amp;CHAR(10),"")),
(IF(AND(A6=List!A$92,C$1=List!B$92),"- "&amp;List!C$92&amp;CHAR(10),"")),
(IF(AND(A6=List!A$93,C$1=List!B$93),"- "&amp;List!C$93&amp;CHAR(10),"")),
(IF(AND(A6=List!A$94,C$1=List!B$94),"- "&amp;List!C$94&amp;CHAR(10),"")),
(IF(AND(A6=List!A$95,C$1=List!B$95),"- "&amp;List!C$95&amp;CHAR(10),"")),
(IF(AND(A6=List!A$96,C$1=List!B$96),"- "&amp;List!C$96&amp;CHAR(10),"")),
(IF(AND(A6=List!A$97,C$1=List!B$97),"- "&amp;List!C$97&amp;CHAR(10),"")),
(IF(AND(A6=List!A$98,C$1=List!B$98),"- "&amp;List!C$98&amp;CHAR(10),"")),
(IF(AND(A6=List!A$99,C$1=List!B$99),"- "&amp;List!C$99&amp;CHAR(10),"")),
""
)</f>
        <v xml:space="preserve">- Sonar is configured for the project
- Sonar report is updated (last version)
- Sonar quality gate is reported in Jenkins
- Sonar reports the unit test coverage in the dashboard.
</v>
      </c>
      <c r="D6" s="17" t="str">
        <f>CONCATENATE(
(IF(AND(A6=List!A$2,D$1=List!B$2),"- "&amp;List!C$2&amp;CHAR(10),"")),
(IF(AND(A6=List!A$3,D$1=List!B$3),"- "&amp;List!C$3&amp;CHAR(10),"")),
(IF(AND(A6=List!A$4,D$1=List!B$4),"- "&amp;List!C$4&amp;CHAR(10),"")),
(IF(AND(A6=List!A$5,D$1=List!B$5),"- "&amp;List!C$5&amp;CHAR(10),"")),
(IF(AND(A6=List!A$6,D$1=List!B$6),"- "&amp;List!C$6&amp;CHAR(10),"")),
(IF(AND(A6=List!A$7,D$1=List!B$7),"- "&amp;List!C$7&amp;CHAR(10),"")),
(IF(AND(A6=List!A$8,D$1=List!B$8),"- "&amp;List!C$8&amp;CHAR(10),"")),
(IF(AND(A6=List!A$9,D$1=List!B$9),"- "&amp;List!C$9&amp;CHAR(10),"")),
(IF(AND(A6=List!A$10,D$1=List!B$10),"- "&amp;List!C$10&amp;CHAR(10),"")),
(IF(AND(A6=List!A$11,D$1=List!B$11),"- "&amp;List!C$11&amp;CHAR(10),"")),
(IF(AND(A6=List!A$12,D$1=List!B$12),"- "&amp;List!C$12&amp;CHAR(10),"")),
(IF(AND(A6=List!A$13,D$1=List!B$13),"- "&amp;List!C$13&amp;CHAR(10),"")),
(IF(AND(A6=List!A$14,D$1=List!B$14),"- "&amp;List!C$14&amp;CHAR(10),"")),
(IF(AND(A6=List!A$15,D$1=List!B$15),"- "&amp;List!C$15&amp;CHAR(10),"")),
(IF(AND(A6=List!A$16,D$1=List!B$16),"- "&amp;List!C$16&amp;CHAR(10),"")),
(IF(AND(A6=List!A$17,D$1=List!B$17),"- "&amp;List!C$17&amp;CHAR(10),"")),
(IF(AND(A6=List!A$18,D$1=List!B$18),"- "&amp;List!C$18&amp;CHAR(10),"")),
(IF(AND(A6=List!A$19,D$1=List!B$19),"- "&amp;List!C$19&amp;CHAR(10),"")),
(IF(AND(A6=List!A$20,D$1=List!B$20),"- "&amp;List!C$20&amp;CHAR(10),"")),
(IF(AND(A6=List!A$21,D$1=List!B$21),"- "&amp;List!C$21&amp;CHAR(10),"")),
(IF(AND(A6=List!A$22,D$1=List!B$22),"- "&amp;List!C$22&amp;CHAR(10),"")),
(IF(AND(A6=List!A$23,D$1=List!B$23),"- "&amp;List!C$23&amp;CHAR(10),"")),
(IF(AND(A6=List!A$24,D$1=List!B$24),"- "&amp;List!C$24&amp;CHAR(10),"")),
(IF(AND(A6=List!A$25,D$1=List!B$25),"- "&amp;List!C$25&amp;CHAR(10),"")),
(IF(AND(A6=List!A$26,D$1=List!B$26),"- "&amp;List!C$26&amp;CHAR(10),"")),
(IF(AND(A6=List!A$27,D$1=List!B$27),"- "&amp;List!C$27&amp;CHAR(10),"")),
(IF(AND(A6=List!A$28,D$1=List!B$28),"- "&amp;List!C$28&amp;CHAR(10),"")),
(IF(AND(A6=List!A$29,D$1=List!B$29),"- "&amp;List!C$29&amp;CHAR(10),"")),
(IF(AND(A6=List!A$30,D$1=List!B$30),"- "&amp;List!C$30&amp;CHAR(10),"")),
(IF(AND(A6=List!A$31,D$1=List!B$31),"- "&amp;List!C$31&amp;CHAR(10),"")),
(IF(AND(A6=List!A$32,D$1=List!B$32),"- "&amp;List!C$32&amp;CHAR(10),"")),
(IF(AND(A6=List!A$33,D$1=List!B$33),"- "&amp;List!C$33&amp;CHAR(10),"")),
(IF(AND(A6=List!A$34,D$1=List!B$34),"- "&amp;List!C$34&amp;CHAR(10),"")),
(IF(AND(A6=List!A$35,D$1=List!B$35),"- "&amp;List!C$35&amp;CHAR(10),"")),
(IF(AND(A6=List!A$36,D$1=List!B$36),"- "&amp;List!C$36&amp;CHAR(10),"")),
(IF(AND(A6=List!A$37,D$1=List!B$37),"- "&amp;List!C$37&amp;CHAR(10),"")),
(IF(AND(A6=List!A$38,D$1=List!B$38),"- "&amp;List!C$38&amp;CHAR(10),"")),
(IF(AND(A6=List!A$39,D$1=List!B$39),"- "&amp;List!C$39&amp;CHAR(10),"")),
(IF(AND(A6=List!A$40,D$1=List!B$40),"- "&amp;List!C$40&amp;CHAR(10),"")),
(IF(AND(A6=List!A$41,D$1=List!B$41),"- "&amp;List!C$41&amp;CHAR(10),"")),
(IF(AND(A6=List!A$42,D$1=List!B$42),"- "&amp;List!C$42&amp;CHAR(10),"")),
(IF(AND(A6=List!A$43,D$1=List!B$43),"- "&amp;List!C$43&amp;CHAR(10),"")),
(IF(AND(A6=List!A$44,D$1=List!B$44),"- "&amp;List!C$44&amp;CHAR(10),"")),
(IF(AND(A6=List!A$45,D$1=List!B$45),"- "&amp;List!C$45&amp;CHAR(10),"")),
(IF(AND(A6=List!A$46,D$1=List!B$46),"- "&amp;List!C$46&amp;CHAR(10),"")),
(IF(AND(A6=List!A$47,D$1=List!B$47),"- "&amp;List!C$47&amp;CHAR(10),"")),
(IF(AND(A6=List!A$48,D$1=List!B$48),"- "&amp;List!C$48&amp;CHAR(10),"")),
(IF(AND(A6=List!A$49,D$1=List!B$49),"- "&amp;List!C$49&amp;CHAR(10),"")),
(IF(AND(A6=List!A$50,D$1=List!B$50),"- "&amp;List!C$50&amp;CHAR(10),"")),
(IF(AND(A6=List!A$51,D$1=List!B$51),"- "&amp;List!C$51&amp;CHAR(10),"")),
(IF(AND(A6=List!A$52,D$1=List!B$52),"- "&amp;List!C$52&amp;CHAR(10),"")),
(IF(AND(A6=List!A$53,D$1=List!B$53),"- "&amp;List!C$53&amp;CHAR(10),"")),
(IF(AND(A6=List!A$54,D$1=List!B$54),"- "&amp;List!C$54&amp;CHAR(10),"")),
(IF(AND(A6=List!A$55,D$1=List!B$55),"- "&amp;List!C$55&amp;CHAR(10),"")),
(IF(AND(A6=List!A$56,D$1=List!B$56),"- "&amp;List!C$56&amp;CHAR(10),"")),
(IF(AND(A6=List!A$57,D$1=List!B$57),"- "&amp;List!C$57&amp;CHAR(10),"")),
(IF(AND(A6=List!A$58,D$1=List!B$58),"- "&amp;List!C$58&amp;CHAR(10),"")),
(IF(AND(A6=List!A$59,D$1=List!B$59),"- "&amp;List!C$59&amp;CHAR(10),"")),
(IF(AND(A6=List!A$60,D$1=List!B$60),"- "&amp;List!C$60&amp;CHAR(10),"")),
(IF(AND(A6=List!A$61,D$1=List!B$61),"- "&amp;List!C$61&amp;CHAR(10),"")),
(IF(AND(A6=List!A$62,D$1=List!B$62),"- "&amp;List!C$62&amp;CHAR(10),"")),
(IF(AND(A6=List!A$63,D$1=List!B$63),"- "&amp;List!C$63&amp;CHAR(10),"")),
(IF(AND(A6=List!A$64,D$1=List!B$64),"- "&amp;List!C$64&amp;CHAR(10),"")),
(IF(AND(A6=List!A$65,D$1=List!B$65),"- "&amp;List!C$65&amp;CHAR(10),"")),
(IF(AND(A6=List!A$66,D$1=List!B$66),"- "&amp;List!C$66&amp;CHAR(10),"")),
(IF(AND(A6=List!A$67,D$1=List!B$67),"- "&amp;List!C$67&amp;CHAR(10),"")),
(IF(AND(A6=List!A$68,D$1=List!B$68),"- "&amp;List!C$68&amp;CHAR(10),"")),
(IF(AND(A6=List!A$69,D$1=List!B$69),"- "&amp;List!C$69&amp;CHAR(10),"")),
(IF(AND(A6=List!A$70,D$1=List!B$70),"- "&amp;List!C$70&amp;CHAR(10),"")),
(IF(AND(A6=List!A$71,D$1=List!B$71),"- "&amp;List!C$71&amp;CHAR(10),"")),
(IF(AND(A6=List!A$72,D$1=List!B$72),"- "&amp;List!C$72&amp;CHAR(10),"")),
(IF(AND(A6=List!A$73,D$1=List!B$73),"- "&amp;List!C$73&amp;CHAR(10),"")),
(IF(AND(A6=List!A$74,D$1=List!B$74),"- "&amp;List!C$74&amp;CHAR(10),"")),
(IF(AND(A6=List!A$75,D$1=List!B$75),"- "&amp;List!C$75&amp;CHAR(10),"")),
(IF(AND(A6=List!A$76,D$1=List!B$76),"- "&amp;List!C$76&amp;CHAR(10),"")),
(IF(AND(A6=List!A$77,D$1=List!B$77),"- "&amp;List!C$77&amp;CHAR(10),"")),
(IF(AND(A6=List!A$78,D$1=List!B$78),"- "&amp;List!C$78&amp;CHAR(10),"")),
(IF(AND(A6=List!A$79,D$1=List!B$79),"- "&amp;List!C$79&amp;CHAR(10),"")),
(IF(AND(A6=List!A$80,D$1=List!B$80),"- "&amp;List!C$80&amp;CHAR(10),"")),
(IF(AND(A6=List!A$81,D$1=List!B$81),"- "&amp;List!C$81&amp;CHAR(10),"")),
(IF(AND(A6=List!A$82,D$1=List!B$82),"- "&amp;List!C$82&amp;CHAR(10),"")),
(IF(AND(A6=List!A$83,D$1=List!B$83),"- "&amp;List!C$83&amp;CHAR(10),"")),
(IF(AND(A6=List!A$84,D$1=List!B$84),"- "&amp;List!C$84&amp;CHAR(10),"")),
(IF(AND(A6=List!A$85,D$1=List!B$85),"- "&amp;List!C$85&amp;CHAR(10),"")),
(IF(AND(A6=List!A$86,D$1=List!B$86),"- "&amp;List!C$86&amp;CHAR(10),"")),
(IF(AND(A6=List!A$87,D$1=List!B$87),"- "&amp;List!C$87&amp;CHAR(10),"")),
(IF(AND(A6=List!A$88,D$1=List!B$88),"- "&amp;List!C$88&amp;CHAR(10),"")),
(IF(AND(A6=List!A$89,D$1=List!B$89),"- "&amp;List!C$89&amp;CHAR(10),"")),
(IF(AND(A6=List!A$90,D$1=List!B$90),"- "&amp;List!C$90&amp;CHAR(10),"")),
(IF(AND(A6=List!A$91,D$1=List!B$91),"- "&amp;List!C$91&amp;CHAR(10),"")),
(IF(AND(A6=List!A$92,D$1=List!B$92),"- "&amp;List!C$92&amp;CHAR(10),"")),
(IF(AND(A6=List!A$93,D$1=List!B$93),"- "&amp;List!C$93&amp;CHAR(10),"")),
(IF(AND(A6=List!A$94,D$1=List!B$94),"- "&amp;List!C$94&amp;CHAR(10),"")),
(IF(AND(A6=List!A$95,D$1=List!B$95),"- "&amp;List!C$95&amp;CHAR(10),"")),
(IF(AND(A6=List!A$96,D$1=List!B$96),"- "&amp;List!C$96&amp;CHAR(10),"")),
(IF(AND(A6=List!A$97,D$1=List!B$97),"- "&amp;List!C$97&amp;CHAR(10),"")),
(IF(AND(A6=List!A$98,D$1=List!B$98),"- "&amp;List!C$98&amp;CHAR(10),"")),
(IF(AND(A6=List!A$99,D$1=List!B$99),"- "&amp;List!C$99&amp;CHAR(10),"")),
""
)</f>
        <v xml:space="preserve">- Sonar reports less than 2 days of technical debt
- Logging is configured to be sent to Graylog, the logs are visible to the team.
- API project: Interface (controllers) are clear and contract is deduced automatically from the code. 
</v>
      </c>
      <c r="E6" s="17" t="str">
        <f>CONCATENATE(
(IF(AND(A6=List!A$2,E$1=List!B$2),"- "&amp;List!C$2&amp;CHAR(10),"")),
(IF(AND(A6=List!A$3,E$1=List!B$3),"- "&amp;List!C$3&amp;CHAR(10),"")),
(IF(AND(A6=List!A$4,E$1=List!B$4),"- "&amp;List!C$4&amp;CHAR(10),"")),
(IF(AND(A6=List!A$5,E$1=List!B$5),"- "&amp;List!C$5&amp;CHAR(10),"")),
(IF(AND(A6=List!A$6,E$1=List!B$6),"- "&amp;List!C$6&amp;CHAR(10),"")),
(IF(AND(A6=List!A$7,E$1=List!B$7),"- "&amp;List!C$7&amp;CHAR(10),"")),
(IF(AND(A6=List!A$8,E$1=List!B$8),"- "&amp;List!C$8&amp;CHAR(10),"")),
(IF(AND(A6=List!A$9,E$1=List!B$9),"- "&amp;List!C$9&amp;CHAR(10),"")),
(IF(AND(A6=List!A$10,E$1=List!B$10),"- "&amp;List!C$10&amp;CHAR(10),"")),
(IF(AND(A6=List!A$11,E$1=List!B$11),"- "&amp;List!C$11&amp;CHAR(10),"")),
(IF(AND(A6=List!A$12,E$1=List!B$12),"- "&amp;List!C$12&amp;CHAR(10),"")),
(IF(AND(A6=List!A$13,E$1=List!B$13),"- "&amp;List!C$13&amp;CHAR(10),"")),
(IF(AND(A6=List!A$14,E$1=List!B$14),"- "&amp;List!C$14&amp;CHAR(10),"")),
(IF(AND(A6=List!A$15,E$1=List!B$15),"- "&amp;List!C$15&amp;CHAR(10),"")),
(IF(AND(A6=List!A$16,E$1=List!B$16),"- "&amp;List!C$16&amp;CHAR(10),"")),
(IF(AND(A6=List!A$17,E$1=List!B$17),"- "&amp;List!C$17&amp;CHAR(10),"")),
(IF(AND(A6=List!A$18,E$1=List!B$18),"- "&amp;List!C$18&amp;CHAR(10),"")),
(IF(AND(A6=List!A$19,E$1=List!B$19),"- "&amp;List!C$19&amp;CHAR(10),"")),
(IF(AND(A6=List!A$20,E$1=List!B$20),"- "&amp;List!C$20&amp;CHAR(10),"")),
(IF(AND(A6=List!A$21,E$1=List!B$21),"- "&amp;List!C$21&amp;CHAR(10),"")),
(IF(AND(A6=List!A$22,E$1=List!B$22),"- "&amp;List!C$22&amp;CHAR(10),"")),
(IF(AND(A6=List!A$23,E$1=List!B$23),"- "&amp;List!C$23&amp;CHAR(10),"")),
(IF(AND(A6=List!A$24,E$1=List!B$24),"- "&amp;List!C$24&amp;CHAR(10),"")),
(IF(AND(A6=List!A$25,E$1=List!B$25),"- "&amp;List!C$25&amp;CHAR(10),"")),
(IF(AND(A6=List!A$26,E$1=List!B$26),"- "&amp;List!C$26&amp;CHAR(10),"")),
(IF(AND(A6=List!A$27,E$1=List!B$27),"- "&amp;List!C$27&amp;CHAR(10),"")),
(IF(AND(A6=List!A$28,E$1=List!B$28),"- "&amp;List!C$28&amp;CHAR(10),"")),
(IF(AND(A6=List!A$29,E$1=List!B$29),"- "&amp;List!C$29&amp;CHAR(10),"")),
(IF(AND(A6=List!A$30,E$1=List!B$30),"- "&amp;List!C$30&amp;CHAR(10),"")),
(IF(AND(A6=List!A$31,E$1=List!B$31),"- "&amp;List!C$31&amp;CHAR(10),"")),
(IF(AND(A6=List!A$32,E$1=List!B$32),"- "&amp;List!C$32&amp;CHAR(10),"")),
(IF(AND(A6=List!A$33,E$1=List!B$33),"- "&amp;List!C$33&amp;CHAR(10),"")),
(IF(AND(A6=List!A$34,E$1=List!B$34),"- "&amp;List!C$34&amp;CHAR(10),"")),
(IF(AND(A6=List!A$35,E$1=List!B$35),"- "&amp;List!C$35&amp;CHAR(10),"")),
(IF(AND(A6=List!A$36,E$1=List!B$36),"- "&amp;List!C$36&amp;CHAR(10),"")),
(IF(AND(A6=List!A$37,E$1=List!B$37),"- "&amp;List!C$37&amp;CHAR(10),"")),
(IF(AND(A6=List!A$38,E$1=List!B$38),"- "&amp;List!C$38&amp;CHAR(10),"")),
(IF(AND(A6=List!A$39,E$1=List!B$39),"- "&amp;List!C$39&amp;CHAR(10),"")),
(IF(AND(A6=List!A$40,E$1=List!B$40),"- "&amp;List!C$40&amp;CHAR(10),"")),
(IF(AND(A6=List!A$41,E$1=List!B$41),"- "&amp;List!C$41&amp;CHAR(10),"")),
(IF(AND(A6=List!A$42,E$1=List!B$42),"- "&amp;List!C$42&amp;CHAR(10),"")),
(IF(AND(A6=List!A$43,E$1=List!B$43),"- "&amp;List!C$43&amp;CHAR(10),"")),
(IF(AND(A6=List!A$44,E$1=List!B$44),"- "&amp;List!C$44&amp;CHAR(10),"")),
(IF(AND(A6=List!A$45,E$1=List!B$45),"- "&amp;List!C$45&amp;CHAR(10),"")),
(IF(AND(A6=List!A$46,E$1=List!B$46),"- "&amp;List!C$46&amp;CHAR(10),"")),
(IF(AND(A6=List!A$47,E$1=List!B$47),"- "&amp;List!C$47&amp;CHAR(10),"")),
(IF(AND(A6=List!A$48,E$1=List!B$48),"- "&amp;List!C$48&amp;CHAR(10),"")),
(IF(AND(A6=List!A$49,E$1=List!B$49),"- "&amp;List!C$49&amp;CHAR(10),"")),
(IF(AND(A6=List!A$50,E$1=List!B$50),"- "&amp;List!C$50&amp;CHAR(10),"")),
(IF(AND(A6=List!A$51,E$1=List!B$51),"- "&amp;List!C$51&amp;CHAR(10),"")),
(IF(AND(A6=List!A$52,E$1=List!B$52),"- "&amp;List!C$52&amp;CHAR(10),"")),
(IF(AND(A6=List!A$53,E$1=List!B$53),"- "&amp;List!C$53&amp;CHAR(10),"")),
(IF(AND(A6=List!A$54,E$1=List!B$54),"- "&amp;List!C$54&amp;CHAR(10),"")),
(IF(AND(A6=List!A$55,E$1=List!B$55),"- "&amp;List!C$55&amp;CHAR(10),"")),
(IF(AND(A6=List!A$56,E$1=List!B$56),"- "&amp;List!C$56&amp;CHAR(10),"")),
(IF(AND(A6=List!A$57,E$1=List!B$57),"- "&amp;List!C$57&amp;CHAR(10),"")),
(IF(AND(A6=List!A$58,E$1=List!B$58),"- "&amp;List!C$58&amp;CHAR(10),"")),
(IF(AND(A6=List!A$59,E$1=List!B$59),"- "&amp;List!C$59&amp;CHAR(10),"")),
(IF(AND(A6=List!A$60,E$1=List!B$60),"- "&amp;List!C$60&amp;CHAR(10),"")),
(IF(AND(A6=List!A$61,E$1=List!B$61),"- "&amp;List!C$61&amp;CHAR(10),"")),
(IF(AND(A6=List!A$62,E$1=List!B$62),"- "&amp;List!C$62&amp;CHAR(10),"")),
(IF(AND(A6=List!A$63,E$1=List!B$63),"- "&amp;List!C$63&amp;CHAR(10),"")),
(IF(AND(A6=List!A$64,E$1=List!B$64),"- "&amp;List!C$64&amp;CHAR(10),"")),
(IF(AND(A6=List!A$65,E$1=List!B$65),"- "&amp;List!C$65&amp;CHAR(10),"")),
(IF(AND(A6=List!A$66,E$1=List!B$66),"- "&amp;List!C$66&amp;CHAR(10),"")),
(IF(AND(A6=List!A$67,E$1=List!B$67),"- "&amp;List!C$67&amp;CHAR(10),"")),
(IF(AND(A6=List!A$68,E$1=List!B$68),"- "&amp;List!C$68&amp;CHAR(10),"")),
(IF(AND(A6=List!A$69,E$1=List!B$69),"- "&amp;List!C$69&amp;CHAR(10),"")),
(IF(AND(A6=List!A$70,E$1=List!B$70),"- "&amp;List!C$70&amp;CHAR(10),"")),
(IF(AND(A6=List!A$71,E$1=List!B$71),"- "&amp;List!C$71&amp;CHAR(10),"")),
(IF(AND(A6=List!A$72,E$1=List!B$72),"- "&amp;List!C$72&amp;CHAR(10),"")),
(IF(AND(A6=List!A$73,E$1=List!B$73),"- "&amp;List!C$73&amp;CHAR(10),"")),
(IF(AND(A6=List!A$74,E$1=List!B$74),"- "&amp;List!C$74&amp;CHAR(10),"")),
(IF(AND(A6=List!A$75,E$1=List!B$75),"- "&amp;List!C$75&amp;CHAR(10),"")),
(IF(AND(A6=List!A$76,E$1=List!B$76),"- "&amp;List!C$76&amp;CHAR(10),"")),
(IF(AND(A6=List!A$77,E$1=List!B$77),"- "&amp;List!C$77&amp;CHAR(10),"")),
(IF(AND(A6=List!A$78,E$1=List!B$78),"- "&amp;List!C$78&amp;CHAR(10),"")),
(IF(AND(A6=List!A$79,E$1=List!B$79),"- "&amp;List!C$79&amp;CHAR(10),"")),
(IF(AND(A6=List!A$80,E$1=List!B$80),"- "&amp;List!C$80&amp;CHAR(10),"")),
(IF(AND(A6=List!A$81,E$1=List!B$81),"- "&amp;List!C$81&amp;CHAR(10),"")),
(IF(AND(A6=List!A$82,E$1=List!B$82),"- "&amp;List!C$82&amp;CHAR(10),"")),
(IF(AND(A6=List!A$83,E$1=List!B$83),"- "&amp;List!C$83&amp;CHAR(10),"")),
(IF(AND(A6=List!A$84,E$1=List!B$84),"- "&amp;List!C$84&amp;CHAR(10),"")),
(IF(AND(A6=List!A$85,E$1=List!B$85),"- "&amp;List!C$85&amp;CHAR(10),"")),
(IF(AND(A6=List!A$86,E$1=List!B$86),"- "&amp;List!C$86&amp;CHAR(10),"")),
(IF(AND(A6=List!A$87,E$1=List!B$87),"- "&amp;List!C$87&amp;CHAR(10),"")),
(IF(AND(A6=List!A$88,E$1=List!B$88),"- "&amp;List!C$88&amp;CHAR(10),"")),
(IF(AND(A6=List!A$89,E$1=List!B$89),"- "&amp;List!C$89&amp;CHAR(10),"")),
(IF(AND(A6=List!A$90,E$1=List!B$90),"- "&amp;List!C$90&amp;CHAR(10),"")),
(IF(AND(A6=List!A$91,E$1=List!B$91),"- "&amp;List!C$91&amp;CHAR(10),"")),
(IF(AND(A6=List!A$92,E$1=List!B$92),"- "&amp;List!C$92&amp;CHAR(10),"")),
(IF(AND(A6=List!A$93,E$1=List!B$93),"- "&amp;List!C$93&amp;CHAR(10),"")),
(IF(AND(A6=List!A$94,E$1=List!B$94),"- "&amp;List!C$94&amp;CHAR(10),"")),
(IF(AND(A6=List!A$95,E$1=List!B$95),"- "&amp;List!C$95&amp;CHAR(10),"")),
(IF(AND(A6=List!A$96,E$1=List!B$96),"- "&amp;List!C$96&amp;CHAR(10),"")),
(IF(AND(A6=List!A$97,E$1=List!B$97),"- "&amp;List!C$97&amp;CHAR(10),"")),
(IF(AND(A6=List!A$98,E$1=List!B$98),"- "&amp;List!C$98&amp;CHAR(10),"")),
(IF(AND(A6=List!A$99,E$1=List!B$99),"- "&amp;List!C$99&amp;CHAR(10),"")),
""
)</f>
        <v/>
      </c>
      <c r="F6" s="17" t="str">
        <f>CONCATENATE(
(IF(AND(A6=List!A$2,F$1=List!B$2),"- "&amp;List!C$2&amp;CHAR(10),"")),
(IF(AND(A6=List!A$3,F$1=List!B$3),"- "&amp;List!C$3&amp;CHAR(10),"")),
(IF(AND(A6=List!A$4,F$1=List!B$4),"- "&amp;List!C$4&amp;CHAR(10),"")),
(IF(AND(A6=List!A$5,F$1=List!B$5),"- "&amp;List!C$5&amp;CHAR(10),"")),
(IF(AND(A6=List!A$6,F$1=List!B$6),"- "&amp;List!C$6&amp;CHAR(10),"")),
(IF(AND(A6=List!A$7,F$1=List!B$7),"- "&amp;List!C$7&amp;CHAR(10),"")),
(IF(AND(A6=List!A$8,F$1=List!B$8),"- "&amp;List!C$8&amp;CHAR(10),"")),
(IF(AND(A6=List!A$9,F$1=List!B$9),"- "&amp;List!C$9&amp;CHAR(10),"")),
(IF(AND(A6=List!A$10,F$1=List!B$10),"- "&amp;List!C$10&amp;CHAR(10),"")),
(IF(AND(A6=List!A$11,F$1=List!B$11),"- "&amp;List!C$11&amp;CHAR(10),"")),
(IF(AND(A6=List!A$12,F$1=List!B$12),"- "&amp;List!C$12&amp;CHAR(10),"")),
(IF(AND(A6=List!A$13,F$1=List!B$13),"- "&amp;List!C$13&amp;CHAR(10),"")),
(IF(AND(A6=List!A$14,F$1=List!B$14),"- "&amp;List!C$14&amp;CHAR(10),"")),
(IF(AND(A6=List!A$15,F$1=List!B$15),"- "&amp;List!C$15&amp;CHAR(10),"")),
(IF(AND(A6=List!A$16,F$1=List!B$16),"- "&amp;List!C$16&amp;CHAR(10),"")),
(IF(AND(A6=List!A$17,F$1=List!B$17),"- "&amp;List!C$17&amp;CHAR(10),"")),
(IF(AND(A6=List!A$18,F$1=List!B$18),"- "&amp;List!C$18&amp;CHAR(10),"")),
(IF(AND(A6=List!A$19,F$1=List!B$19),"- "&amp;List!C$19&amp;CHAR(10),"")),
(IF(AND(A6=List!A$20,F$1=List!B$20),"- "&amp;List!C$20&amp;CHAR(10),"")),
(IF(AND(A6=List!A$21,F$1=List!B$21),"- "&amp;List!C$21&amp;CHAR(10),"")),
(IF(AND(A6=List!A$22,F$1=List!B$22),"- "&amp;List!C$22&amp;CHAR(10),"")),
(IF(AND(A6=List!A$23,F$1=List!B$23),"- "&amp;List!C$23&amp;CHAR(10),"")),
(IF(AND(A6=List!A$24,F$1=List!B$24),"- "&amp;List!C$24&amp;CHAR(10),"")),
(IF(AND(A6=List!A$25,F$1=List!B$25),"- "&amp;List!C$25&amp;CHAR(10),"")),
(IF(AND(A6=List!A$26,F$1=List!B$26),"- "&amp;List!C$26&amp;CHAR(10),"")),
(IF(AND(A6=List!A$27,F$1=List!B$27),"- "&amp;List!C$27&amp;CHAR(10),"")),
(IF(AND(A6=List!A$28,F$1=List!B$28),"- "&amp;List!C$28&amp;CHAR(10),"")),
(IF(AND(A6=List!A$29,F$1=List!B$29),"- "&amp;List!C$29&amp;CHAR(10),"")),
(IF(AND(A6=List!A$30,F$1=List!B$30),"- "&amp;List!C$30&amp;CHAR(10),"")),
(IF(AND(A6=List!A$31,F$1=List!B$31),"- "&amp;List!C$31&amp;CHAR(10),"")),
(IF(AND(A6=List!A$32,F$1=List!B$32),"- "&amp;List!C$32&amp;CHAR(10),"")),
(IF(AND(A6=List!A$33,F$1=List!B$33),"- "&amp;List!C$33&amp;CHAR(10),"")),
(IF(AND(A6=List!A$34,F$1=List!B$34),"- "&amp;List!C$34&amp;CHAR(10),"")),
(IF(AND(A6=List!A$35,F$1=List!B$35),"- "&amp;List!C$35&amp;CHAR(10),"")),
(IF(AND(A6=List!A$36,F$1=List!B$36),"- "&amp;List!C$36&amp;CHAR(10),"")),
(IF(AND(A6=List!A$37,F$1=List!B$37),"- "&amp;List!C$37&amp;CHAR(10),"")),
(IF(AND(A6=List!A$38,F$1=List!B$38),"- "&amp;List!C$38&amp;CHAR(10),"")),
(IF(AND(A6=List!A$39,F$1=List!B$39),"- "&amp;List!C$39&amp;CHAR(10),"")),
(IF(AND(A6=List!A$40,F$1=List!B$40),"- "&amp;List!C$40&amp;CHAR(10),"")),
(IF(AND(A6=List!A$41,F$1=List!B$41),"- "&amp;List!C$41&amp;CHAR(10),"")),
(IF(AND(A6=List!A$42,F$1=List!B$42),"- "&amp;List!C$42&amp;CHAR(10),"")),
(IF(AND(A6=List!A$43,F$1=List!B$43),"- "&amp;List!C$43&amp;CHAR(10),"")),
(IF(AND(A6=List!A$44,F$1=List!B$44),"- "&amp;List!C$44&amp;CHAR(10),"")),
(IF(AND(A6=List!A$45,F$1=List!B$45),"- "&amp;List!C$45&amp;CHAR(10),"")),
(IF(AND(A6=List!A$46,F$1=List!B$46),"- "&amp;List!C$46&amp;CHAR(10),"")),
(IF(AND(A6=List!A$47,F$1=List!B$47),"- "&amp;List!C$47&amp;CHAR(10),"")),
(IF(AND(A6=List!A$48,F$1=List!B$48),"- "&amp;List!C$48&amp;CHAR(10),"")),
(IF(AND(A6=List!A$49,F$1=List!B$49),"- "&amp;List!C$49&amp;CHAR(10),"")),
(IF(AND(A6=List!A$50,F$1=List!B$50),"- "&amp;List!C$50&amp;CHAR(10),"")),
(IF(AND(A6=List!A$51,F$1=List!B$51),"- "&amp;List!C$51&amp;CHAR(10),"")),
(IF(AND(A6=List!A$52,F$1=List!B$52),"- "&amp;List!C$52&amp;CHAR(10),"")),
(IF(AND(A6=List!A$53,F$1=List!B$53),"- "&amp;List!C$53&amp;CHAR(10),"")),
(IF(AND(A6=List!A$54,F$1=List!B$54),"- "&amp;List!C$54&amp;CHAR(10),"")),
(IF(AND(A6=List!A$55,F$1=List!B$55),"- "&amp;List!C$55&amp;CHAR(10),"")),
(IF(AND(A6=List!A$56,F$1=List!B$56),"- "&amp;List!C$56&amp;CHAR(10),"")),
(IF(AND(A6=List!A$57,F$1=List!B$57),"- "&amp;List!C$57&amp;CHAR(10),"")),
(IF(AND(A6=List!A$58,F$1=List!B$58),"- "&amp;List!C$58&amp;CHAR(10),"")),
(IF(AND(A6=List!A$59,F$1=List!B$59),"- "&amp;List!C$59&amp;CHAR(10),"")),
(IF(AND(A6=List!A$60,F$1=List!B$60),"- "&amp;List!C$60&amp;CHAR(10),"")),
(IF(AND(A6=List!A$61,F$1=List!B$61),"- "&amp;List!C$61&amp;CHAR(10),"")),
(IF(AND(A6=List!A$62,F$1=List!B$62),"- "&amp;List!C$62&amp;CHAR(10),"")),
(IF(AND(A6=List!A$63,F$1=List!B$63),"- "&amp;List!C$63&amp;CHAR(10),"")),
(IF(AND(A6=List!A$64,F$1=List!B$64),"- "&amp;List!C$64&amp;CHAR(10),"")),
(IF(AND(A6=List!A$65,F$1=List!B$65),"- "&amp;List!C$65&amp;CHAR(10),"")),
(IF(AND(A6=List!A$66,F$1=List!B$66),"- "&amp;List!C$66&amp;CHAR(10),"")),
(IF(AND(A6=List!A$67,F$1=List!B$67),"- "&amp;List!C$67&amp;CHAR(10),"")),
(IF(AND(A6=List!A$68,F$1=List!B$68),"- "&amp;List!C$68&amp;CHAR(10),"")),
(IF(AND(A6=List!A$69,F$1=List!B$69),"- "&amp;List!C$69&amp;CHAR(10),"")),
(IF(AND(A6=List!A$70,F$1=List!B$70),"- "&amp;List!C$70&amp;CHAR(10),"")),
(IF(AND(A6=List!A$71,F$1=List!B$71),"- "&amp;List!C$71&amp;CHAR(10),"")),
(IF(AND(A6=List!A$72,F$1=List!B$72),"- "&amp;List!C$72&amp;CHAR(10),"")),
(IF(AND(A6=List!A$73,F$1=List!B$73),"- "&amp;List!C$73&amp;CHAR(10),"")),
(IF(AND(A6=List!A$74,F$1=List!B$74),"- "&amp;List!C$74&amp;CHAR(10),"")),
(IF(AND(A6=List!A$75,F$1=List!B$75),"- "&amp;List!C$75&amp;CHAR(10),"")),
(IF(AND(A6=List!A$76,F$1=List!B$76),"- "&amp;List!C$76&amp;CHAR(10),"")),
(IF(AND(A6=List!A$77,F$1=List!B$77),"- "&amp;List!C$77&amp;CHAR(10),"")),
(IF(AND(A6=List!A$78,F$1=List!B$78),"- "&amp;List!C$78&amp;CHAR(10),"")),
(IF(AND(A6=List!A$79,F$1=List!B$79),"- "&amp;List!C$79&amp;CHAR(10),"")),
(IF(AND(A6=List!A$80,F$1=List!B$80),"- "&amp;List!C$80&amp;CHAR(10),"")),
(IF(AND(A6=List!A$81,F$1=List!B$81),"- "&amp;List!C$81&amp;CHAR(10),"")),
(IF(AND(A6=List!A$82,F$1=List!B$82),"- "&amp;List!C$82&amp;CHAR(10),"")),
(IF(AND(A6=List!A$83,F$1=List!B$83),"- "&amp;List!C$83&amp;CHAR(10),"")),
(IF(AND(A6=List!A$84,F$1=List!B$84),"- "&amp;List!C$84&amp;CHAR(10),"")),
(IF(AND(A6=List!A$85,F$1=List!B$85),"- "&amp;List!C$85&amp;CHAR(10),"")),
(IF(AND(A6=List!A$86,F$1=List!B$86),"- "&amp;List!C$86&amp;CHAR(10),"")),
(IF(AND(A6=List!A$87,F$1=List!B$87),"- "&amp;List!C$87&amp;CHAR(10),"")),
(IF(AND(A6=List!A$88,F$1=List!B$88),"- "&amp;List!C$88&amp;CHAR(10),"")),
(IF(AND(A6=List!A$89,F$1=List!B$89),"- "&amp;List!C$89&amp;CHAR(10),"")),
(IF(AND(A6=List!A$90,F$1=List!B$90),"- "&amp;List!C$90&amp;CHAR(10),"")),
(IF(AND(A6=List!A$91,F$1=List!B$91),"- "&amp;List!C$91&amp;CHAR(10),"")),
(IF(AND(A6=List!A$92,F$1=List!B$92),"- "&amp;List!C$92&amp;CHAR(10),"")),
(IF(AND(A6=List!A$93,F$1=List!B$93),"- "&amp;List!C$93&amp;CHAR(10),"")),
(IF(AND(A6=List!A$94,F$1=List!B$94),"- "&amp;List!C$94&amp;CHAR(10),"")),
(IF(AND(A6=List!A$95,F$1=List!B$95),"- "&amp;List!C$95&amp;CHAR(10),"")),
(IF(AND(A6=List!A$96,F$1=List!B$96),"- "&amp;List!C$96&amp;CHAR(10),"")),
(IF(AND(A6=List!A$97,F$1=List!B$97),"- "&amp;List!C$97&amp;CHAR(10),"")),
(IF(AND(A6=List!A$98,F$1=List!B$98),"- "&amp;List!C$98&amp;CHAR(10),"")),
(IF(AND(A6=List!A$99,F$1=List!B$99),"- "&amp;List!C$99&amp;CHAR(10),"")),
""
)</f>
        <v xml:space="preserve">- [TBD Event based monitoring using graphana, prometheus...]
</v>
      </c>
    </row>
  </sheetData>
  <sheetProtection sheet="1" objects="1" scenarios="1" formatCells="0" formatColumns="0" formatRows="0"/>
  <printOptions horizontalCentered="1" verticalCentered="1"/>
  <pageMargins left="0" right="0" top="0" bottom="0" header="0.3" footer="0"/>
  <pageSetup scale="61"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workbookViewId="0">
      <selection activeCell="A2" sqref="A2"/>
    </sheetView>
  </sheetViews>
  <sheetFormatPr defaultRowHeight="14.5" x14ac:dyDescent="0.35"/>
  <cols>
    <col min="1" max="1" width="57.54296875" bestFit="1" customWidth="1"/>
    <col min="2" max="2" width="3.08984375" customWidth="1"/>
    <col min="3" max="3" width="18" customWidth="1"/>
    <col min="4" max="4" width="18.08984375" customWidth="1"/>
    <col min="5" max="5" width="19.54296875" customWidth="1"/>
    <col min="6" max="6" width="22.6328125" customWidth="1"/>
    <col min="7" max="8" width="26.26953125" customWidth="1"/>
  </cols>
  <sheetData>
    <row r="1" spans="1:8" x14ac:dyDescent="0.35">
      <c r="A1" t="s">
        <v>205</v>
      </c>
      <c r="D1" t="s">
        <v>204</v>
      </c>
    </row>
    <row r="2" spans="1:8" x14ac:dyDescent="0.35">
      <c r="A2" t="s">
        <v>202</v>
      </c>
      <c r="C2" t="s">
        <v>203</v>
      </c>
      <c r="D2" t="s">
        <v>198</v>
      </c>
      <c r="E2" t="s">
        <v>197</v>
      </c>
      <c r="F2" t="s">
        <v>199</v>
      </c>
      <c r="G2" t="s">
        <v>200</v>
      </c>
      <c r="H2" t="s">
        <v>201</v>
      </c>
    </row>
    <row r="3" spans="1:8" x14ac:dyDescent="0.35">
      <c r="A3" t="s">
        <v>198</v>
      </c>
      <c r="C3">
        <v>2</v>
      </c>
      <c r="D3" t="str">
        <f>SUBSTITUTE($A$4, "XX",$C3)</f>
        <v>(IF(AND(A2=List!A$2,B$1=List!B$2),"- "&amp;List!C$2&amp;CHAR(10),"")),</v>
      </c>
      <c r="E3" t="str">
        <f t="shared" ref="E3:E34" si="0">SUBSTITUTE($A$6, "XX",$C3)</f>
        <v>(IF(AND(A2=List!A$2,C$1=List!B$2),"- "&amp;List!C$2&amp;CHAR(10),"")),</v>
      </c>
      <c r="F3" t="str">
        <f t="shared" ref="F3:F34" si="1">SUBSTITUTE($A$8, "XX",$C3)</f>
        <v>(IF(AND(A2=List!A$2,D$1=List!B$2),"- "&amp;List!C$2&amp;CHAR(10),"")),</v>
      </c>
      <c r="G3" t="str">
        <f t="shared" ref="G3:G34" si="2">SUBSTITUTE($A$10, "XX",$C3)</f>
        <v>(IF(AND(A2=List!A$2,E$1=List!B$2),"- "&amp;List!C$2&amp;CHAR(10),"")),</v>
      </c>
      <c r="H3" t="str">
        <f t="shared" ref="H3:H34" si="3">SUBSTITUTE($A$12, "XX",$C3)</f>
        <v>(IF(AND(A2=List!A$2,F$1=List!B$2),"- "&amp;List!C$2&amp;CHAR(10),"")),</v>
      </c>
    </row>
    <row r="4" spans="1:8" x14ac:dyDescent="0.35">
      <c r="A4" t="s">
        <v>192</v>
      </c>
      <c r="C4">
        <v>3</v>
      </c>
      <c r="D4" t="str">
        <f t="shared" ref="D4:D35" si="4">SUBSTITUTE($A$4, "XX",C4)</f>
        <v>(IF(AND(A2=List!A$3,B$1=List!B$3),"- "&amp;List!C$3&amp;CHAR(10),"")),</v>
      </c>
      <c r="E4" t="str">
        <f t="shared" si="0"/>
        <v>(IF(AND(A2=List!A$3,C$1=List!B$3),"- "&amp;List!C$3&amp;CHAR(10),"")),</v>
      </c>
      <c r="F4" t="str">
        <f t="shared" si="1"/>
        <v>(IF(AND(A2=List!A$3,D$1=List!B$3),"- "&amp;List!C$3&amp;CHAR(10),"")),</v>
      </c>
      <c r="G4" t="str">
        <f t="shared" si="2"/>
        <v>(IF(AND(A2=List!A$3,E$1=List!B$3),"- "&amp;List!C$3&amp;CHAR(10),"")),</v>
      </c>
      <c r="H4" t="str">
        <f t="shared" si="3"/>
        <v>(IF(AND(A2=List!A$3,F$1=List!B$3),"- "&amp;List!C$3&amp;CHAR(10),"")),</v>
      </c>
    </row>
    <row r="5" spans="1:8" x14ac:dyDescent="0.35">
      <c r="A5" t="s">
        <v>197</v>
      </c>
      <c r="C5">
        <v>4</v>
      </c>
      <c r="D5" t="str">
        <f t="shared" si="4"/>
        <v>(IF(AND(A2=List!A$4,B$1=List!B$4),"- "&amp;List!C$4&amp;CHAR(10),"")),</v>
      </c>
      <c r="E5" t="str">
        <f t="shared" si="0"/>
        <v>(IF(AND(A2=List!A$4,C$1=List!B$4),"- "&amp;List!C$4&amp;CHAR(10),"")),</v>
      </c>
      <c r="F5" t="str">
        <f t="shared" si="1"/>
        <v>(IF(AND(A2=List!A$4,D$1=List!B$4),"- "&amp;List!C$4&amp;CHAR(10),"")),</v>
      </c>
      <c r="G5" t="str">
        <f t="shared" si="2"/>
        <v>(IF(AND(A2=List!A$4,E$1=List!B$4),"- "&amp;List!C$4&amp;CHAR(10),"")),</v>
      </c>
      <c r="H5" t="str">
        <f t="shared" si="3"/>
        <v>(IF(AND(A2=List!A$4,F$1=List!B$4),"- "&amp;List!C$4&amp;CHAR(10),"")),</v>
      </c>
    </row>
    <row r="6" spans="1:8" x14ac:dyDescent="0.35">
      <c r="A6" t="s">
        <v>193</v>
      </c>
      <c r="C6">
        <v>5</v>
      </c>
      <c r="D6" t="str">
        <f t="shared" si="4"/>
        <v>(IF(AND(A2=List!A$5,B$1=List!B$5),"- "&amp;List!C$5&amp;CHAR(10),"")),</v>
      </c>
      <c r="E6" t="str">
        <f t="shared" si="0"/>
        <v>(IF(AND(A2=List!A$5,C$1=List!B$5),"- "&amp;List!C$5&amp;CHAR(10),"")),</v>
      </c>
      <c r="F6" t="str">
        <f t="shared" si="1"/>
        <v>(IF(AND(A2=List!A$5,D$1=List!B$5),"- "&amp;List!C$5&amp;CHAR(10),"")),</v>
      </c>
      <c r="G6" t="str">
        <f t="shared" si="2"/>
        <v>(IF(AND(A2=List!A$5,E$1=List!B$5),"- "&amp;List!C$5&amp;CHAR(10),"")),</v>
      </c>
      <c r="H6" t="str">
        <f t="shared" si="3"/>
        <v>(IF(AND(A2=List!A$5,F$1=List!B$5),"- "&amp;List!C$5&amp;CHAR(10),"")),</v>
      </c>
    </row>
    <row r="7" spans="1:8" x14ac:dyDescent="0.35">
      <c r="A7" t="s">
        <v>199</v>
      </c>
      <c r="C7">
        <v>6</v>
      </c>
      <c r="D7" t="str">
        <f t="shared" si="4"/>
        <v>(IF(AND(A2=List!A$6,B$1=List!B$6),"- "&amp;List!C$6&amp;CHAR(10),"")),</v>
      </c>
      <c r="E7" t="str">
        <f t="shared" si="0"/>
        <v>(IF(AND(A2=List!A$6,C$1=List!B$6),"- "&amp;List!C$6&amp;CHAR(10),"")),</v>
      </c>
      <c r="F7" t="str">
        <f t="shared" si="1"/>
        <v>(IF(AND(A2=List!A$6,D$1=List!B$6),"- "&amp;List!C$6&amp;CHAR(10),"")),</v>
      </c>
      <c r="G7" t="str">
        <f t="shared" si="2"/>
        <v>(IF(AND(A2=List!A$6,E$1=List!B$6),"- "&amp;List!C$6&amp;CHAR(10),"")),</v>
      </c>
      <c r="H7" t="str">
        <f t="shared" si="3"/>
        <v>(IF(AND(A2=List!A$6,F$1=List!B$6),"- "&amp;List!C$6&amp;CHAR(10),"")),</v>
      </c>
    </row>
    <row r="8" spans="1:8" x14ac:dyDescent="0.35">
      <c r="A8" t="s">
        <v>194</v>
      </c>
      <c r="C8">
        <v>7</v>
      </c>
      <c r="D8" t="str">
        <f t="shared" si="4"/>
        <v>(IF(AND(A2=List!A$7,B$1=List!B$7),"- "&amp;List!C$7&amp;CHAR(10),"")),</v>
      </c>
      <c r="E8" t="str">
        <f t="shared" si="0"/>
        <v>(IF(AND(A2=List!A$7,C$1=List!B$7),"- "&amp;List!C$7&amp;CHAR(10),"")),</v>
      </c>
      <c r="F8" t="str">
        <f t="shared" si="1"/>
        <v>(IF(AND(A2=List!A$7,D$1=List!B$7),"- "&amp;List!C$7&amp;CHAR(10),"")),</v>
      </c>
      <c r="G8" t="str">
        <f t="shared" si="2"/>
        <v>(IF(AND(A2=List!A$7,E$1=List!B$7),"- "&amp;List!C$7&amp;CHAR(10),"")),</v>
      </c>
      <c r="H8" t="str">
        <f t="shared" si="3"/>
        <v>(IF(AND(A2=List!A$7,F$1=List!B$7),"- "&amp;List!C$7&amp;CHAR(10),"")),</v>
      </c>
    </row>
    <row r="9" spans="1:8" x14ac:dyDescent="0.35">
      <c r="A9" t="s">
        <v>200</v>
      </c>
      <c r="C9">
        <v>8</v>
      </c>
      <c r="D9" t="str">
        <f t="shared" si="4"/>
        <v>(IF(AND(A2=List!A$8,B$1=List!B$8),"- "&amp;List!C$8&amp;CHAR(10),"")),</v>
      </c>
      <c r="E9" t="str">
        <f t="shared" si="0"/>
        <v>(IF(AND(A2=List!A$8,C$1=List!B$8),"- "&amp;List!C$8&amp;CHAR(10),"")),</v>
      </c>
      <c r="F9" t="str">
        <f t="shared" si="1"/>
        <v>(IF(AND(A2=List!A$8,D$1=List!B$8),"- "&amp;List!C$8&amp;CHAR(10),"")),</v>
      </c>
      <c r="G9" t="str">
        <f t="shared" si="2"/>
        <v>(IF(AND(A2=List!A$8,E$1=List!B$8),"- "&amp;List!C$8&amp;CHAR(10),"")),</v>
      </c>
      <c r="H9" t="str">
        <f t="shared" si="3"/>
        <v>(IF(AND(A2=List!A$8,F$1=List!B$8),"- "&amp;List!C$8&amp;CHAR(10),"")),</v>
      </c>
    </row>
    <row r="10" spans="1:8" x14ac:dyDescent="0.35">
      <c r="A10" t="s">
        <v>195</v>
      </c>
      <c r="C10">
        <v>9</v>
      </c>
      <c r="D10" t="str">
        <f t="shared" si="4"/>
        <v>(IF(AND(A2=List!A$9,B$1=List!B$9),"- "&amp;List!C$9&amp;CHAR(10),"")),</v>
      </c>
      <c r="E10" t="str">
        <f t="shared" si="0"/>
        <v>(IF(AND(A2=List!A$9,C$1=List!B$9),"- "&amp;List!C$9&amp;CHAR(10),"")),</v>
      </c>
      <c r="F10" t="str">
        <f t="shared" si="1"/>
        <v>(IF(AND(A2=List!A$9,D$1=List!B$9),"- "&amp;List!C$9&amp;CHAR(10),"")),</v>
      </c>
      <c r="G10" t="str">
        <f t="shared" si="2"/>
        <v>(IF(AND(A2=List!A$9,E$1=List!B$9),"- "&amp;List!C$9&amp;CHAR(10),"")),</v>
      </c>
      <c r="H10" t="str">
        <f t="shared" si="3"/>
        <v>(IF(AND(A2=List!A$9,F$1=List!B$9),"- "&amp;List!C$9&amp;CHAR(10),"")),</v>
      </c>
    </row>
    <row r="11" spans="1:8" x14ac:dyDescent="0.35">
      <c r="A11" t="s">
        <v>201</v>
      </c>
      <c r="C11">
        <v>10</v>
      </c>
      <c r="D11" t="str">
        <f t="shared" si="4"/>
        <v>(IF(AND(A2=List!A$10,B$1=List!B$10),"- "&amp;List!C$10&amp;CHAR(10),"")),</v>
      </c>
      <c r="E11" t="str">
        <f t="shared" si="0"/>
        <v>(IF(AND(A2=List!A$10,C$1=List!B$10),"- "&amp;List!C$10&amp;CHAR(10),"")),</v>
      </c>
      <c r="F11" t="str">
        <f t="shared" si="1"/>
        <v>(IF(AND(A2=List!A$10,D$1=List!B$10),"- "&amp;List!C$10&amp;CHAR(10),"")),</v>
      </c>
      <c r="G11" t="str">
        <f t="shared" si="2"/>
        <v>(IF(AND(A2=List!A$10,E$1=List!B$10),"- "&amp;List!C$10&amp;CHAR(10),"")),</v>
      </c>
      <c r="H11" t="str">
        <f t="shared" si="3"/>
        <v>(IF(AND(A2=List!A$10,F$1=List!B$10),"- "&amp;List!C$10&amp;CHAR(10),"")),</v>
      </c>
    </row>
    <row r="12" spans="1:8" x14ac:dyDescent="0.35">
      <c r="A12" t="s">
        <v>196</v>
      </c>
      <c r="C12">
        <v>11</v>
      </c>
      <c r="D12" t="str">
        <f t="shared" si="4"/>
        <v>(IF(AND(A2=List!A$11,B$1=List!B$11),"- "&amp;List!C$11&amp;CHAR(10),"")),</v>
      </c>
      <c r="E12" t="str">
        <f t="shared" si="0"/>
        <v>(IF(AND(A2=List!A$11,C$1=List!B$11),"- "&amp;List!C$11&amp;CHAR(10),"")),</v>
      </c>
      <c r="F12" t="str">
        <f t="shared" si="1"/>
        <v>(IF(AND(A2=List!A$11,D$1=List!B$11),"- "&amp;List!C$11&amp;CHAR(10),"")),</v>
      </c>
      <c r="G12" t="str">
        <f t="shared" si="2"/>
        <v>(IF(AND(A2=List!A$11,E$1=List!B$11),"- "&amp;List!C$11&amp;CHAR(10),"")),</v>
      </c>
      <c r="H12" t="str">
        <f t="shared" si="3"/>
        <v>(IF(AND(A2=List!A$11,F$1=List!B$11),"- "&amp;List!C$11&amp;CHAR(10),"")),</v>
      </c>
    </row>
    <row r="13" spans="1:8" x14ac:dyDescent="0.35">
      <c r="C13">
        <v>12</v>
      </c>
      <c r="D13" t="str">
        <f t="shared" si="4"/>
        <v>(IF(AND(A2=List!A$12,B$1=List!B$12),"- "&amp;List!C$12&amp;CHAR(10),"")),</v>
      </c>
      <c r="E13" t="str">
        <f t="shared" si="0"/>
        <v>(IF(AND(A2=List!A$12,C$1=List!B$12),"- "&amp;List!C$12&amp;CHAR(10),"")),</v>
      </c>
      <c r="F13" t="str">
        <f t="shared" si="1"/>
        <v>(IF(AND(A2=List!A$12,D$1=List!B$12),"- "&amp;List!C$12&amp;CHAR(10),"")),</v>
      </c>
      <c r="G13" t="str">
        <f t="shared" si="2"/>
        <v>(IF(AND(A2=List!A$12,E$1=List!B$12),"- "&amp;List!C$12&amp;CHAR(10),"")),</v>
      </c>
      <c r="H13" t="str">
        <f t="shared" si="3"/>
        <v>(IF(AND(A2=List!A$12,F$1=List!B$12),"- "&amp;List!C$12&amp;CHAR(10),"")),</v>
      </c>
    </row>
    <row r="14" spans="1:8" x14ac:dyDescent="0.35">
      <c r="C14">
        <v>13</v>
      </c>
      <c r="D14" t="str">
        <f t="shared" si="4"/>
        <v>(IF(AND(A2=List!A$13,B$1=List!B$13),"- "&amp;List!C$13&amp;CHAR(10),"")),</v>
      </c>
      <c r="E14" t="str">
        <f t="shared" si="0"/>
        <v>(IF(AND(A2=List!A$13,C$1=List!B$13),"- "&amp;List!C$13&amp;CHAR(10),"")),</v>
      </c>
      <c r="F14" t="str">
        <f t="shared" si="1"/>
        <v>(IF(AND(A2=List!A$13,D$1=List!B$13),"- "&amp;List!C$13&amp;CHAR(10),"")),</v>
      </c>
      <c r="G14" t="str">
        <f t="shared" si="2"/>
        <v>(IF(AND(A2=List!A$13,E$1=List!B$13),"- "&amp;List!C$13&amp;CHAR(10),"")),</v>
      </c>
      <c r="H14" t="str">
        <f t="shared" si="3"/>
        <v>(IF(AND(A2=List!A$13,F$1=List!B$13),"- "&amp;List!C$13&amp;CHAR(10),"")),</v>
      </c>
    </row>
    <row r="15" spans="1:8" x14ac:dyDescent="0.35">
      <c r="C15">
        <v>14</v>
      </c>
      <c r="D15" t="str">
        <f t="shared" si="4"/>
        <v>(IF(AND(A2=List!A$14,B$1=List!B$14),"- "&amp;List!C$14&amp;CHAR(10),"")),</v>
      </c>
      <c r="E15" t="str">
        <f t="shared" si="0"/>
        <v>(IF(AND(A2=List!A$14,C$1=List!B$14),"- "&amp;List!C$14&amp;CHAR(10),"")),</v>
      </c>
      <c r="F15" t="str">
        <f t="shared" si="1"/>
        <v>(IF(AND(A2=List!A$14,D$1=List!B$14),"- "&amp;List!C$14&amp;CHAR(10),"")),</v>
      </c>
      <c r="G15" t="str">
        <f t="shared" si="2"/>
        <v>(IF(AND(A2=List!A$14,E$1=List!B$14),"- "&amp;List!C$14&amp;CHAR(10),"")),</v>
      </c>
      <c r="H15" t="str">
        <f t="shared" si="3"/>
        <v>(IF(AND(A2=List!A$14,F$1=List!B$14),"- "&amp;List!C$14&amp;CHAR(10),"")),</v>
      </c>
    </row>
    <row r="16" spans="1:8" x14ac:dyDescent="0.35">
      <c r="C16">
        <v>15</v>
      </c>
      <c r="D16" t="str">
        <f t="shared" si="4"/>
        <v>(IF(AND(A2=List!A$15,B$1=List!B$15),"- "&amp;List!C$15&amp;CHAR(10),"")),</v>
      </c>
      <c r="E16" t="str">
        <f t="shared" si="0"/>
        <v>(IF(AND(A2=List!A$15,C$1=List!B$15),"- "&amp;List!C$15&amp;CHAR(10),"")),</v>
      </c>
      <c r="F16" t="str">
        <f t="shared" si="1"/>
        <v>(IF(AND(A2=List!A$15,D$1=List!B$15),"- "&amp;List!C$15&amp;CHAR(10),"")),</v>
      </c>
      <c r="G16" t="str">
        <f t="shared" si="2"/>
        <v>(IF(AND(A2=List!A$15,E$1=List!B$15),"- "&amp;List!C$15&amp;CHAR(10),"")),</v>
      </c>
      <c r="H16" t="str">
        <f t="shared" si="3"/>
        <v>(IF(AND(A2=List!A$15,F$1=List!B$15),"- "&amp;List!C$15&amp;CHAR(10),"")),</v>
      </c>
    </row>
    <row r="17" spans="3:8" x14ac:dyDescent="0.35">
      <c r="C17">
        <v>16</v>
      </c>
      <c r="D17" t="str">
        <f t="shared" si="4"/>
        <v>(IF(AND(A2=List!A$16,B$1=List!B$16),"- "&amp;List!C$16&amp;CHAR(10),"")),</v>
      </c>
      <c r="E17" t="str">
        <f t="shared" si="0"/>
        <v>(IF(AND(A2=List!A$16,C$1=List!B$16),"- "&amp;List!C$16&amp;CHAR(10),"")),</v>
      </c>
      <c r="F17" t="str">
        <f t="shared" si="1"/>
        <v>(IF(AND(A2=List!A$16,D$1=List!B$16),"- "&amp;List!C$16&amp;CHAR(10),"")),</v>
      </c>
      <c r="G17" t="str">
        <f t="shared" si="2"/>
        <v>(IF(AND(A2=List!A$16,E$1=List!B$16),"- "&amp;List!C$16&amp;CHAR(10),"")),</v>
      </c>
      <c r="H17" t="str">
        <f t="shared" si="3"/>
        <v>(IF(AND(A2=List!A$16,F$1=List!B$16),"- "&amp;List!C$16&amp;CHAR(10),"")),</v>
      </c>
    </row>
    <row r="18" spans="3:8" x14ac:dyDescent="0.35">
      <c r="C18">
        <v>17</v>
      </c>
      <c r="D18" t="str">
        <f t="shared" si="4"/>
        <v>(IF(AND(A2=List!A$17,B$1=List!B$17),"- "&amp;List!C$17&amp;CHAR(10),"")),</v>
      </c>
      <c r="E18" t="str">
        <f t="shared" si="0"/>
        <v>(IF(AND(A2=List!A$17,C$1=List!B$17),"- "&amp;List!C$17&amp;CHAR(10),"")),</v>
      </c>
      <c r="F18" t="str">
        <f t="shared" si="1"/>
        <v>(IF(AND(A2=List!A$17,D$1=List!B$17),"- "&amp;List!C$17&amp;CHAR(10),"")),</v>
      </c>
      <c r="G18" t="str">
        <f t="shared" si="2"/>
        <v>(IF(AND(A2=List!A$17,E$1=List!B$17),"- "&amp;List!C$17&amp;CHAR(10),"")),</v>
      </c>
      <c r="H18" t="str">
        <f t="shared" si="3"/>
        <v>(IF(AND(A2=List!A$17,F$1=List!B$17),"- "&amp;List!C$17&amp;CHAR(10),"")),</v>
      </c>
    </row>
    <row r="19" spans="3:8" x14ac:dyDescent="0.35">
      <c r="C19">
        <v>18</v>
      </c>
      <c r="D19" t="str">
        <f t="shared" si="4"/>
        <v>(IF(AND(A2=List!A$18,B$1=List!B$18),"- "&amp;List!C$18&amp;CHAR(10),"")),</v>
      </c>
      <c r="E19" t="str">
        <f t="shared" si="0"/>
        <v>(IF(AND(A2=List!A$18,C$1=List!B$18),"- "&amp;List!C$18&amp;CHAR(10),"")),</v>
      </c>
      <c r="F19" t="str">
        <f t="shared" si="1"/>
        <v>(IF(AND(A2=List!A$18,D$1=List!B$18),"- "&amp;List!C$18&amp;CHAR(10),"")),</v>
      </c>
      <c r="G19" t="str">
        <f t="shared" si="2"/>
        <v>(IF(AND(A2=List!A$18,E$1=List!B$18),"- "&amp;List!C$18&amp;CHAR(10),"")),</v>
      </c>
      <c r="H19" t="str">
        <f t="shared" si="3"/>
        <v>(IF(AND(A2=List!A$18,F$1=List!B$18),"- "&amp;List!C$18&amp;CHAR(10),"")),</v>
      </c>
    </row>
    <row r="20" spans="3:8" x14ac:dyDescent="0.35">
      <c r="C20">
        <v>19</v>
      </c>
      <c r="D20" t="str">
        <f t="shared" si="4"/>
        <v>(IF(AND(A2=List!A$19,B$1=List!B$19),"- "&amp;List!C$19&amp;CHAR(10),"")),</v>
      </c>
      <c r="E20" t="str">
        <f t="shared" si="0"/>
        <v>(IF(AND(A2=List!A$19,C$1=List!B$19),"- "&amp;List!C$19&amp;CHAR(10),"")),</v>
      </c>
      <c r="F20" t="str">
        <f t="shared" si="1"/>
        <v>(IF(AND(A2=List!A$19,D$1=List!B$19),"- "&amp;List!C$19&amp;CHAR(10),"")),</v>
      </c>
      <c r="G20" t="str">
        <f t="shared" si="2"/>
        <v>(IF(AND(A2=List!A$19,E$1=List!B$19),"- "&amp;List!C$19&amp;CHAR(10),"")),</v>
      </c>
      <c r="H20" t="str">
        <f t="shared" si="3"/>
        <v>(IF(AND(A2=List!A$19,F$1=List!B$19),"- "&amp;List!C$19&amp;CHAR(10),"")),</v>
      </c>
    </row>
    <row r="21" spans="3:8" x14ac:dyDescent="0.35">
      <c r="C21">
        <v>20</v>
      </c>
      <c r="D21" t="str">
        <f t="shared" si="4"/>
        <v>(IF(AND(A2=List!A$20,B$1=List!B$20),"- "&amp;List!C$20&amp;CHAR(10),"")),</v>
      </c>
      <c r="E21" t="str">
        <f t="shared" si="0"/>
        <v>(IF(AND(A2=List!A$20,C$1=List!B$20),"- "&amp;List!C$20&amp;CHAR(10),"")),</v>
      </c>
      <c r="F21" t="str">
        <f t="shared" si="1"/>
        <v>(IF(AND(A2=List!A$20,D$1=List!B$20),"- "&amp;List!C$20&amp;CHAR(10),"")),</v>
      </c>
      <c r="G21" t="str">
        <f t="shared" si="2"/>
        <v>(IF(AND(A2=List!A$20,E$1=List!B$20),"- "&amp;List!C$20&amp;CHAR(10),"")),</v>
      </c>
      <c r="H21" t="str">
        <f t="shared" si="3"/>
        <v>(IF(AND(A2=List!A$20,F$1=List!B$20),"- "&amp;List!C$20&amp;CHAR(10),"")),</v>
      </c>
    </row>
    <row r="22" spans="3:8" x14ac:dyDescent="0.35">
      <c r="C22">
        <v>21</v>
      </c>
      <c r="D22" t="str">
        <f t="shared" si="4"/>
        <v>(IF(AND(A2=List!A$21,B$1=List!B$21),"- "&amp;List!C$21&amp;CHAR(10),"")),</v>
      </c>
      <c r="E22" t="str">
        <f t="shared" si="0"/>
        <v>(IF(AND(A2=List!A$21,C$1=List!B$21),"- "&amp;List!C$21&amp;CHAR(10),"")),</v>
      </c>
      <c r="F22" t="str">
        <f t="shared" si="1"/>
        <v>(IF(AND(A2=List!A$21,D$1=List!B$21),"- "&amp;List!C$21&amp;CHAR(10),"")),</v>
      </c>
      <c r="G22" t="str">
        <f t="shared" si="2"/>
        <v>(IF(AND(A2=List!A$21,E$1=List!B$21),"- "&amp;List!C$21&amp;CHAR(10),"")),</v>
      </c>
      <c r="H22" t="str">
        <f t="shared" si="3"/>
        <v>(IF(AND(A2=List!A$21,F$1=List!B$21),"- "&amp;List!C$21&amp;CHAR(10),"")),</v>
      </c>
    </row>
    <row r="23" spans="3:8" x14ac:dyDescent="0.35">
      <c r="C23">
        <v>22</v>
      </c>
      <c r="D23" t="str">
        <f t="shared" si="4"/>
        <v>(IF(AND(A2=List!A$22,B$1=List!B$22),"- "&amp;List!C$22&amp;CHAR(10),"")),</v>
      </c>
      <c r="E23" t="str">
        <f t="shared" si="0"/>
        <v>(IF(AND(A2=List!A$22,C$1=List!B$22),"- "&amp;List!C$22&amp;CHAR(10),"")),</v>
      </c>
      <c r="F23" t="str">
        <f t="shared" si="1"/>
        <v>(IF(AND(A2=List!A$22,D$1=List!B$22),"- "&amp;List!C$22&amp;CHAR(10),"")),</v>
      </c>
      <c r="G23" t="str">
        <f t="shared" si="2"/>
        <v>(IF(AND(A2=List!A$22,E$1=List!B$22),"- "&amp;List!C$22&amp;CHAR(10),"")),</v>
      </c>
      <c r="H23" t="str">
        <f t="shared" si="3"/>
        <v>(IF(AND(A2=List!A$22,F$1=List!B$22),"- "&amp;List!C$22&amp;CHAR(10),"")),</v>
      </c>
    </row>
    <row r="24" spans="3:8" x14ac:dyDescent="0.35">
      <c r="C24">
        <v>23</v>
      </c>
      <c r="D24" t="str">
        <f t="shared" si="4"/>
        <v>(IF(AND(A2=List!A$23,B$1=List!B$23),"- "&amp;List!C$23&amp;CHAR(10),"")),</v>
      </c>
      <c r="E24" t="str">
        <f t="shared" si="0"/>
        <v>(IF(AND(A2=List!A$23,C$1=List!B$23),"- "&amp;List!C$23&amp;CHAR(10),"")),</v>
      </c>
      <c r="F24" t="str">
        <f t="shared" si="1"/>
        <v>(IF(AND(A2=List!A$23,D$1=List!B$23),"- "&amp;List!C$23&amp;CHAR(10),"")),</v>
      </c>
      <c r="G24" t="str">
        <f t="shared" si="2"/>
        <v>(IF(AND(A2=List!A$23,E$1=List!B$23),"- "&amp;List!C$23&amp;CHAR(10),"")),</v>
      </c>
      <c r="H24" t="str">
        <f t="shared" si="3"/>
        <v>(IF(AND(A2=List!A$23,F$1=List!B$23),"- "&amp;List!C$23&amp;CHAR(10),"")),</v>
      </c>
    </row>
    <row r="25" spans="3:8" x14ac:dyDescent="0.35">
      <c r="C25">
        <v>24</v>
      </c>
      <c r="D25" t="str">
        <f t="shared" si="4"/>
        <v>(IF(AND(A2=List!A$24,B$1=List!B$24),"- "&amp;List!C$24&amp;CHAR(10),"")),</v>
      </c>
      <c r="E25" t="str">
        <f t="shared" si="0"/>
        <v>(IF(AND(A2=List!A$24,C$1=List!B$24),"- "&amp;List!C$24&amp;CHAR(10),"")),</v>
      </c>
      <c r="F25" t="str">
        <f t="shared" si="1"/>
        <v>(IF(AND(A2=List!A$24,D$1=List!B$24),"- "&amp;List!C$24&amp;CHAR(10),"")),</v>
      </c>
      <c r="G25" t="str">
        <f t="shared" si="2"/>
        <v>(IF(AND(A2=List!A$24,E$1=List!B$24),"- "&amp;List!C$24&amp;CHAR(10),"")),</v>
      </c>
      <c r="H25" t="str">
        <f t="shared" si="3"/>
        <v>(IF(AND(A2=List!A$24,F$1=List!B$24),"- "&amp;List!C$24&amp;CHAR(10),"")),</v>
      </c>
    </row>
    <row r="26" spans="3:8" x14ac:dyDescent="0.35">
      <c r="C26">
        <v>25</v>
      </c>
      <c r="D26" t="str">
        <f t="shared" si="4"/>
        <v>(IF(AND(A2=List!A$25,B$1=List!B$25),"- "&amp;List!C$25&amp;CHAR(10),"")),</v>
      </c>
      <c r="E26" t="str">
        <f t="shared" si="0"/>
        <v>(IF(AND(A2=List!A$25,C$1=List!B$25),"- "&amp;List!C$25&amp;CHAR(10),"")),</v>
      </c>
      <c r="F26" t="str">
        <f t="shared" si="1"/>
        <v>(IF(AND(A2=List!A$25,D$1=List!B$25),"- "&amp;List!C$25&amp;CHAR(10),"")),</v>
      </c>
      <c r="G26" t="str">
        <f t="shared" si="2"/>
        <v>(IF(AND(A2=List!A$25,E$1=List!B$25),"- "&amp;List!C$25&amp;CHAR(10),"")),</v>
      </c>
      <c r="H26" t="str">
        <f t="shared" si="3"/>
        <v>(IF(AND(A2=List!A$25,F$1=List!B$25),"- "&amp;List!C$25&amp;CHAR(10),"")),</v>
      </c>
    </row>
    <row r="27" spans="3:8" x14ac:dyDescent="0.35">
      <c r="C27">
        <v>26</v>
      </c>
      <c r="D27" t="str">
        <f t="shared" si="4"/>
        <v>(IF(AND(A2=List!A$26,B$1=List!B$26),"- "&amp;List!C$26&amp;CHAR(10),"")),</v>
      </c>
      <c r="E27" t="str">
        <f t="shared" si="0"/>
        <v>(IF(AND(A2=List!A$26,C$1=List!B$26),"- "&amp;List!C$26&amp;CHAR(10),"")),</v>
      </c>
      <c r="F27" t="str">
        <f t="shared" si="1"/>
        <v>(IF(AND(A2=List!A$26,D$1=List!B$26),"- "&amp;List!C$26&amp;CHAR(10),"")),</v>
      </c>
      <c r="G27" t="str">
        <f t="shared" si="2"/>
        <v>(IF(AND(A2=List!A$26,E$1=List!B$26),"- "&amp;List!C$26&amp;CHAR(10),"")),</v>
      </c>
      <c r="H27" t="str">
        <f t="shared" si="3"/>
        <v>(IF(AND(A2=List!A$26,F$1=List!B$26),"- "&amp;List!C$26&amp;CHAR(10),"")),</v>
      </c>
    </row>
    <row r="28" spans="3:8" x14ac:dyDescent="0.35">
      <c r="C28">
        <v>27</v>
      </c>
      <c r="D28" t="str">
        <f t="shared" si="4"/>
        <v>(IF(AND(A2=List!A$27,B$1=List!B$27),"- "&amp;List!C$27&amp;CHAR(10),"")),</v>
      </c>
      <c r="E28" t="str">
        <f t="shared" si="0"/>
        <v>(IF(AND(A2=List!A$27,C$1=List!B$27),"- "&amp;List!C$27&amp;CHAR(10),"")),</v>
      </c>
      <c r="F28" t="str">
        <f t="shared" si="1"/>
        <v>(IF(AND(A2=List!A$27,D$1=List!B$27),"- "&amp;List!C$27&amp;CHAR(10),"")),</v>
      </c>
      <c r="G28" t="str">
        <f t="shared" si="2"/>
        <v>(IF(AND(A2=List!A$27,E$1=List!B$27),"- "&amp;List!C$27&amp;CHAR(10),"")),</v>
      </c>
      <c r="H28" t="str">
        <f t="shared" si="3"/>
        <v>(IF(AND(A2=List!A$27,F$1=List!B$27),"- "&amp;List!C$27&amp;CHAR(10),"")),</v>
      </c>
    </row>
    <row r="29" spans="3:8" x14ac:dyDescent="0.35">
      <c r="C29">
        <v>28</v>
      </c>
      <c r="D29" t="str">
        <f t="shared" si="4"/>
        <v>(IF(AND(A2=List!A$28,B$1=List!B$28),"- "&amp;List!C$28&amp;CHAR(10),"")),</v>
      </c>
      <c r="E29" t="str">
        <f t="shared" si="0"/>
        <v>(IF(AND(A2=List!A$28,C$1=List!B$28),"- "&amp;List!C$28&amp;CHAR(10),"")),</v>
      </c>
      <c r="F29" t="str">
        <f t="shared" si="1"/>
        <v>(IF(AND(A2=List!A$28,D$1=List!B$28),"- "&amp;List!C$28&amp;CHAR(10),"")),</v>
      </c>
      <c r="G29" t="str">
        <f t="shared" si="2"/>
        <v>(IF(AND(A2=List!A$28,E$1=List!B$28),"- "&amp;List!C$28&amp;CHAR(10),"")),</v>
      </c>
      <c r="H29" t="str">
        <f t="shared" si="3"/>
        <v>(IF(AND(A2=List!A$28,F$1=List!B$28),"- "&amp;List!C$28&amp;CHAR(10),"")),</v>
      </c>
    </row>
    <row r="30" spans="3:8" x14ac:dyDescent="0.35">
      <c r="C30">
        <v>29</v>
      </c>
      <c r="D30" t="str">
        <f t="shared" si="4"/>
        <v>(IF(AND(A2=List!A$29,B$1=List!B$29),"- "&amp;List!C$29&amp;CHAR(10),"")),</v>
      </c>
      <c r="E30" t="str">
        <f t="shared" si="0"/>
        <v>(IF(AND(A2=List!A$29,C$1=List!B$29),"- "&amp;List!C$29&amp;CHAR(10),"")),</v>
      </c>
      <c r="F30" t="str">
        <f t="shared" si="1"/>
        <v>(IF(AND(A2=List!A$29,D$1=List!B$29),"- "&amp;List!C$29&amp;CHAR(10),"")),</v>
      </c>
      <c r="G30" t="str">
        <f t="shared" si="2"/>
        <v>(IF(AND(A2=List!A$29,E$1=List!B$29),"- "&amp;List!C$29&amp;CHAR(10),"")),</v>
      </c>
      <c r="H30" t="str">
        <f t="shared" si="3"/>
        <v>(IF(AND(A2=List!A$29,F$1=List!B$29),"- "&amp;List!C$29&amp;CHAR(10),"")),</v>
      </c>
    </row>
    <row r="31" spans="3:8" x14ac:dyDescent="0.35">
      <c r="C31">
        <v>30</v>
      </c>
      <c r="D31" t="str">
        <f t="shared" si="4"/>
        <v>(IF(AND(A2=List!A$30,B$1=List!B$30),"- "&amp;List!C$30&amp;CHAR(10),"")),</v>
      </c>
      <c r="E31" t="str">
        <f t="shared" si="0"/>
        <v>(IF(AND(A2=List!A$30,C$1=List!B$30),"- "&amp;List!C$30&amp;CHAR(10),"")),</v>
      </c>
      <c r="F31" t="str">
        <f t="shared" si="1"/>
        <v>(IF(AND(A2=List!A$30,D$1=List!B$30),"- "&amp;List!C$30&amp;CHAR(10),"")),</v>
      </c>
      <c r="G31" t="str">
        <f t="shared" si="2"/>
        <v>(IF(AND(A2=List!A$30,E$1=List!B$30),"- "&amp;List!C$30&amp;CHAR(10),"")),</v>
      </c>
      <c r="H31" t="str">
        <f t="shared" si="3"/>
        <v>(IF(AND(A2=List!A$30,F$1=List!B$30),"- "&amp;List!C$30&amp;CHAR(10),"")),</v>
      </c>
    </row>
    <row r="32" spans="3:8" x14ac:dyDescent="0.35">
      <c r="C32">
        <v>31</v>
      </c>
      <c r="D32" t="str">
        <f t="shared" si="4"/>
        <v>(IF(AND(A2=List!A$31,B$1=List!B$31),"- "&amp;List!C$31&amp;CHAR(10),"")),</v>
      </c>
      <c r="E32" t="str">
        <f t="shared" si="0"/>
        <v>(IF(AND(A2=List!A$31,C$1=List!B$31),"- "&amp;List!C$31&amp;CHAR(10),"")),</v>
      </c>
      <c r="F32" t="str">
        <f t="shared" si="1"/>
        <v>(IF(AND(A2=List!A$31,D$1=List!B$31),"- "&amp;List!C$31&amp;CHAR(10),"")),</v>
      </c>
      <c r="G32" t="str">
        <f t="shared" si="2"/>
        <v>(IF(AND(A2=List!A$31,E$1=List!B$31),"- "&amp;List!C$31&amp;CHAR(10),"")),</v>
      </c>
      <c r="H32" t="str">
        <f t="shared" si="3"/>
        <v>(IF(AND(A2=List!A$31,F$1=List!B$31),"- "&amp;List!C$31&amp;CHAR(10),"")),</v>
      </c>
    </row>
    <row r="33" spans="3:8" x14ac:dyDescent="0.35">
      <c r="C33">
        <v>32</v>
      </c>
      <c r="D33" t="str">
        <f t="shared" si="4"/>
        <v>(IF(AND(A2=List!A$32,B$1=List!B$32),"- "&amp;List!C$32&amp;CHAR(10),"")),</v>
      </c>
      <c r="E33" t="str">
        <f t="shared" si="0"/>
        <v>(IF(AND(A2=List!A$32,C$1=List!B$32),"- "&amp;List!C$32&amp;CHAR(10),"")),</v>
      </c>
      <c r="F33" t="str">
        <f t="shared" si="1"/>
        <v>(IF(AND(A2=List!A$32,D$1=List!B$32),"- "&amp;List!C$32&amp;CHAR(10),"")),</v>
      </c>
      <c r="G33" t="str">
        <f t="shared" si="2"/>
        <v>(IF(AND(A2=List!A$32,E$1=List!B$32),"- "&amp;List!C$32&amp;CHAR(10),"")),</v>
      </c>
      <c r="H33" t="str">
        <f t="shared" si="3"/>
        <v>(IF(AND(A2=List!A$32,F$1=List!B$32),"- "&amp;List!C$32&amp;CHAR(10),"")),</v>
      </c>
    </row>
    <row r="34" spans="3:8" x14ac:dyDescent="0.35">
      <c r="C34">
        <v>33</v>
      </c>
      <c r="D34" t="str">
        <f t="shared" si="4"/>
        <v>(IF(AND(A2=List!A$33,B$1=List!B$33),"- "&amp;List!C$33&amp;CHAR(10),"")),</v>
      </c>
      <c r="E34" t="str">
        <f t="shared" si="0"/>
        <v>(IF(AND(A2=List!A$33,C$1=List!B$33),"- "&amp;List!C$33&amp;CHAR(10),"")),</v>
      </c>
      <c r="F34" t="str">
        <f t="shared" si="1"/>
        <v>(IF(AND(A2=List!A$33,D$1=List!B$33),"- "&amp;List!C$33&amp;CHAR(10),"")),</v>
      </c>
      <c r="G34" t="str">
        <f t="shared" si="2"/>
        <v>(IF(AND(A2=List!A$33,E$1=List!B$33),"- "&amp;List!C$33&amp;CHAR(10),"")),</v>
      </c>
      <c r="H34" t="str">
        <f t="shared" si="3"/>
        <v>(IF(AND(A2=List!A$33,F$1=List!B$33),"- "&amp;List!C$33&amp;CHAR(10),"")),</v>
      </c>
    </row>
    <row r="35" spans="3:8" x14ac:dyDescent="0.35">
      <c r="C35">
        <v>34</v>
      </c>
      <c r="D35" t="str">
        <f t="shared" si="4"/>
        <v>(IF(AND(A2=List!A$34,B$1=List!B$34),"- "&amp;List!C$34&amp;CHAR(10),"")),</v>
      </c>
      <c r="E35" t="str">
        <f t="shared" ref="E35:E66" si="5">SUBSTITUTE($A$6, "XX",$C35)</f>
        <v>(IF(AND(A2=List!A$34,C$1=List!B$34),"- "&amp;List!C$34&amp;CHAR(10),"")),</v>
      </c>
      <c r="F35" t="str">
        <f t="shared" ref="F35:F66" si="6">SUBSTITUTE($A$8, "XX",$C35)</f>
        <v>(IF(AND(A2=List!A$34,D$1=List!B$34),"- "&amp;List!C$34&amp;CHAR(10),"")),</v>
      </c>
      <c r="G35" t="str">
        <f t="shared" ref="G35:G66" si="7">SUBSTITUTE($A$10, "XX",$C35)</f>
        <v>(IF(AND(A2=List!A$34,E$1=List!B$34),"- "&amp;List!C$34&amp;CHAR(10),"")),</v>
      </c>
      <c r="H35" t="str">
        <f t="shared" ref="H35:H66" si="8">SUBSTITUTE($A$12, "XX",$C35)</f>
        <v>(IF(AND(A2=List!A$34,F$1=List!B$34),"- "&amp;List!C$34&amp;CHAR(10),"")),</v>
      </c>
    </row>
    <row r="36" spans="3:8" x14ac:dyDescent="0.35">
      <c r="C36">
        <v>35</v>
      </c>
      <c r="D36" t="str">
        <f t="shared" ref="D36:D67" si="9">SUBSTITUTE($A$4, "XX",C36)</f>
        <v>(IF(AND(A2=List!A$35,B$1=List!B$35),"- "&amp;List!C$35&amp;CHAR(10),"")),</v>
      </c>
      <c r="E36" t="str">
        <f t="shared" si="5"/>
        <v>(IF(AND(A2=List!A$35,C$1=List!B$35),"- "&amp;List!C$35&amp;CHAR(10),"")),</v>
      </c>
      <c r="F36" t="str">
        <f t="shared" si="6"/>
        <v>(IF(AND(A2=List!A$35,D$1=List!B$35),"- "&amp;List!C$35&amp;CHAR(10),"")),</v>
      </c>
      <c r="G36" t="str">
        <f t="shared" si="7"/>
        <v>(IF(AND(A2=List!A$35,E$1=List!B$35),"- "&amp;List!C$35&amp;CHAR(10),"")),</v>
      </c>
      <c r="H36" t="str">
        <f t="shared" si="8"/>
        <v>(IF(AND(A2=List!A$35,F$1=List!B$35),"- "&amp;List!C$35&amp;CHAR(10),"")),</v>
      </c>
    </row>
    <row r="37" spans="3:8" x14ac:dyDescent="0.35">
      <c r="C37">
        <v>36</v>
      </c>
      <c r="D37" t="str">
        <f t="shared" si="9"/>
        <v>(IF(AND(A2=List!A$36,B$1=List!B$36),"- "&amp;List!C$36&amp;CHAR(10),"")),</v>
      </c>
      <c r="E37" t="str">
        <f t="shared" si="5"/>
        <v>(IF(AND(A2=List!A$36,C$1=List!B$36),"- "&amp;List!C$36&amp;CHAR(10),"")),</v>
      </c>
      <c r="F37" t="str">
        <f t="shared" si="6"/>
        <v>(IF(AND(A2=List!A$36,D$1=List!B$36),"- "&amp;List!C$36&amp;CHAR(10),"")),</v>
      </c>
      <c r="G37" t="str">
        <f t="shared" si="7"/>
        <v>(IF(AND(A2=List!A$36,E$1=List!B$36),"- "&amp;List!C$36&amp;CHAR(10),"")),</v>
      </c>
      <c r="H37" t="str">
        <f t="shared" si="8"/>
        <v>(IF(AND(A2=List!A$36,F$1=List!B$36),"- "&amp;List!C$36&amp;CHAR(10),"")),</v>
      </c>
    </row>
    <row r="38" spans="3:8" x14ac:dyDescent="0.35">
      <c r="C38">
        <v>37</v>
      </c>
      <c r="D38" t="str">
        <f t="shared" si="9"/>
        <v>(IF(AND(A2=List!A$37,B$1=List!B$37),"- "&amp;List!C$37&amp;CHAR(10),"")),</v>
      </c>
      <c r="E38" t="str">
        <f t="shared" si="5"/>
        <v>(IF(AND(A2=List!A$37,C$1=List!B$37),"- "&amp;List!C$37&amp;CHAR(10),"")),</v>
      </c>
      <c r="F38" t="str">
        <f t="shared" si="6"/>
        <v>(IF(AND(A2=List!A$37,D$1=List!B$37),"- "&amp;List!C$37&amp;CHAR(10),"")),</v>
      </c>
      <c r="G38" t="str">
        <f t="shared" si="7"/>
        <v>(IF(AND(A2=List!A$37,E$1=List!B$37),"- "&amp;List!C$37&amp;CHAR(10),"")),</v>
      </c>
      <c r="H38" t="str">
        <f t="shared" si="8"/>
        <v>(IF(AND(A2=List!A$37,F$1=List!B$37),"- "&amp;List!C$37&amp;CHAR(10),"")),</v>
      </c>
    </row>
    <row r="39" spans="3:8" x14ac:dyDescent="0.35">
      <c r="C39">
        <v>38</v>
      </c>
      <c r="D39" t="str">
        <f t="shared" si="9"/>
        <v>(IF(AND(A2=List!A$38,B$1=List!B$38),"- "&amp;List!C$38&amp;CHAR(10),"")),</v>
      </c>
      <c r="E39" t="str">
        <f t="shared" si="5"/>
        <v>(IF(AND(A2=List!A$38,C$1=List!B$38),"- "&amp;List!C$38&amp;CHAR(10),"")),</v>
      </c>
      <c r="F39" t="str">
        <f t="shared" si="6"/>
        <v>(IF(AND(A2=List!A$38,D$1=List!B$38),"- "&amp;List!C$38&amp;CHAR(10),"")),</v>
      </c>
      <c r="G39" t="str">
        <f t="shared" si="7"/>
        <v>(IF(AND(A2=List!A$38,E$1=List!B$38),"- "&amp;List!C$38&amp;CHAR(10),"")),</v>
      </c>
      <c r="H39" t="str">
        <f t="shared" si="8"/>
        <v>(IF(AND(A2=List!A$38,F$1=List!B$38),"- "&amp;List!C$38&amp;CHAR(10),"")),</v>
      </c>
    </row>
    <row r="40" spans="3:8" x14ac:dyDescent="0.35">
      <c r="C40">
        <v>39</v>
      </c>
      <c r="D40" t="str">
        <f t="shared" si="9"/>
        <v>(IF(AND(A2=List!A$39,B$1=List!B$39),"- "&amp;List!C$39&amp;CHAR(10),"")),</v>
      </c>
      <c r="E40" t="str">
        <f t="shared" si="5"/>
        <v>(IF(AND(A2=List!A$39,C$1=List!B$39),"- "&amp;List!C$39&amp;CHAR(10),"")),</v>
      </c>
      <c r="F40" t="str">
        <f t="shared" si="6"/>
        <v>(IF(AND(A2=List!A$39,D$1=List!B$39),"- "&amp;List!C$39&amp;CHAR(10),"")),</v>
      </c>
      <c r="G40" t="str">
        <f t="shared" si="7"/>
        <v>(IF(AND(A2=List!A$39,E$1=List!B$39),"- "&amp;List!C$39&amp;CHAR(10),"")),</v>
      </c>
      <c r="H40" t="str">
        <f t="shared" si="8"/>
        <v>(IF(AND(A2=List!A$39,F$1=List!B$39),"- "&amp;List!C$39&amp;CHAR(10),"")),</v>
      </c>
    </row>
    <row r="41" spans="3:8" x14ac:dyDescent="0.35">
      <c r="C41">
        <v>40</v>
      </c>
      <c r="D41" t="str">
        <f t="shared" si="9"/>
        <v>(IF(AND(A2=List!A$40,B$1=List!B$40),"- "&amp;List!C$40&amp;CHAR(10),"")),</v>
      </c>
      <c r="E41" t="str">
        <f t="shared" si="5"/>
        <v>(IF(AND(A2=List!A$40,C$1=List!B$40),"- "&amp;List!C$40&amp;CHAR(10),"")),</v>
      </c>
      <c r="F41" t="str">
        <f t="shared" si="6"/>
        <v>(IF(AND(A2=List!A$40,D$1=List!B$40),"- "&amp;List!C$40&amp;CHAR(10),"")),</v>
      </c>
      <c r="G41" t="str">
        <f t="shared" si="7"/>
        <v>(IF(AND(A2=List!A$40,E$1=List!B$40),"- "&amp;List!C$40&amp;CHAR(10),"")),</v>
      </c>
      <c r="H41" t="str">
        <f t="shared" si="8"/>
        <v>(IF(AND(A2=List!A$40,F$1=List!B$40),"- "&amp;List!C$40&amp;CHAR(10),"")),</v>
      </c>
    </row>
    <row r="42" spans="3:8" x14ac:dyDescent="0.35">
      <c r="C42">
        <v>41</v>
      </c>
      <c r="D42" t="str">
        <f t="shared" si="9"/>
        <v>(IF(AND(A2=List!A$41,B$1=List!B$41),"- "&amp;List!C$41&amp;CHAR(10),"")),</v>
      </c>
      <c r="E42" t="str">
        <f t="shared" si="5"/>
        <v>(IF(AND(A2=List!A$41,C$1=List!B$41),"- "&amp;List!C$41&amp;CHAR(10),"")),</v>
      </c>
      <c r="F42" t="str">
        <f t="shared" si="6"/>
        <v>(IF(AND(A2=List!A$41,D$1=List!B$41),"- "&amp;List!C$41&amp;CHAR(10),"")),</v>
      </c>
      <c r="G42" t="str">
        <f t="shared" si="7"/>
        <v>(IF(AND(A2=List!A$41,E$1=List!B$41),"- "&amp;List!C$41&amp;CHAR(10),"")),</v>
      </c>
      <c r="H42" t="str">
        <f t="shared" si="8"/>
        <v>(IF(AND(A2=List!A$41,F$1=List!B$41),"- "&amp;List!C$41&amp;CHAR(10),"")),</v>
      </c>
    </row>
    <row r="43" spans="3:8" x14ac:dyDescent="0.35">
      <c r="C43">
        <v>42</v>
      </c>
      <c r="D43" t="str">
        <f t="shared" si="9"/>
        <v>(IF(AND(A2=List!A$42,B$1=List!B$42),"- "&amp;List!C$42&amp;CHAR(10),"")),</v>
      </c>
      <c r="E43" t="str">
        <f t="shared" si="5"/>
        <v>(IF(AND(A2=List!A$42,C$1=List!B$42),"- "&amp;List!C$42&amp;CHAR(10),"")),</v>
      </c>
      <c r="F43" t="str">
        <f t="shared" si="6"/>
        <v>(IF(AND(A2=List!A$42,D$1=List!B$42),"- "&amp;List!C$42&amp;CHAR(10),"")),</v>
      </c>
      <c r="G43" t="str">
        <f t="shared" si="7"/>
        <v>(IF(AND(A2=List!A$42,E$1=List!B$42),"- "&amp;List!C$42&amp;CHAR(10),"")),</v>
      </c>
      <c r="H43" t="str">
        <f t="shared" si="8"/>
        <v>(IF(AND(A2=List!A$42,F$1=List!B$42),"- "&amp;List!C$42&amp;CHAR(10),"")),</v>
      </c>
    </row>
    <row r="44" spans="3:8" x14ac:dyDescent="0.35">
      <c r="C44">
        <v>43</v>
      </c>
      <c r="D44" t="str">
        <f t="shared" si="9"/>
        <v>(IF(AND(A2=List!A$43,B$1=List!B$43),"- "&amp;List!C$43&amp;CHAR(10),"")),</v>
      </c>
      <c r="E44" t="str">
        <f t="shared" si="5"/>
        <v>(IF(AND(A2=List!A$43,C$1=List!B$43),"- "&amp;List!C$43&amp;CHAR(10),"")),</v>
      </c>
      <c r="F44" t="str">
        <f t="shared" si="6"/>
        <v>(IF(AND(A2=List!A$43,D$1=List!B$43),"- "&amp;List!C$43&amp;CHAR(10),"")),</v>
      </c>
      <c r="G44" t="str">
        <f t="shared" si="7"/>
        <v>(IF(AND(A2=List!A$43,E$1=List!B$43),"- "&amp;List!C$43&amp;CHAR(10),"")),</v>
      </c>
      <c r="H44" t="str">
        <f t="shared" si="8"/>
        <v>(IF(AND(A2=List!A$43,F$1=List!B$43),"- "&amp;List!C$43&amp;CHAR(10),"")),</v>
      </c>
    </row>
    <row r="45" spans="3:8" x14ac:dyDescent="0.35">
      <c r="C45">
        <v>44</v>
      </c>
      <c r="D45" t="str">
        <f t="shared" si="9"/>
        <v>(IF(AND(A2=List!A$44,B$1=List!B$44),"- "&amp;List!C$44&amp;CHAR(10),"")),</v>
      </c>
      <c r="E45" t="str">
        <f t="shared" si="5"/>
        <v>(IF(AND(A2=List!A$44,C$1=List!B$44),"- "&amp;List!C$44&amp;CHAR(10),"")),</v>
      </c>
      <c r="F45" t="str">
        <f t="shared" si="6"/>
        <v>(IF(AND(A2=List!A$44,D$1=List!B$44),"- "&amp;List!C$44&amp;CHAR(10),"")),</v>
      </c>
      <c r="G45" t="str">
        <f t="shared" si="7"/>
        <v>(IF(AND(A2=List!A$44,E$1=List!B$44),"- "&amp;List!C$44&amp;CHAR(10),"")),</v>
      </c>
      <c r="H45" t="str">
        <f t="shared" si="8"/>
        <v>(IF(AND(A2=List!A$44,F$1=List!B$44),"- "&amp;List!C$44&amp;CHAR(10),"")),</v>
      </c>
    </row>
    <row r="46" spans="3:8" x14ac:dyDescent="0.35">
      <c r="C46">
        <v>45</v>
      </c>
      <c r="D46" t="str">
        <f t="shared" si="9"/>
        <v>(IF(AND(A2=List!A$45,B$1=List!B$45),"- "&amp;List!C$45&amp;CHAR(10),"")),</v>
      </c>
      <c r="E46" t="str">
        <f t="shared" si="5"/>
        <v>(IF(AND(A2=List!A$45,C$1=List!B$45),"- "&amp;List!C$45&amp;CHAR(10),"")),</v>
      </c>
      <c r="F46" t="str">
        <f t="shared" si="6"/>
        <v>(IF(AND(A2=List!A$45,D$1=List!B$45),"- "&amp;List!C$45&amp;CHAR(10),"")),</v>
      </c>
      <c r="G46" t="str">
        <f t="shared" si="7"/>
        <v>(IF(AND(A2=List!A$45,E$1=List!B$45),"- "&amp;List!C$45&amp;CHAR(10),"")),</v>
      </c>
      <c r="H46" t="str">
        <f t="shared" si="8"/>
        <v>(IF(AND(A2=List!A$45,F$1=List!B$45),"- "&amp;List!C$45&amp;CHAR(10),"")),</v>
      </c>
    </row>
    <row r="47" spans="3:8" x14ac:dyDescent="0.35">
      <c r="C47">
        <v>46</v>
      </c>
      <c r="D47" t="str">
        <f t="shared" si="9"/>
        <v>(IF(AND(A2=List!A$46,B$1=List!B$46),"- "&amp;List!C$46&amp;CHAR(10),"")),</v>
      </c>
      <c r="E47" t="str">
        <f t="shared" si="5"/>
        <v>(IF(AND(A2=List!A$46,C$1=List!B$46),"- "&amp;List!C$46&amp;CHAR(10),"")),</v>
      </c>
      <c r="F47" t="str">
        <f t="shared" si="6"/>
        <v>(IF(AND(A2=List!A$46,D$1=List!B$46),"- "&amp;List!C$46&amp;CHAR(10),"")),</v>
      </c>
      <c r="G47" t="str">
        <f t="shared" si="7"/>
        <v>(IF(AND(A2=List!A$46,E$1=List!B$46),"- "&amp;List!C$46&amp;CHAR(10),"")),</v>
      </c>
      <c r="H47" t="str">
        <f t="shared" si="8"/>
        <v>(IF(AND(A2=List!A$46,F$1=List!B$46),"- "&amp;List!C$46&amp;CHAR(10),"")),</v>
      </c>
    </row>
    <row r="48" spans="3:8" x14ac:dyDescent="0.35">
      <c r="C48">
        <v>47</v>
      </c>
      <c r="D48" t="str">
        <f t="shared" si="9"/>
        <v>(IF(AND(A2=List!A$47,B$1=List!B$47),"- "&amp;List!C$47&amp;CHAR(10),"")),</v>
      </c>
      <c r="E48" t="str">
        <f t="shared" si="5"/>
        <v>(IF(AND(A2=List!A$47,C$1=List!B$47),"- "&amp;List!C$47&amp;CHAR(10),"")),</v>
      </c>
      <c r="F48" t="str">
        <f t="shared" si="6"/>
        <v>(IF(AND(A2=List!A$47,D$1=List!B$47),"- "&amp;List!C$47&amp;CHAR(10),"")),</v>
      </c>
      <c r="G48" t="str">
        <f t="shared" si="7"/>
        <v>(IF(AND(A2=List!A$47,E$1=List!B$47),"- "&amp;List!C$47&amp;CHAR(10),"")),</v>
      </c>
      <c r="H48" t="str">
        <f t="shared" si="8"/>
        <v>(IF(AND(A2=List!A$47,F$1=List!B$47),"- "&amp;List!C$47&amp;CHAR(10),"")),</v>
      </c>
    </row>
    <row r="49" spans="3:8" x14ac:dyDescent="0.35">
      <c r="C49">
        <v>48</v>
      </c>
      <c r="D49" t="str">
        <f t="shared" si="9"/>
        <v>(IF(AND(A2=List!A$48,B$1=List!B$48),"- "&amp;List!C$48&amp;CHAR(10),"")),</v>
      </c>
      <c r="E49" t="str">
        <f t="shared" si="5"/>
        <v>(IF(AND(A2=List!A$48,C$1=List!B$48),"- "&amp;List!C$48&amp;CHAR(10),"")),</v>
      </c>
      <c r="F49" t="str">
        <f t="shared" si="6"/>
        <v>(IF(AND(A2=List!A$48,D$1=List!B$48),"- "&amp;List!C$48&amp;CHAR(10),"")),</v>
      </c>
      <c r="G49" t="str">
        <f t="shared" si="7"/>
        <v>(IF(AND(A2=List!A$48,E$1=List!B$48),"- "&amp;List!C$48&amp;CHAR(10),"")),</v>
      </c>
      <c r="H49" t="str">
        <f t="shared" si="8"/>
        <v>(IF(AND(A2=List!A$48,F$1=List!B$48),"- "&amp;List!C$48&amp;CHAR(10),"")),</v>
      </c>
    </row>
    <row r="50" spans="3:8" x14ac:dyDescent="0.35">
      <c r="C50">
        <v>49</v>
      </c>
      <c r="D50" t="str">
        <f t="shared" si="9"/>
        <v>(IF(AND(A2=List!A$49,B$1=List!B$49),"- "&amp;List!C$49&amp;CHAR(10),"")),</v>
      </c>
      <c r="E50" t="str">
        <f t="shared" si="5"/>
        <v>(IF(AND(A2=List!A$49,C$1=List!B$49),"- "&amp;List!C$49&amp;CHAR(10),"")),</v>
      </c>
      <c r="F50" t="str">
        <f t="shared" si="6"/>
        <v>(IF(AND(A2=List!A$49,D$1=List!B$49),"- "&amp;List!C$49&amp;CHAR(10),"")),</v>
      </c>
      <c r="G50" t="str">
        <f t="shared" si="7"/>
        <v>(IF(AND(A2=List!A$49,E$1=List!B$49),"- "&amp;List!C$49&amp;CHAR(10),"")),</v>
      </c>
      <c r="H50" t="str">
        <f t="shared" si="8"/>
        <v>(IF(AND(A2=List!A$49,F$1=List!B$49),"- "&amp;List!C$49&amp;CHAR(10),"")),</v>
      </c>
    </row>
    <row r="51" spans="3:8" x14ac:dyDescent="0.35">
      <c r="C51">
        <v>50</v>
      </c>
      <c r="D51" t="str">
        <f t="shared" si="9"/>
        <v>(IF(AND(A2=List!A$50,B$1=List!B$50),"- "&amp;List!C$50&amp;CHAR(10),"")),</v>
      </c>
      <c r="E51" t="str">
        <f t="shared" si="5"/>
        <v>(IF(AND(A2=List!A$50,C$1=List!B$50),"- "&amp;List!C$50&amp;CHAR(10),"")),</v>
      </c>
      <c r="F51" t="str">
        <f t="shared" si="6"/>
        <v>(IF(AND(A2=List!A$50,D$1=List!B$50),"- "&amp;List!C$50&amp;CHAR(10),"")),</v>
      </c>
      <c r="G51" t="str">
        <f t="shared" si="7"/>
        <v>(IF(AND(A2=List!A$50,E$1=List!B$50),"- "&amp;List!C$50&amp;CHAR(10),"")),</v>
      </c>
      <c r="H51" t="str">
        <f t="shared" si="8"/>
        <v>(IF(AND(A2=List!A$50,F$1=List!B$50),"- "&amp;List!C$50&amp;CHAR(10),"")),</v>
      </c>
    </row>
    <row r="52" spans="3:8" x14ac:dyDescent="0.35">
      <c r="C52">
        <v>51</v>
      </c>
      <c r="D52" t="str">
        <f t="shared" si="9"/>
        <v>(IF(AND(A2=List!A$51,B$1=List!B$51),"- "&amp;List!C$51&amp;CHAR(10),"")),</v>
      </c>
      <c r="E52" t="str">
        <f t="shared" si="5"/>
        <v>(IF(AND(A2=List!A$51,C$1=List!B$51),"- "&amp;List!C$51&amp;CHAR(10),"")),</v>
      </c>
      <c r="F52" t="str">
        <f t="shared" si="6"/>
        <v>(IF(AND(A2=List!A$51,D$1=List!B$51),"- "&amp;List!C$51&amp;CHAR(10),"")),</v>
      </c>
      <c r="G52" t="str">
        <f t="shared" si="7"/>
        <v>(IF(AND(A2=List!A$51,E$1=List!B$51),"- "&amp;List!C$51&amp;CHAR(10),"")),</v>
      </c>
      <c r="H52" t="str">
        <f t="shared" si="8"/>
        <v>(IF(AND(A2=List!A$51,F$1=List!B$51),"- "&amp;List!C$51&amp;CHAR(10),"")),</v>
      </c>
    </row>
    <row r="53" spans="3:8" x14ac:dyDescent="0.35">
      <c r="C53">
        <v>52</v>
      </c>
      <c r="D53" t="str">
        <f t="shared" si="9"/>
        <v>(IF(AND(A2=List!A$52,B$1=List!B$52),"- "&amp;List!C$52&amp;CHAR(10),"")),</v>
      </c>
      <c r="E53" t="str">
        <f t="shared" si="5"/>
        <v>(IF(AND(A2=List!A$52,C$1=List!B$52),"- "&amp;List!C$52&amp;CHAR(10),"")),</v>
      </c>
      <c r="F53" t="str">
        <f t="shared" si="6"/>
        <v>(IF(AND(A2=List!A$52,D$1=List!B$52),"- "&amp;List!C$52&amp;CHAR(10),"")),</v>
      </c>
      <c r="G53" t="str">
        <f t="shared" si="7"/>
        <v>(IF(AND(A2=List!A$52,E$1=List!B$52),"- "&amp;List!C$52&amp;CHAR(10),"")),</v>
      </c>
      <c r="H53" t="str">
        <f t="shared" si="8"/>
        <v>(IF(AND(A2=List!A$52,F$1=List!B$52),"- "&amp;List!C$52&amp;CHAR(10),"")),</v>
      </c>
    </row>
    <row r="54" spans="3:8" x14ac:dyDescent="0.35">
      <c r="C54">
        <v>53</v>
      </c>
      <c r="D54" t="str">
        <f t="shared" si="9"/>
        <v>(IF(AND(A2=List!A$53,B$1=List!B$53),"- "&amp;List!C$53&amp;CHAR(10),"")),</v>
      </c>
      <c r="E54" t="str">
        <f t="shared" si="5"/>
        <v>(IF(AND(A2=List!A$53,C$1=List!B$53),"- "&amp;List!C$53&amp;CHAR(10),"")),</v>
      </c>
      <c r="F54" t="str">
        <f t="shared" si="6"/>
        <v>(IF(AND(A2=List!A$53,D$1=List!B$53),"- "&amp;List!C$53&amp;CHAR(10),"")),</v>
      </c>
      <c r="G54" t="str">
        <f t="shared" si="7"/>
        <v>(IF(AND(A2=List!A$53,E$1=List!B$53),"- "&amp;List!C$53&amp;CHAR(10),"")),</v>
      </c>
      <c r="H54" t="str">
        <f t="shared" si="8"/>
        <v>(IF(AND(A2=List!A$53,F$1=List!B$53),"- "&amp;List!C$53&amp;CHAR(10),"")),</v>
      </c>
    </row>
    <row r="55" spans="3:8" x14ac:dyDescent="0.35">
      <c r="C55">
        <v>54</v>
      </c>
      <c r="D55" t="str">
        <f t="shared" si="9"/>
        <v>(IF(AND(A2=List!A$54,B$1=List!B$54),"- "&amp;List!C$54&amp;CHAR(10),"")),</v>
      </c>
      <c r="E55" t="str">
        <f t="shared" si="5"/>
        <v>(IF(AND(A2=List!A$54,C$1=List!B$54),"- "&amp;List!C$54&amp;CHAR(10),"")),</v>
      </c>
      <c r="F55" t="str">
        <f t="shared" si="6"/>
        <v>(IF(AND(A2=List!A$54,D$1=List!B$54),"- "&amp;List!C$54&amp;CHAR(10),"")),</v>
      </c>
      <c r="G55" t="str">
        <f t="shared" si="7"/>
        <v>(IF(AND(A2=List!A$54,E$1=List!B$54),"- "&amp;List!C$54&amp;CHAR(10),"")),</v>
      </c>
      <c r="H55" t="str">
        <f t="shared" si="8"/>
        <v>(IF(AND(A2=List!A$54,F$1=List!B$54),"- "&amp;List!C$54&amp;CHAR(10),"")),</v>
      </c>
    </row>
    <row r="56" spans="3:8" x14ac:dyDescent="0.35">
      <c r="C56">
        <v>55</v>
      </c>
      <c r="D56" t="str">
        <f t="shared" si="9"/>
        <v>(IF(AND(A2=List!A$55,B$1=List!B$55),"- "&amp;List!C$55&amp;CHAR(10),"")),</v>
      </c>
      <c r="E56" t="str">
        <f t="shared" si="5"/>
        <v>(IF(AND(A2=List!A$55,C$1=List!B$55),"- "&amp;List!C$55&amp;CHAR(10),"")),</v>
      </c>
      <c r="F56" t="str">
        <f t="shared" si="6"/>
        <v>(IF(AND(A2=List!A$55,D$1=List!B$55),"- "&amp;List!C$55&amp;CHAR(10),"")),</v>
      </c>
      <c r="G56" t="str">
        <f t="shared" si="7"/>
        <v>(IF(AND(A2=List!A$55,E$1=List!B$55),"- "&amp;List!C$55&amp;CHAR(10),"")),</v>
      </c>
      <c r="H56" t="str">
        <f t="shared" si="8"/>
        <v>(IF(AND(A2=List!A$55,F$1=List!B$55),"- "&amp;List!C$55&amp;CHAR(10),"")),</v>
      </c>
    </row>
    <row r="57" spans="3:8" x14ac:dyDescent="0.35">
      <c r="C57">
        <v>56</v>
      </c>
      <c r="D57" t="str">
        <f t="shared" si="9"/>
        <v>(IF(AND(A2=List!A$56,B$1=List!B$56),"- "&amp;List!C$56&amp;CHAR(10),"")),</v>
      </c>
      <c r="E57" t="str">
        <f t="shared" si="5"/>
        <v>(IF(AND(A2=List!A$56,C$1=List!B$56),"- "&amp;List!C$56&amp;CHAR(10),"")),</v>
      </c>
      <c r="F57" t="str">
        <f t="shared" si="6"/>
        <v>(IF(AND(A2=List!A$56,D$1=List!B$56),"- "&amp;List!C$56&amp;CHAR(10),"")),</v>
      </c>
      <c r="G57" t="str">
        <f t="shared" si="7"/>
        <v>(IF(AND(A2=List!A$56,E$1=List!B$56),"- "&amp;List!C$56&amp;CHAR(10),"")),</v>
      </c>
      <c r="H57" t="str">
        <f t="shared" si="8"/>
        <v>(IF(AND(A2=List!A$56,F$1=List!B$56),"- "&amp;List!C$56&amp;CHAR(10),"")),</v>
      </c>
    </row>
    <row r="58" spans="3:8" x14ac:dyDescent="0.35">
      <c r="C58">
        <v>57</v>
      </c>
      <c r="D58" t="str">
        <f t="shared" si="9"/>
        <v>(IF(AND(A2=List!A$57,B$1=List!B$57),"- "&amp;List!C$57&amp;CHAR(10),"")),</v>
      </c>
      <c r="E58" t="str">
        <f t="shared" si="5"/>
        <v>(IF(AND(A2=List!A$57,C$1=List!B$57),"- "&amp;List!C$57&amp;CHAR(10),"")),</v>
      </c>
      <c r="F58" t="str">
        <f t="shared" si="6"/>
        <v>(IF(AND(A2=List!A$57,D$1=List!B$57),"- "&amp;List!C$57&amp;CHAR(10),"")),</v>
      </c>
      <c r="G58" t="str">
        <f t="shared" si="7"/>
        <v>(IF(AND(A2=List!A$57,E$1=List!B$57),"- "&amp;List!C$57&amp;CHAR(10),"")),</v>
      </c>
      <c r="H58" t="str">
        <f t="shared" si="8"/>
        <v>(IF(AND(A2=List!A$57,F$1=List!B$57),"- "&amp;List!C$57&amp;CHAR(10),"")),</v>
      </c>
    </row>
    <row r="59" spans="3:8" x14ac:dyDescent="0.35">
      <c r="C59">
        <v>58</v>
      </c>
      <c r="D59" t="str">
        <f t="shared" si="9"/>
        <v>(IF(AND(A2=List!A$58,B$1=List!B$58),"- "&amp;List!C$58&amp;CHAR(10),"")),</v>
      </c>
      <c r="E59" t="str">
        <f t="shared" si="5"/>
        <v>(IF(AND(A2=List!A$58,C$1=List!B$58),"- "&amp;List!C$58&amp;CHAR(10),"")),</v>
      </c>
      <c r="F59" t="str">
        <f t="shared" si="6"/>
        <v>(IF(AND(A2=List!A$58,D$1=List!B$58),"- "&amp;List!C$58&amp;CHAR(10),"")),</v>
      </c>
      <c r="G59" t="str">
        <f t="shared" si="7"/>
        <v>(IF(AND(A2=List!A$58,E$1=List!B$58),"- "&amp;List!C$58&amp;CHAR(10),"")),</v>
      </c>
      <c r="H59" t="str">
        <f t="shared" si="8"/>
        <v>(IF(AND(A2=List!A$58,F$1=List!B$58),"- "&amp;List!C$58&amp;CHAR(10),"")),</v>
      </c>
    </row>
    <row r="60" spans="3:8" x14ac:dyDescent="0.35">
      <c r="C60">
        <v>59</v>
      </c>
      <c r="D60" t="str">
        <f t="shared" si="9"/>
        <v>(IF(AND(A2=List!A$59,B$1=List!B$59),"- "&amp;List!C$59&amp;CHAR(10),"")),</v>
      </c>
      <c r="E60" t="str">
        <f t="shared" si="5"/>
        <v>(IF(AND(A2=List!A$59,C$1=List!B$59),"- "&amp;List!C$59&amp;CHAR(10),"")),</v>
      </c>
      <c r="F60" t="str">
        <f t="shared" si="6"/>
        <v>(IF(AND(A2=List!A$59,D$1=List!B$59),"- "&amp;List!C$59&amp;CHAR(10),"")),</v>
      </c>
      <c r="G60" t="str">
        <f t="shared" si="7"/>
        <v>(IF(AND(A2=List!A$59,E$1=List!B$59),"- "&amp;List!C$59&amp;CHAR(10),"")),</v>
      </c>
      <c r="H60" t="str">
        <f t="shared" si="8"/>
        <v>(IF(AND(A2=List!A$59,F$1=List!B$59),"- "&amp;List!C$59&amp;CHAR(10),"")),</v>
      </c>
    </row>
    <row r="61" spans="3:8" x14ac:dyDescent="0.35">
      <c r="C61">
        <v>60</v>
      </c>
      <c r="D61" t="str">
        <f t="shared" si="9"/>
        <v>(IF(AND(A2=List!A$60,B$1=List!B$60),"- "&amp;List!C$60&amp;CHAR(10),"")),</v>
      </c>
      <c r="E61" t="str">
        <f t="shared" si="5"/>
        <v>(IF(AND(A2=List!A$60,C$1=List!B$60),"- "&amp;List!C$60&amp;CHAR(10),"")),</v>
      </c>
      <c r="F61" t="str">
        <f t="shared" si="6"/>
        <v>(IF(AND(A2=List!A$60,D$1=List!B$60),"- "&amp;List!C$60&amp;CHAR(10),"")),</v>
      </c>
      <c r="G61" t="str">
        <f t="shared" si="7"/>
        <v>(IF(AND(A2=List!A$60,E$1=List!B$60),"- "&amp;List!C$60&amp;CHAR(10),"")),</v>
      </c>
      <c r="H61" t="str">
        <f t="shared" si="8"/>
        <v>(IF(AND(A2=List!A$60,F$1=List!B$60),"- "&amp;List!C$60&amp;CHAR(10),"")),</v>
      </c>
    </row>
    <row r="62" spans="3:8" x14ac:dyDescent="0.35">
      <c r="C62">
        <v>61</v>
      </c>
      <c r="D62" t="str">
        <f t="shared" si="9"/>
        <v>(IF(AND(A2=List!A$61,B$1=List!B$61),"- "&amp;List!C$61&amp;CHAR(10),"")),</v>
      </c>
      <c r="E62" t="str">
        <f t="shared" si="5"/>
        <v>(IF(AND(A2=List!A$61,C$1=List!B$61),"- "&amp;List!C$61&amp;CHAR(10),"")),</v>
      </c>
      <c r="F62" t="str">
        <f t="shared" si="6"/>
        <v>(IF(AND(A2=List!A$61,D$1=List!B$61),"- "&amp;List!C$61&amp;CHAR(10),"")),</v>
      </c>
      <c r="G62" t="str">
        <f t="shared" si="7"/>
        <v>(IF(AND(A2=List!A$61,E$1=List!B$61),"- "&amp;List!C$61&amp;CHAR(10),"")),</v>
      </c>
      <c r="H62" t="str">
        <f t="shared" si="8"/>
        <v>(IF(AND(A2=List!A$61,F$1=List!B$61),"- "&amp;List!C$61&amp;CHAR(10),"")),</v>
      </c>
    </row>
    <row r="63" spans="3:8" x14ac:dyDescent="0.35">
      <c r="C63">
        <v>62</v>
      </c>
      <c r="D63" t="str">
        <f t="shared" si="9"/>
        <v>(IF(AND(A2=List!A$62,B$1=List!B$62),"- "&amp;List!C$62&amp;CHAR(10),"")),</v>
      </c>
      <c r="E63" t="str">
        <f t="shared" si="5"/>
        <v>(IF(AND(A2=List!A$62,C$1=List!B$62),"- "&amp;List!C$62&amp;CHAR(10),"")),</v>
      </c>
      <c r="F63" t="str">
        <f t="shared" si="6"/>
        <v>(IF(AND(A2=List!A$62,D$1=List!B$62),"- "&amp;List!C$62&amp;CHAR(10),"")),</v>
      </c>
      <c r="G63" t="str">
        <f t="shared" si="7"/>
        <v>(IF(AND(A2=List!A$62,E$1=List!B$62),"- "&amp;List!C$62&amp;CHAR(10),"")),</v>
      </c>
      <c r="H63" t="str">
        <f t="shared" si="8"/>
        <v>(IF(AND(A2=List!A$62,F$1=List!B$62),"- "&amp;List!C$62&amp;CHAR(10),"")),</v>
      </c>
    </row>
    <row r="64" spans="3:8" x14ac:dyDescent="0.35">
      <c r="C64">
        <v>63</v>
      </c>
      <c r="D64" t="str">
        <f t="shared" si="9"/>
        <v>(IF(AND(A2=List!A$63,B$1=List!B$63),"- "&amp;List!C$63&amp;CHAR(10),"")),</v>
      </c>
      <c r="E64" t="str">
        <f t="shared" si="5"/>
        <v>(IF(AND(A2=List!A$63,C$1=List!B$63),"- "&amp;List!C$63&amp;CHAR(10),"")),</v>
      </c>
      <c r="F64" t="str">
        <f t="shared" si="6"/>
        <v>(IF(AND(A2=List!A$63,D$1=List!B$63),"- "&amp;List!C$63&amp;CHAR(10),"")),</v>
      </c>
      <c r="G64" t="str">
        <f t="shared" si="7"/>
        <v>(IF(AND(A2=List!A$63,E$1=List!B$63),"- "&amp;List!C$63&amp;CHAR(10),"")),</v>
      </c>
      <c r="H64" t="str">
        <f t="shared" si="8"/>
        <v>(IF(AND(A2=List!A$63,F$1=List!B$63),"- "&amp;List!C$63&amp;CHAR(10),"")),</v>
      </c>
    </row>
    <row r="65" spans="3:8" x14ac:dyDescent="0.35">
      <c r="C65">
        <v>64</v>
      </c>
      <c r="D65" t="str">
        <f t="shared" si="9"/>
        <v>(IF(AND(A2=List!A$64,B$1=List!B$64),"- "&amp;List!C$64&amp;CHAR(10),"")),</v>
      </c>
      <c r="E65" t="str">
        <f t="shared" si="5"/>
        <v>(IF(AND(A2=List!A$64,C$1=List!B$64),"- "&amp;List!C$64&amp;CHAR(10),"")),</v>
      </c>
      <c r="F65" t="str">
        <f t="shared" si="6"/>
        <v>(IF(AND(A2=List!A$64,D$1=List!B$64),"- "&amp;List!C$64&amp;CHAR(10),"")),</v>
      </c>
      <c r="G65" t="str">
        <f t="shared" si="7"/>
        <v>(IF(AND(A2=List!A$64,E$1=List!B$64),"- "&amp;List!C$64&amp;CHAR(10),"")),</v>
      </c>
      <c r="H65" t="str">
        <f t="shared" si="8"/>
        <v>(IF(AND(A2=List!A$64,F$1=List!B$64),"- "&amp;List!C$64&amp;CHAR(10),"")),</v>
      </c>
    </row>
    <row r="66" spans="3:8" x14ac:dyDescent="0.35">
      <c r="C66">
        <v>65</v>
      </c>
      <c r="D66" t="str">
        <f t="shared" si="9"/>
        <v>(IF(AND(A2=List!A$65,B$1=List!B$65),"- "&amp;List!C$65&amp;CHAR(10),"")),</v>
      </c>
      <c r="E66" t="str">
        <f t="shared" si="5"/>
        <v>(IF(AND(A2=List!A$65,C$1=List!B$65),"- "&amp;List!C$65&amp;CHAR(10),"")),</v>
      </c>
      <c r="F66" t="str">
        <f t="shared" si="6"/>
        <v>(IF(AND(A2=List!A$65,D$1=List!B$65),"- "&amp;List!C$65&amp;CHAR(10),"")),</v>
      </c>
      <c r="G66" t="str">
        <f t="shared" si="7"/>
        <v>(IF(AND(A2=List!A$65,E$1=List!B$65),"- "&amp;List!C$65&amp;CHAR(10),"")),</v>
      </c>
      <c r="H66" t="str">
        <f t="shared" si="8"/>
        <v>(IF(AND(A2=List!A$65,F$1=List!B$65),"- "&amp;List!C$65&amp;CHAR(10),"")),</v>
      </c>
    </row>
    <row r="67" spans="3:8" x14ac:dyDescent="0.35">
      <c r="C67">
        <v>66</v>
      </c>
      <c r="D67" t="str">
        <f t="shared" si="9"/>
        <v>(IF(AND(A2=List!A$66,B$1=List!B$66),"- "&amp;List!C$66&amp;CHAR(10),"")),</v>
      </c>
      <c r="E67" t="str">
        <f t="shared" ref="E67:E100" si="10">SUBSTITUTE($A$6, "XX",$C67)</f>
        <v>(IF(AND(A2=List!A$66,C$1=List!B$66),"- "&amp;List!C$66&amp;CHAR(10),"")),</v>
      </c>
      <c r="F67" t="str">
        <f t="shared" ref="F67:F100" si="11">SUBSTITUTE($A$8, "XX",$C67)</f>
        <v>(IF(AND(A2=List!A$66,D$1=List!B$66),"- "&amp;List!C$66&amp;CHAR(10),"")),</v>
      </c>
      <c r="G67" t="str">
        <f t="shared" ref="G67:G100" si="12">SUBSTITUTE($A$10, "XX",$C67)</f>
        <v>(IF(AND(A2=List!A$66,E$1=List!B$66),"- "&amp;List!C$66&amp;CHAR(10),"")),</v>
      </c>
      <c r="H67" t="str">
        <f t="shared" ref="H67:H100" si="13">SUBSTITUTE($A$12, "XX",$C67)</f>
        <v>(IF(AND(A2=List!A$66,F$1=List!B$66),"- "&amp;List!C$66&amp;CHAR(10),"")),</v>
      </c>
    </row>
    <row r="68" spans="3:8" x14ac:dyDescent="0.35">
      <c r="C68">
        <v>67</v>
      </c>
      <c r="D68" t="str">
        <f t="shared" ref="D68:D99" si="14">SUBSTITUTE($A$4, "XX",C68)</f>
        <v>(IF(AND(A2=List!A$67,B$1=List!B$67),"- "&amp;List!C$67&amp;CHAR(10),"")),</v>
      </c>
      <c r="E68" t="str">
        <f t="shared" si="10"/>
        <v>(IF(AND(A2=List!A$67,C$1=List!B$67),"- "&amp;List!C$67&amp;CHAR(10),"")),</v>
      </c>
      <c r="F68" t="str">
        <f t="shared" si="11"/>
        <v>(IF(AND(A2=List!A$67,D$1=List!B$67),"- "&amp;List!C$67&amp;CHAR(10),"")),</v>
      </c>
      <c r="G68" t="str">
        <f t="shared" si="12"/>
        <v>(IF(AND(A2=List!A$67,E$1=List!B$67),"- "&amp;List!C$67&amp;CHAR(10),"")),</v>
      </c>
      <c r="H68" t="str">
        <f t="shared" si="13"/>
        <v>(IF(AND(A2=List!A$67,F$1=List!B$67),"- "&amp;List!C$67&amp;CHAR(10),"")),</v>
      </c>
    </row>
    <row r="69" spans="3:8" x14ac:dyDescent="0.35">
      <c r="C69">
        <v>68</v>
      </c>
      <c r="D69" t="str">
        <f t="shared" si="14"/>
        <v>(IF(AND(A2=List!A$68,B$1=List!B$68),"- "&amp;List!C$68&amp;CHAR(10),"")),</v>
      </c>
      <c r="E69" t="str">
        <f t="shared" si="10"/>
        <v>(IF(AND(A2=List!A$68,C$1=List!B$68),"- "&amp;List!C$68&amp;CHAR(10),"")),</v>
      </c>
      <c r="F69" t="str">
        <f t="shared" si="11"/>
        <v>(IF(AND(A2=List!A$68,D$1=List!B$68),"- "&amp;List!C$68&amp;CHAR(10),"")),</v>
      </c>
      <c r="G69" t="str">
        <f t="shared" si="12"/>
        <v>(IF(AND(A2=List!A$68,E$1=List!B$68),"- "&amp;List!C$68&amp;CHAR(10),"")),</v>
      </c>
      <c r="H69" t="str">
        <f t="shared" si="13"/>
        <v>(IF(AND(A2=List!A$68,F$1=List!B$68),"- "&amp;List!C$68&amp;CHAR(10),"")),</v>
      </c>
    </row>
    <row r="70" spans="3:8" x14ac:dyDescent="0.35">
      <c r="C70">
        <v>69</v>
      </c>
      <c r="D70" t="str">
        <f t="shared" si="14"/>
        <v>(IF(AND(A2=List!A$69,B$1=List!B$69),"- "&amp;List!C$69&amp;CHAR(10),"")),</v>
      </c>
      <c r="E70" t="str">
        <f t="shared" si="10"/>
        <v>(IF(AND(A2=List!A$69,C$1=List!B$69),"- "&amp;List!C$69&amp;CHAR(10),"")),</v>
      </c>
      <c r="F70" t="str">
        <f t="shared" si="11"/>
        <v>(IF(AND(A2=List!A$69,D$1=List!B$69),"- "&amp;List!C$69&amp;CHAR(10),"")),</v>
      </c>
      <c r="G70" t="str">
        <f t="shared" si="12"/>
        <v>(IF(AND(A2=List!A$69,E$1=List!B$69),"- "&amp;List!C$69&amp;CHAR(10),"")),</v>
      </c>
      <c r="H70" t="str">
        <f t="shared" si="13"/>
        <v>(IF(AND(A2=List!A$69,F$1=List!B$69),"- "&amp;List!C$69&amp;CHAR(10),"")),</v>
      </c>
    </row>
    <row r="71" spans="3:8" x14ac:dyDescent="0.35">
      <c r="C71">
        <v>70</v>
      </c>
      <c r="D71" t="str">
        <f t="shared" si="14"/>
        <v>(IF(AND(A2=List!A$70,B$1=List!B$70),"- "&amp;List!C$70&amp;CHAR(10),"")),</v>
      </c>
      <c r="E71" t="str">
        <f t="shared" si="10"/>
        <v>(IF(AND(A2=List!A$70,C$1=List!B$70),"- "&amp;List!C$70&amp;CHAR(10),"")),</v>
      </c>
      <c r="F71" t="str">
        <f t="shared" si="11"/>
        <v>(IF(AND(A2=List!A$70,D$1=List!B$70),"- "&amp;List!C$70&amp;CHAR(10),"")),</v>
      </c>
      <c r="G71" t="str">
        <f t="shared" si="12"/>
        <v>(IF(AND(A2=List!A$70,E$1=List!B$70),"- "&amp;List!C$70&amp;CHAR(10),"")),</v>
      </c>
      <c r="H71" t="str">
        <f t="shared" si="13"/>
        <v>(IF(AND(A2=List!A$70,F$1=List!B$70),"- "&amp;List!C$70&amp;CHAR(10),"")),</v>
      </c>
    </row>
    <row r="72" spans="3:8" x14ac:dyDescent="0.35">
      <c r="C72">
        <v>71</v>
      </c>
      <c r="D72" t="str">
        <f t="shared" si="14"/>
        <v>(IF(AND(A2=List!A$71,B$1=List!B$71),"- "&amp;List!C$71&amp;CHAR(10),"")),</v>
      </c>
      <c r="E72" t="str">
        <f t="shared" si="10"/>
        <v>(IF(AND(A2=List!A$71,C$1=List!B$71),"- "&amp;List!C$71&amp;CHAR(10),"")),</v>
      </c>
      <c r="F72" t="str">
        <f t="shared" si="11"/>
        <v>(IF(AND(A2=List!A$71,D$1=List!B$71),"- "&amp;List!C$71&amp;CHAR(10),"")),</v>
      </c>
      <c r="G72" t="str">
        <f t="shared" si="12"/>
        <v>(IF(AND(A2=List!A$71,E$1=List!B$71),"- "&amp;List!C$71&amp;CHAR(10),"")),</v>
      </c>
      <c r="H72" t="str">
        <f t="shared" si="13"/>
        <v>(IF(AND(A2=List!A$71,F$1=List!B$71),"- "&amp;List!C$71&amp;CHAR(10),"")),</v>
      </c>
    </row>
    <row r="73" spans="3:8" x14ac:dyDescent="0.35">
      <c r="C73">
        <v>72</v>
      </c>
      <c r="D73" t="str">
        <f t="shared" si="14"/>
        <v>(IF(AND(A2=List!A$72,B$1=List!B$72),"- "&amp;List!C$72&amp;CHAR(10),"")),</v>
      </c>
      <c r="E73" t="str">
        <f t="shared" si="10"/>
        <v>(IF(AND(A2=List!A$72,C$1=List!B$72),"- "&amp;List!C$72&amp;CHAR(10),"")),</v>
      </c>
      <c r="F73" t="str">
        <f t="shared" si="11"/>
        <v>(IF(AND(A2=List!A$72,D$1=List!B$72),"- "&amp;List!C$72&amp;CHAR(10),"")),</v>
      </c>
      <c r="G73" t="str">
        <f t="shared" si="12"/>
        <v>(IF(AND(A2=List!A$72,E$1=List!B$72),"- "&amp;List!C$72&amp;CHAR(10),"")),</v>
      </c>
      <c r="H73" t="str">
        <f t="shared" si="13"/>
        <v>(IF(AND(A2=List!A$72,F$1=List!B$72),"- "&amp;List!C$72&amp;CHAR(10),"")),</v>
      </c>
    </row>
    <row r="74" spans="3:8" x14ac:dyDescent="0.35">
      <c r="C74">
        <v>73</v>
      </c>
      <c r="D74" t="str">
        <f t="shared" si="14"/>
        <v>(IF(AND(A2=List!A$73,B$1=List!B$73),"- "&amp;List!C$73&amp;CHAR(10),"")),</v>
      </c>
      <c r="E74" t="str">
        <f t="shared" si="10"/>
        <v>(IF(AND(A2=List!A$73,C$1=List!B$73),"- "&amp;List!C$73&amp;CHAR(10),"")),</v>
      </c>
      <c r="F74" t="str">
        <f t="shared" si="11"/>
        <v>(IF(AND(A2=List!A$73,D$1=List!B$73),"- "&amp;List!C$73&amp;CHAR(10),"")),</v>
      </c>
      <c r="G74" t="str">
        <f t="shared" si="12"/>
        <v>(IF(AND(A2=List!A$73,E$1=List!B$73),"- "&amp;List!C$73&amp;CHAR(10),"")),</v>
      </c>
      <c r="H74" t="str">
        <f t="shared" si="13"/>
        <v>(IF(AND(A2=List!A$73,F$1=List!B$73),"- "&amp;List!C$73&amp;CHAR(10),"")),</v>
      </c>
    </row>
    <row r="75" spans="3:8" x14ac:dyDescent="0.35">
      <c r="C75">
        <v>74</v>
      </c>
      <c r="D75" t="str">
        <f t="shared" si="14"/>
        <v>(IF(AND(A2=List!A$74,B$1=List!B$74),"- "&amp;List!C$74&amp;CHAR(10),"")),</v>
      </c>
      <c r="E75" t="str">
        <f t="shared" si="10"/>
        <v>(IF(AND(A2=List!A$74,C$1=List!B$74),"- "&amp;List!C$74&amp;CHAR(10),"")),</v>
      </c>
      <c r="F75" t="str">
        <f t="shared" si="11"/>
        <v>(IF(AND(A2=List!A$74,D$1=List!B$74),"- "&amp;List!C$74&amp;CHAR(10),"")),</v>
      </c>
      <c r="G75" t="str">
        <f t="shared" si="12"/>
        <v>(IF(AND(A2=List!A$74,E$1=List!B$74),"- "&amp;List!C$74&amp;CHAR(10),"")),</v>
      </c>
      <c r="H75" t="str">
        <f t="shared" si="13"/>
        <v>(IF(AND(A2=List!A$74,F$1=List!B$74),"- "&amp;List!C$74&amp;CHAR(10),"")),</v>
      </c>
    </row>
    <row r="76" spans="3:8" x14ac:dyDescent="0.35">
      <c r="C76">
        <v>75</v>
      </c>
      <c r="D76" t="str">
        <f t="shared" si="14"/>
        <v>(IF(AND(A2=List!A$75,B$1=List!B$75),"- "&amp;List!C$75&amp;CHAR(10),"")),</v>
      </c>
      <c r="E76" t="str">
        <f t="shared" si="10"/>
        <v>(IF(AND(A2=List!A$75,C$1=List!B$75),"- "&amp;List!C$75&amp;CHAR(10),"")),</v>
      </c>
      <c r="F76" t="str">
        <f t="shared" si="11"/>
        <v>(IF(AND(A2=List!A$75,D$1=List!B$75),"- "&amp;List!C$75&amp;CHAR(10),"")),</v>
      </c>
      <c r="G76" t="str">
        <f t="shared" si="12"/>
        <v>(IF(AND(A2=List!A$75,E$1=List!B$75),"- "&amp;List!C$75&amp;CHAR(10),"")),</v>
      </c>
      <c r="H76" t="str">
        <f t="shared" si="13"/>
        <v>(IF(AND(A2=List!A$75,F$1=List!B$75),"- "&amp;List!C$75&amp;CHAR(10),"")),</v>
      </c>
    </row>
    <row r="77" spans="3:8" x14ac:dyDescent="0.35">
      <c r="C77">
        <v>76</v>
      </c>
      <c r="D77" t="str">
        <f t="shared" si="14"/>
        <v>(IF(AND(A2=List!A$76,B$1=List!B$76),"- "&amp;List!C$76&amp;CHAR(10),"")),</v>
      </c>
      <c r="E77" t="str">
        <f t="shared" si="10"/>
        <v>(IF(AND(A2=List!A$76,C$1=List!B$76),"- "&amp;List!C$76&amp;CHAR(10),"")),</v>
      </c>
      <c r="F77" t="str">
        <f t="shared" si="11"/>
        <v>(IF(AND(A2=List!A$76,D$1=List!B$76),"- "&amp;List!C$76&amp;CHAR(10),"")),</v>
      </c>
      <c r="G77" t="str">
        <f t="shared" si="12"/>
        <v>(IF(AND(A2=List!A$76,E$1=List!B$76),"- "&amp;List!C$76&amp;CHAR(10),"")),</v>
      </c>
      <c r="H77" t="str">
        <f t="shared" si="13"/>
        <v>(IF(AND(A2=List!A$76,F$1=List!B$76),"- "&amp;List!C$76&amp;CHAR(10),"")),</v>
      </c>
    </row>
    <row r="78" spans="3:8" x14ac:dyDescent="0.35">
      <c r="C78">
        <v>77</v>
      </c>
      <c r="D78" t="str">
        <f t="shared" si="14"/>
        <v>(IF(AND(A2=List!A$77,B$1=List!B$77),"- "&amp;List!C$77&amp;CHAR(10),"")),</v>
      </c>
      <c r="E78" t="str">
        <f t="shared" si="10"/>
        <v>(IF(AND(A2=List!A$77,C$1=List!B$77),"- "&amp;List!C$77&amp;CHAR(10),"")),</v>
      </c>
      <c r="F78" t="str">
        <f t="shared" si="11"/>
        <v>(IF(AND(A2=List!A$77,D$1=List!B$77),"- "&amp;List!C$77&amp;CHAR(10),"")),</v>
      </c>
      <c r="G78" t="str">
        <f t="shared" si="12"/>
        <v>(IF(AND(A2=List!A$77,E$1=List!B$77),"- "&amp;List!C$77&amp;CHAR(10),"")),</v>
      </c>
      <c r="H78" t="str">
        <f t="shared" si="13"/>
        <v>(IF(AND(A2=List!A$77,F$1=List!B$77),"- "&amp;List!C$77&amp;CHAR(10),"")),</v>
      </c>
    </row>
    <row r="79" spans="3:8" x14ac:dyDescent="0.35">
      <c r="C79">
        <v>78</v>
      </c>
      <c r="D79" t="str">
        <f t="shared" si="14"/>
        <v>(IF(AND(A2=List!A$78,B$1=List!B$78),"- "&amp;List!C$78&amp;CHAR(10),"")),</v>
      </c>
      <c r="E79" t="str">
        <f t="shared" si="10"/>
        <v>(IF(AND(A2=List!A$78,C$1=List!B$78),"- "&amp;List!C$78&amp;CHAR(10),"")),</v>
      </c>
      <c r="F79" t="str">
        <f t="shared" si="11"/>
        <v>(IF(AND(A2=List!A$78,D$1=List!B$78),"- "&amp;List!C$78&amp;CHAR(10),"")),</v>
      </c>
      <c r="G79" t="str">
        <f t="shared" si="12"/>
        <v>(IF(AND(A2=List!A$78,E$1=List!B$78),"- "&amp;List!C$78&amp;CHAR(10),"")),</v>
      </c>
      <c r="H79" t="str">
        <f t="shared" si="13"/>
        <v>(IF(AND(A2=List!A$78,F$1=List!B$78),"- "&amp;List!C$78&amp;CHAR(10),"")),</v>
      </c>
    </row>
    <row r="80" spans="3:8" x14ac:dyDescent="0.35">
      <c r="C80">
        <v>79</v>
      </c>
      <c r="D80" t="str">
        <f t="shared" si="14"/>
        <v>(IF(AND(A2=List!A$79,B$1=List!B$79),"- "&amp;List!C$79&amp;CHAR(10),"")),</v>
      </c>
      <c r="E80" t="str">
        <f t="shared" si="10"/>
        <v>(IF(AND(A2=List!A$79,C$1=List!B$79),"- "&amp;List!C$79&amp;CHAR(10),"")),</v>
      </c>
      <c r="F80" t="str">
        <f t="shared" si="11"/>
        <v>(IF(AND(A2=List!A$79,D$1=List!B$79),"- "&amp;List!C$79&amp;CHAR(10),"")),</v>
      </c>
      <c r="G80" t="str">
        <f t="shared" si="12"/>
        <v>(IF(AND(A2=List!A$79,E$1=List!B$79),"- "&amp;List!C$79&amp;CHAR(10),"")),</v>
      </c>
      <c r="H80" t="str">
        <f t="shared" si="13"/>
        <v>(IF(AND(A2=List!A$79,F$1=List!B$79),"- "&amp;List!C$79&amp;CHAR(10),"")),</v>
      </c>
    </row>
    <row r="81" spans="3:8" x14ac:dyDescent="0.35">
      <c r="C81">
        <v>80</v>
      </c>
      <c r="D81" t="str">
        <f t="shared" si="14"/>
        <v>(IF(AND(A2=List!A$80,B$1=List!B$80),"- "&amp;List!C$80&amp;CHAR(10),"")),</v>
      </c>
      <c r="E81" t="str">
        <f t="shared" si="10"/>
        <v>(IF(AND(A2=List!A$80,C$1=List!B$80),"- "&amp;List!C$80&amp;CHAR(10),"")),</v>
      </c>
      <c r="F81" t="str">
        <f t="shared" si="11"/>
        <v>(IF(AND(A2=List!A$80,D$1=List!B$80),"- "&amp;List!C$80&amp;CHAR(10),"")),</v>
      </c>
      <c r="G81" t="str">
        <f t="shared" si="12"/>
        <v>(IF(AND(A2=List!A$80,E$1=List!B$80),"- "&amp;List!C$80&amp;CHAR(10),"")),</v>
      </c>
      <c r="H81" t="str">
        <f t="shared" si="13"/>
        <v>(IF(AND(A2=List!A$80,F$1=List!B$80),"- "&amp;List!C$80&amp;CHAR(10),"")),</v>
      </c>
    </row>
    <row r="82" spans="3:8" x14ac:dyDescent="0.35">
      <c r="C82">
        <v>81</v>
      </c>
      <c r="D82" t="str">
        <f t="shared" si="14"/>
        <v>(IF(AND(A2=List!A$81,B$1=List!B$81),"- "&amp;List!C$81&amp;CHAR(10),"")),</v>
      </c>
      <c r="E82" t="str">
        <f t="shared" si="10"/>
        <v>(IF(AND(A2=List!A$81,C$1=List!B$81),"- "&amp;List!C$81&amp;CHAR(10),"")),</v>
      </c>
      <c r="F82" t="str">
        <f t="shared" si="11"/>
        <v>(IF(AND(A2=List!A$81,D$1=List!B$81),"- "&amp;List!C$81&amp;CHAR(10),"")),</v>
      </c>
      <c r="G82" t="str">
        <f t="shared" si="12"/>
        <v>(IF(AND(A2=List!A$81,E$1=List!B$81),"- "&amp;List!C$81&amp;CHAR(10),"")),</v>
      </c>
      <c r="H82" t="str">
        <f t="shared" si="13"/>
        <v>(IF(AND(A2=List!A$81,F$1=List!B$81),"- "&amp;List!C$81&amp;CHAR(10),"")),</v>
      </c>
    </row>
    <row r="83" spans="3:8" x14ac:dyDescent="0.35">
      <c r="C83">
        <v>82</v>
      </c>
      <c r="D83" t="str">
        <f t="shared" si="14"/>
        <v>(IF(AND(A2=List!A$82,B$1=List!B$82),"- "&amp;List!C$82&amp;CHAR(10),"")),</v>
      </c>
      <c r="E83" t="str">
        <f t="shared" si="10"/>
        <v>(IF(AND(A2=List!A$82,C$1=List!B$82),"- "&amp;List!C$82&amp;CHAR(10),"")),</v>
      </c>
      <c r="F83" t="str">
        <f t="shared" si="11"/>
        <v>(IF(AND(A2=List!A$82,D$1=List!B$82),"- "&amp;List!C$82&amp;CHAR(10),"")),</v>
      </c>
      <c r="G83" t="str">
        <f t="shared" si="12"/>
        <v>(IF(AND(A2=List!A$82,E$1=List!B$82),"- "&amp;List!C$82&amp;CHAR(10),"")),</v>
      </c>
      <c r="H83" t="str">
        <f t="shared" si="13"/>
        <v>(IF(AND(A2=List!A$82,F$1=List!B$82),"- "&amp;List!C$82&amp;CHAR(10),"")),</v>
      </c>
    </row>
    <row r="84" spans="3:8" x14ac:dyDescent="0.35">
      <c r="C84">
        <v>83</v>
      </c>
      <c r="D84" t="str">
        <f t="shared" si="14"/>
        <v>(IF(AND(A2=List!A$83,B$1=List!B$83),"- "&amp;List!C$83&amp;CHAR(10),"")),</v>
      </c>
      <c r="E84" t="str">
        <f t="shared" si="10"/>
        <v>(IF(AND(A2=List!A$83,C$1=List!B$83),"- "&amp;List!C$83&amp;CHAR(10),"")),</v>
      </c>
      <c r="F84" t="str">
        <f t="shared" si="11"/>
        <v>(IF(AND(A2=List!A$83,D$1=List!B$83),"- "&amp;List!C$83&amp;CHAR(10),"")),</v>
      </c>
      <c r="G84" t="str">
        <f t="shared" si="12"/>
        <v>(IF(AND(A2=List!A$83,E$1=List!B$83),"- "&amp;List!C$83&amp;CHAR(10),"")),</v>
      </c>
      <c r="H84" t="str">
        <f t="shared" si="13"/>
        <v>(IF(AND(A2=List!A$83,F$1=List!B$83),"- "&amp;List!C$83&amp;CHAR(10),"")),</v>
      </c>
    </row>
    <row r="85" spans="3:8" x14ac:dyDescent="0.35">
      <c r="C85">
        <v>84</v>
      </c>
      <c r="D85" t="str">
        <f t="shared" si="14"/>
        <v>(IF(AND(A2=List!A$84,B$1=List!B$84),"- "&amp;List!C$84&amp;CHAR(10),"")),</v>
      </c>
      <c r="E85" t="str">
        <f t="shared" si="10"/>
        <v>(IF(AND(A2=List!A$84,C$1=List!B$84),"- "&amp;List!C$84&amp;CHAR(10),"")),</v>
      </c>
      <c r="F85" t="str">
        <f t="shared" si="11"/>
        <v>(IF(AND(A2=List!A$84,D$1=List!B$84),"- "&amp;List!C$84&amp;CHAR(10),"")),</v>
      </c>
      <c r="G85" t="str">
        <f t="shared" si="12"/>
        <v>(IF(AND(A2=List!A$84,E$1=List!B$84),"- "&amp;List!C$84&amp;CHAR(10),"")),</v>
      </c>
      <c r="H85" t="str">
        <f t="shared" si="13"/>
        <v>(IF(AND(A2=List!A$84,F$1=List!B$84),"- "&amp;List!C$84&amp;CHAR(10),"")),</v>
      </c>
    </row>
    <row r="86" spans="3:8" x14ac:dyDescent="0.35">
      <c r="C86">
        <v>85</v>
      </c>
      <c r="D86" t="str">
        <f t="shared" si="14"/>
        <v>(IF(AND(A2=List!A$85,B$1=List!B$85),"- "&amp;List!C$85&amp;CHAR(10),"")),</v>
      </c>
      <c r="E86" t="str">
        <f t="shared" si="10"/>
        <v>(IF(AND(A2=List!A$85,C$1=List!B$85),"- "&amp;List!C$85&amp;CHAR(10),"")),</v>
      </c>
      <c r="F86" t="str">
        <f t="shared" si="11"/>
        <v>(IF(AND(A2=List!A$85,D$1=List!B$85),"- "&amp;List!C$85&amp;CHAR(10),"")),</v>
      </c>
      <c r="G86" t="str">
        <f t="shared" si="12"/>
        <v>(IF(AND(A2=List!A$85,E$1=List!B$85),"- "&amp;List!C$85&amp;CHAR(10),"")),</v>
      </c>
      <c r="H86" t="str">
        <f t="shared" si="13"/>
        <v>(IF(AND(A2=List!A$85,F$1=List!B$85),"- "&amp;List!C$85&amp;CHAR(10),"")),</v>
      </c>
    </row>
    <row r="87" spans="3:8" x14ac:dyDescent="0.35">
      <c r="C87">
        <v>86</v>
      </c>
      <c r="D87" t="str">
        <f t="shared" si="14"/>
        <v>(IF(AND(A2=List!A$86,B$1=List!B$86),"- "&amp;List!C$86&amp;CHAR(10),"")),</v>
      </c>
      <c r="E87" t="str">
        <f t="shared" si="10"/>
        <v>(IF(AND(A2=List!A$86,C$1=List!B$86),"- "&amp;List!C$86&amp;CHAR(10),"")),</v>
      </c>
      <c r="F87" t="str">
        <f t="shared" si="11"/>
        <v>(IF(AND(A2=List!A$86,D$1=List!B$86),"- "&amp;List!C$86&amp;CHAR(10),"")),</v>
      </c>
      <c r="G87" t="str">
        <f t="shared" si="12"/>
        <v>(IF(AND(A2=List!A$86,E$1=List!B$86),"- "&amp;List!C$86&amp;CHAR(10),"")),</v>
      </c>
      <c r="H87" t="str">
        <f t="shared" si="13"/>
        <v>(IF(AND(A2=List!A$86,F$1=List!B$86),"- "&amp;List!C$86&amp;CHAR(10),"")),</v>
      </c>
    </row>
    <row r="88" spans="3:8" x14ac:dyDescent="0.35">
      <c r="C88">
        <v>87</v>
      </c>
      <c r="D88" t="str">
        <f t="shared" si="14"/>
        <v>(IF(AND(A2=List!A$87,B$1=List!B$87),"- "&amp;List!C$87&amp;CHAR(10),"")),</v>
      </c>
      <c r="E88" t="str">
        <f t="shared" si="10"/>
        <v>(IF(AND(A2=List!A$87,C$1=List!B$87),"- "&amp;List!C$87&amp;CHAR(10),"")),</v>
      </c>
      <c r="F88" t="str">
        <f t="shared" si="11"/>
        <v>(IF(AND(A2=List!A$87,D$1=List!B$87),"- "&amp;List!C$87&amp;CHAR(10),"")),</v>
      </c>
      <c r="G88" t="str">
        <f t="shared" si="12"/>
        <v>(IF(AND(A2=List!A$87,E$1=List!B$87),"- "&amp;List!C$87&amp;CHAR(10),"")),</v>
      </c>
      <c r="H88" t="str">
        <f t="shared" si="13"/>
        <v>(IF(AND(A2=List!A$87,F$1=List!B$87),"- "&amp;List!C$87&amp;CHAR(10),"")),</v>
      </c>
    </row>
    <row r="89" spans="3:8" x14ac:dyDescent="0.35">
      <c r="C89">
        <v>88</v>
      </c>
      <c r="D89" t="str">
        <f t="shared" si="14"/>
        <v>(IF(AND(A2=List!A$88,B$1=List!B$88),"- "&amp;List!C$88&amp;CHAR(10),"")),</v>
      </c>
      <c r="E89" t="str">
        <f t="shared" si="10"/>
        <v>(IF(AND(A2=List!A$88,C$1=List!B$88),"- "&amp;List!C$88&amp;CHAR(10),"")),</v>
      </c>
      <c r="F89" t="str">
        <f t="shared" si="11"/>
        <v>(IF(AND(A2=List!A$88,D$1=List!B$88),"- "&amp;List!C$88&amp;CHAR(10),"")),</v>
      </c>
      <c r="G89" t="str">
        <f t="shared" si="12"/>
        <v>(IF(AND(A2=List!A$88,E$1=List!B$88),"- "&amp;List!C$88&amp;CHAR(10),"")),</v>
      </c>
      <c r="H89" t="str">
        <f t="shared" si="13"/>
        <v>(IF(AND(A2=List!A$88,F$1=List!B$88),"- "&amp;List!C$88&amp;CHAR(10),"")),</v>
      </c>
    </row>
    <row r="90" spans="3:8" x14ac:dyDescent="0.35">
      <c r="C90">
        <v>89</v>
      </c>
      <c r="D90" t="str">
        <f t="shared" si="14"/>
        <v>(IF(AND(A2=List!A$89,B$1=List!B$89),"- "&amp;List!C$89&amp;CHAR(10),"")),</v>
      </c>
      <c r="E90" t="str">
        <f t="shared" si="10"/>
        <v>(IF(AND(A2=List!A$89,C$1=List!B$89),"- "&amp;List!C$89&amp;CHAR(10),"")),</v>
      </c>
      <c r="F90" t="str">
        <f t="shared" si="11"/>
        <v>(IF(AND(A2=List!A$89,D$1=List!B$89),"- "&amp;List!C$89&amp;CHAR(10),"")),</v>
      </c>
      <c r="G90" t="str">
        <f t="shared" si="12"/>
        <v>(IF(AND(A2=List!A$89,E$1=List!B$89),"- "&amp;List!C$89&amp;CHAR(10),"")),</v>
      </c>
      <c r="H90" t="str">
        <f t="shared" si="13"/>
        <v>(IF(AND(A2=List!A$89,F$1=List!B$89),"- "&amp;List!C$89&amp;CHAR(10),"")),</v>
      </c>
    </row>
    <row r="91" spans="3:8" x14ac:dyDescent="0.35">
      <c r="C91">
        <v>90</v>
      </c>
      <c r="D91" t="str">
        <f t="shared" si="14"/>
        <v>(IF(AND(A2=List!A$90,B$1=List!B$90),"- "&amp;List!C$90&amp;CHAR(10),"")),</v>
      </c>
      <c r="E91" t="str">
        <f t="shared" si="10"/>
        <v>(IF(AND(A2=List!A$90,C$1=List!B$90),"- "&amp;List!C$90&amp;CHAR(10),"")),</v>
      </c>
      <c r="F91" t="str">
        <f t="shared" si="11"/>
        <v>(IF(AND(A2=List!A$90,D$1=List!B$90),"- "&amp;List!C$90&amp;CHAR(10),"")),</v>
      </c>
      <c r="G91" t="str">
        <f t="shared" si="12"/>
        <v>(IF(AND(A2=List!A$90,E$1=List!B$90),"- "&amp;List!C$90&amp;CHAR(10),"")),</v>
      </c>
      <c r="H91" t="str">
        <f t="shared" si="13"/>
        <v>(IF(AND(A2=List!A$90,F$1=List!B$90),"- "&amp;List!C$90&amp;CHAR(10),"")),</v>
      </c>
    </row>
    <row r="92" spans="3:8" x14ac:dyDescent="0.35">
      <c r="C92">
        <v>91</v>
      </c>
      <c r="D92" t="str">
        <f t="shared" si="14"/>
        <v>(IF(AND(A2=List!A$91,B$1=List!B$91),"- "&amp;List!C$91&amp;CHAR(10),"")),</v>
      </c>
      <c r="E92" t="str">
        <f t="shared" si="10"/>
        <v>(IF(AND(A2=List!A$91,C$1=List!B$91),"- "&amp;List!C$91&amp;CHAR(10),"")),</v>
      </c>
      <c r="F92" t="str">
        <f t="shared" si="11"/>
        <v>(IF(AND(A2=List!A$91,D$1=List!B$91),"- "&amp;List!C$91&amp;CHAR(10),"")),</v>
      </c>
      <c r="G92" t="str">
        <f t="shared" si="12"/>
        <v>(IF(AND(A2=List!A$91,E$1=List!B$91),"- "&amp;List!C$91&amp;CHAR(10),"")),</v>
      </c>
      <c r="H92" t="str">
        <f t="shared" si="13"/>
        <v>(IF(AND(A2=List!A$91,F$1=List!B$91),"- "&amp;List!C$91&amp;CHAR(10),"")),</v>
      </c>
    </row>
    <row r="93" spans="3:8" x14ac:dyDescent="0.35">
      <c r="C93">
        <v>92</v>
      </c>
      <c r="D93" t="str">
        <f t="shared" si="14"/>
        <v>(IF(AND(A2=List!A$92,B$1=List!B$92),"- "&amp;List!C$92&amp;CHAR(10),"")),</v>
      </c>
      <c r="E93" t="str">
        <f t="shared" si="10"/>
        <v>(IF(AND(A2=List!A$92,C$1=List!B$92),"- "&amp;List!C$92&amp;CHAR(10),"")),</v>
      </c>
      <c r="F93" t="str">
        <f t="shared" si="11"/>
        <v>(IF(AND(A2=List!A$92,D$1=List!B$92),"- "&amp;List!C$92&amp;CHAR(10),"")),</v>
      </c>
      <c r="G93" t="str">
        <f t="shared" si="12"/>
        <v>(IF(AND(A2=List!A$92,E$1=List!B$92),"- "&amp;List!C$92&amp;CHAR(10),"")),</v>
      </c>
      <c r="H93" t="str">
        <f t="shared" si="13"/>
        <v>(IF(AND(A2=List!A$92,F$1=List!B$92),"- "&amp;List!C$92&amp;CHAR(10),"")),</v>
      </c>
    </row>
    <row r="94" spans="3:8" x14ac:dyDescent="0.35">
      <c r="C94">
        <v>93</v>
      </c>
      <c r="D94" t="str">
        <f t="shared" si="14"/>
        <v>(IF(AND(A2=List!A$93,B$1=List!B$93),"- "&amp;List!C$93&amp;CHAR(10),"")),</v>
      </c>
      <c r="E94" t="str">
        <f t="shared" si="10"/>
        <v>(IF(AND(A2=List!A$93,C$1=List!B$93),"- "&amp;List!C$93&amp;CHAR(10),"")),</v>
      </c>
      <c r="F94" t="str">
        <f t="shared" si="11"/>
        <v>(IF(AND(A2=List!A$93,D$1=List!B$93),"- "&amp;List!C$93&amp;CHAR(10),"")),</v>
      </c>
      <c r="G94" t="str">
        <f t="shared" si="12"/>
        <v>(IF(AND(A2=List!A$93,E$1=List!B$93),"- "&amp;List!C$93&amp;CHAR(10),"")),</v>
      </c>
      <c r="H94" t="str">
        <f t="shared" si="13"/>
        <v>(IF(AND(A2=List!A$93,F$1=List!B$93),"- "&amp;List!C$93&amp;CHAR(10),"")),</v>
      </c>
    </row>
    <row r="95" spans="3:8" x14ac:dyDescent="0.35">
      <c r="C95">
        <v>94</v>
      </c>
      <c r="D95" t="str">
        <f t="shared" si="14"/>
        <v>(IF(AND(A2=List!A$94,B$1=List!B$94),"- "&amp;List!C$94&amp;CHAR(10),"")),</v>
      </c>
      <c r="E95" t="str">
        <f t="shared" si="10"/>
        <v>(IF(AND(A2=List!A$94,C$1=List!B$94),"- "&amp;List!C$94&amp;CHAR(10),"")),</v>
      </c>
      <c r="F95" t="str">
        <f t="shared" si="11"/>
        <v>(IF(AND(A2=List!A$94,D$1=List!B$94),"- "&amp;List!C$94&amp;CHAR(10),"")),</v>
      </c>
      <c r="G95" t="str">
        <f t="shared" si="12"/>
        <v>(IF(AND(A2=List!A$94,E$1=List!B$94),"- "&amp;List!C$94&amp;CHAR(10),"")),</v>
      </c>
      <c r="H95" t="str">
        <f t="shared" si="13"/>
        <v>(IF(AND(A2=List!A$94,F$1=List!B$94),"- "&amp;List!C$94&amp;CHAR(10),"")),</v>
      </c>
    </row>
    <row r="96" spans="3:8" x14ac:dyDescent="0.35">
      <c r="C96">
        <v>95</v>
      </c>
      <c r="D96" t="str">
        <f t="shared" si="14"/>
        <v>(IF(AND(A2=List!A$95,B$1=List!B$95),"- "&amp;List!C$95&amp;CHAR(10),"")),</v>
      </c>
      <c r="E96" t="str">
        <f t="shared" si="10"/>
        <v>(IF(AND(A2=List!A$95,C$1=List!B$95),"- "&amp;List!C$95&amp;CHAR(10),"")),</v>
      </c>
      <c r="F96" t="str">
        <f t="shared" si="11"/>
        <v>(IF(AND(A2=List!A$95,D$1=List!B$95),"- "&amp;List!C$95&amp;CHAR(10),"")),</v>
      </c>
      <c r="G96" t="str">
        <f t="shared" si="12"/>
        <v>(IF(AND(A2=List!A$95,E$1=List!B$95),"- "&amp;List!C$95&amp;CHAR(10),"")),</v>
      </c>
      <c r="H96" t="str">
        <f t="shared" si="13"/>
        <v>(IF(AND(A2=List!A$95,F$1=List!B$95),"- "&amp;List!C$95&amp;CHAR(10),"")),</v>
      </c>
    </row>
    <row r="97" spans="3:8" x14ac:dyDescent="0.35">
      <c r="C97">
        <v>96</v>
      </c>
      <c r="D97" t="str">
        <f t="shared" si="14"/>
        <v>(IF(AND(A2=List!A$96,B$1=List!B$96),"- "&amp;List!C$96&amp;CHAR(10),"")),</v>
      </c>
      <c r="E97" t="str">
        <f t="shared" si="10"/>
        <v>(IF(AND(A2=List!A$96,C$1=List!B$96),"- "&amp;List!C$96&amp;CHAR(10),"")),</v>
      </c>
      <c r="F97" t="str">
        <f t="shared" si="11"/>
        <v>(IF(AND(A2=List!A$96,D$1=List!B$96),"- "&amp;List!C$96&amp;CHAR(10),"")),</v>
      </c>
      <c r="G97" t="str">
        <f t="shared" si="12"/>
        <v>(IF(AND(A2=List!A$96,E$1=List!B$96),"- "&amp;List!C$96&amp;CHAR(10),"")),</v>
      </c>
      <c r="H97" t="str">
        <f t="shared" si="13"/>
        <v>(IF(AND(A2=List!A$96,F$1=List!B$96),"- "&amp;List!C$96&amp;CHAR(10),"")),</v>
      </c>
    </row>
    <row r="98" spans="3:8" x14ac:dyDescent="0.35">
      <c r="C98">
        <v>97</v>
      </c>
      <c r="D98" t="str">
        <f t="shared" si="14"/>
        <v>(IF(AND(A2=List!A$97,B$1=List!B$97),"- "&amp;List!C$97&amp;CHAR(10),"")),</v>
      </c>
      <c r="E98" t="str">
        <f t="shared" si="10"/>
        <v>(IF(AND(A2=List!A$97,C$1=List!B$97),"- "&amp;List!C$97&amp;CHAR(10),"")),</v>
      </c>
      <c r="F98" t="str">
        <f t="shared" si="11"/>
        <v>(IF(AND(A2=List!A$97,D$1=List!B$97),"- "&amp;List!C$97&amp;CHAR(10),"")),</v>
      </c>
      <c r="G98" t="str">
        <f t="shared" si="12"/>
        <v>(IF(AND(A2=List!A$97,E$1=List!B$97),"- "&amp;List!C$97&amp;CHAR(10),"")),</v>
      </c>
      <c r="H98" t="str">
        <f t="shared" si="13"/>
        <v>(IF(AND(A2=List!A$97,F$1=List!B$97),"- "&amp;List!C$97&amp;CHAR(10),"")),</v>
      </c>
    </row>
    <row r="99" spans="3:8" x14ac:dyDescent="0.35">
      <c r="C99">
        <v>98</v>
      </c>
      <c r="D99" t="str">
        <f t="shared" si="14"/>
        <v>(IF(AND(A2=List!A$98,B$1=List!B$98),"- "&amp;List!C$98&amp;CHAR(10),"")),</v>
      </c>
      <c r="E99" t="str">
        <f t="shared" si="10"/>
        <v>(IF(AND(A2=List!A$98,C$1=List!B$98),"- "&amp;List!C$98&amp;CHAR(10),"")),</v>
      </c>
      <c r="F99" t="str">
        <f t="shared" si="11"/>
        <v>(IF(AND(A2=List!A$98,D$1=List!B$98),"- "&amp;List!C$98&amp;CHAR(10),"")),</v>
      </c>
      <c r="G99" t="str">
        <f t="shared" si="12"/>
        <v>(IF(AND(A2=List!A$98,E$1=List!B$98),"- "&amp;List!C$98&amp;CHAR(10),"")),</v>
      </c>
      <c r="H99" t="str">
        <f t="shared" si="13"/>
        <v>(IF(AND(A2=List!A$98,F$1=List!B$98),"- "&amp;List!C$98&amp;CHAR(10),"")),</v>
      </c>
    </row>
    <row r="100" spans="3:8" x14ac:dyDescent="0.35">
      <c r="C100">
        <v>99</v>
      </c>
      <c r="D100" t="str">
        <f t="shared" ref="D100" si="15">SUBSTITUTE($A$4, "XX",C100)</f>
        <v>(IF(AND(A2=List!A$99,B$1=List!B$99),"- "&amp;List!C$99&amp;CHAR(10),"")),</v>
      </c>
      <c r="E100" t="str">
        <f t="shared" si="10"/>
        <v>(IF(AND(A2=List!A$99,C$1=List!B$99),"- "&amp;List!C$99&amp;CHAR(10),"")),</v>
      </c>
      <c r="F100" t="str">
        <f t="shared" si="11"/>
        <v>(IF(AND(A2=List!A$99,D$1=List!B$99),"- "&amp;List!C$99&amp;CHAR(10),"")),</v>
      </c>
      <c r="G100" t="str">
        <f t="shared" si="12"/>
        <v>(IF(AND(A2=List!A$99,E$1=List!B$99),"- "&amp;List!C$99&amp;CHAR(10),"")),</v>
      </c>
      <c r="H100" t="str">
        <f t="shared" si="13"/>
        <v>(IF(AND(A2=List!A$99,F$1=List!B$99),"- "&amp;List!C$99&amp;CHAR(10),"")),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workbookViewId="0">
      <selection activeCell="E17" sqref="E17"/>
    </sheetView>
  </sheetViews>
  <sheetFormatPr defaultRowHeight="14.5" x14ac:dyDescent="0.35"/>
  <sheetData>
    <row r="1" spans="1:1" x14ac:dyDescent="0.35">
      <c r="A1"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2" spans="1:1" x14ac:dyDescent="0.35">
      <c r="A12" t="s">
        <v>9</v>
      </c>
    </row>
    <row r="13" spans="1:1" x14ac:dyDescent="0.35">
      <c r="A13" t="s">
        <v>10</v>
      </c>
    </row>
    <row r="14" spans="1:1" x14ac:dyDescent="0.35">
      <c r="A14" t="s">
        <v>11</v>
      </c>
    </row>
    <row r="15" spans="1:1" x14ac:dyDescent="0.35">
      <c r="A15" t="s">
        <v>12</v>
      </c>
    </row>
    <row r="16" spans="1:1" x14ac:dyDescent="0.35">
      <c r="A16" t="s">
        <v>13</v>
      </c>
    </row>
    <row r="18" spans="1:1" x14ac:dyDescent="0.35">
      <c r="A18" t="s">
        <v>14</v>
      </c>
    </row>
    <row r="19" spans="1:1" x14ac:dyDescent="0.35">
      <c r="A19" t="s">
        <v>15</v>
      </c>
    </row>
    <row r="20" spans="1:1" x14ac:dyDescent="0.35">
      <c r="A20" t="s">
        <v>16</v>
      </c>
    </row>
    <row r="21" spans="1:1" x14ac:dyDescent="0.35">
      <c r="A21" t="s">
        <v>17</v>
      </c>
    </row>
    <row r="22" spans="1:1" x14ac:dyDescent="0.35">
      <c r="A22" t="s">
        <v>18</v>
      </c>
    </row>
    <row r="23" spans="1:1" x14ac:dyDescent="0.35">
      <c r="A23" t="s">
        <v>19</v>
      </c>
    </row>
    <row r="25" spans="1:1" x14ac:dyDescent="0.35">
      <c r="A25" t="s">
        <v>20</v>
      </c>
    </row>
    <row r="27" spans="1:1" x14ac:dyDescent="0.35">
      <c r="A27" t="s">
        <v>21</v>
      </c>
    </row>
    <row r="28" spans="1:1" x14ac:dyDescent="0.35">
      <c r="A28" t="s">
        <v>22</v>
      </c>
    </row>
    <row r="29" spans="1:1" x14ac:dyDescent="0.35">
      <c r="A29" t="s">
        <v>23</v>
      </c>
    </row>
    <row r="31" spans="1:1" x14ac:dyDescent="0.35">
      <c r="A31" t="s">
        <v>24</v>
      </c>
    </row>
    <row r="33" spans="1:1" x14ac:dyDescent="0.35">
      <c r="A33" t="s">
        <v>25</v>
      </c>
    </row>
    <row r="34" spans="1:1" x14ac:dyDescent="0.35">
      <c r="A34" t="s">
        <v>26</v>
      </c>
    </row>
    <row r="35" spans="1:1" x14ac:dyDescent="0.35">
      <c r="A35" t="s">
        <v>27</v>
      </c>
    </row>
    <row r="36" spans="1:1" x14ac:dyDescent="0.35">
      <c r="A36" t="s">
        <v>28</v>
      </c>
    </row>
    <row r="37" spans="1:1" x14ac:dyDescent="0.35">
      <c r="A37" t="s">
        <v>29</v>
      </c>
    </row>
    <row r="38" spans="1:1" x14ac:dyDescent="0.35">
      <c r="A38" t="s">
        <v>30</v>
      </c>
    </row>
    <row r="39" spans="1:1" x14ac:dyDescent="0.35">
      <c r="A3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List</vt:lpstr>
      <vt:lpstr>Metrics with Pivot (Read only)</vt:lpstr>
      <vt:lpstr>Table (Read only)</vt:lpstr>
      <vt:lpstr>Table Helper</vt:lpstr>
      <vt:lpstr>Notes</vt:lpstr>
      <vt:lpstr>'Table (Read only)'!Print_Area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Rincon</dc:creator>
  <cp:lastModifiedBy>Miguel Rincon</cp:lastModifiedBy>
  <cp:lastPrinted>2017-02-22T11:06:49Z</cp:lastPrinted>
  <dcterms:created xsi:type="dcterms:W3CDTF">2016-12-27T08:54:30Z</dcterms:created>
  <dcterms:modified xsi:type="dcterms:W3CDTF">2017-02-22T12:08:05Z</dcterms:modified>
</cp:coreProperties>
</file>